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2"/>
  <workbookPr defaultThemeVersion="124226"/>
  <mc:AlternateContent xmlns:mc="http://schemas.openxmlformats.org/markup-compatibility/2006">
    <mc:Choice Requires="x15">
      <x15ac:absPath xmlns:x15ac="http://schemas.microsoft.com/office/spreadsheetml/2010/11/ac" url="C:\Mac\Home\Downloads\Ves assortiment (Lestate)\"/>
    </mc:Choice>
  </mc:AlternateContent>
  <xr:revisionPtr revIDLastSave="0" documentId="13_ncr:1_{6EB197C9-ED42-4EDF-9C34-DD7B978EE911}" xr6:coauthVersionLast="47" xr6:coauthVersionMax="47" xr10:uidLastSave="{00000000-0000-0000-0000-000000000000}"/>
  <bookViews>
    <workbookView xWindow="-98" yWindow="-98" windowWidth="22875" windowHeight="13650" xr2:uid="{00000000-000D-0000-FFFF-FFFF00000000}"/>
  </bookViews>
  <sheets>
    <sheet name="TDSheet" sheetId="1" r:id="rId1"/>
    <sheet name="Расчет" sheetId="2" r:id="rId2"/>
  </sheets>
  <definedNames>
    <definedName name="_xlnm._FilterDatabase" localSheetId="0" hidden="1">TDSheet!$A$3:$X$3240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8" i="2" l="1"/>
  <c r="K7" i="2"/>
  <c r="K6" i="2"/>
  <c r="K5" i="2"/>
  <c r="J8" i="2"/>
  <c r="J7" i="2"/>
  <c r="J6" i="2"/>
  <c r="J5" i="2"/>
  <c r="G9" i="2"/>
  <c r="G8" i="2"/>
  <c r="G7" i="2"/>
  <c r="G6" i="2"/>
  <c r="G5" i="2"/>
  <c r="F9" i="2"/>
  <c r="F8" i="2"/>
  <c r="F7" i="2"/>
  <c r="F6" i="2"/>
  <c r="F5" i="2"/>
  <c r="F3" i="2"/>
  <c r="F2" i="2"/>
  <c r="E3240" i="1"/>
  <c r="E3239" i="1"/>
  <c r="E3238" i="1"/>
  <c r="E3237" i="1"/>
  <c r="E3236" i="1"/>
  <c r="E3235" i="1"/>
  <c r="E3234" i="1"/>
  <c r="E3233" i="1"/>
  <c r="E3232" i="1"/>
  <c r="E3231" i="1"/>
  <c r="E3230" i="1"/>
  <c r="E3229" i="1"/>
  <c r="E3228" i="1"/>
  <c r="E3227" i="1"/>
  <c r="E3226" i="1"/>
  <c r="E3225" i="1"/>
  <c r="E3224" i="1"/>
  <c r="E3223" i="1"/>
  <c r="E3222" i="1"/>
  <c r="E3221" i="1"/>
  <c r="E3220" i="1"/>
  <c r="E3219" i="1"/>
  <c r="E3218" i="1"/>
  <c r="E3217" i="1"/>
  <c r="E3216" i="1"/>
  <c r="E3215" i="1"/>
  <c r="E3214" i="1"/>
  <c r="E3213" i="1"/>
  <c r="E3212" i="1"/>
  <c r="E3211" i="1"/>
  <c r="E3210" i="1"/>
  <c r="E3209" i="1"/>
  <c r="E3208" i="1"/>
  <c r="E3207" i="1"/>
  <c r="E3206" i="1"/>
  <c r="E3205" i="1"/>
  <c r="E3204" i="1"/>
  <c r="E3203" i="1"/>
  <c r="E3202" i="1"/>
  <c r="E3201" i="1"/>
  <c r="E3200" i="1"/>
  <c r="E3199" i="1"/>
  <c r="E3198" i="1"/>
  <c r="E3197" i="1"/>
  <c r="E3196" i="1"/>
  <c r="E3195" i="1"/>
  <c r="E3194" i="1"/>
  <c r="E3193" i="1"/>
  <c r="E3192" i="1"/>
  <c r="E3191" i="1"/>
  <c r="E3190" i="1"/>
  <c r="E3189" i="1"/>
  <c r="E3188" i="1"/>
  <c r="E3187" i="1"/>
  <c r="E3186" i="1"/>
  <c r="E3185" i="1"/>
  <c r="E3184" i="1"/>
  <c r="E3183" i="1"/>
  <c r="E3182" i="1"/>
  <c r="E3181" i="1"/>
  <c r="E3180" i="1"/>
  <c r="E3179" i="1"/>
  <c r="E3178" i="1"/>
  <c r="E3177" i="1"/>
  <c r="E3176" i="1"/>
  <c r="E3175" i="1"/>
  <c r="E3174" i="1"/>
  <c r="E3173" i="1"/>
  <c r="E3172" i="1"/>
  <c r="E3171" i="1"/>
  <c r="E3170" i="1"/>
  <c r="E3169" i="1"/>
  <c r="E3168" i="1"/>
  <c r="E3167" i="1"/>
  <c r="E3166" i="1"/>
  <c r="E3165" i="1"/>
  <c r="E3164" i="1"/>
  <c r="E3163" i="1"/>
  <c r="E3162" i="1"/>
  <c r="E3161" i="1"/>
  <c r="E3160" i="1"/>
  <c r="E3159" i="1"/>
  <c r="E3158" i="1"/>
  <c r="E3157" i="1"/>
  <c r="E3156" i="1"/>
  <c r="E3155" i="1"/>
  <c r="E3154" i="1"/>
  <c r="E3153" i="1"/>
  <c r="E3152" i="1"/>
  <c r="E3151" i="1"/>
  <c r="E3150" i="1"/>
  <c r="E3149" i="1"/>
  <c r="E3148" i="1"/>
  <c r="E3147" i="1"/>
  <c r="E3146" i="1"/>
  <c r="E3145" i="1"/>
  <c r="E3144" i="1"/>
  <c r="E3143" i="1"/>
  <c r="E3142" i="1"/>
  <c r="E3141" i="1"/>
  <c r="E3140" i="1"/>
  <c r="E3139" i="1"/>
  <c r="E3138" i="1"/>
  <c r="E3137" i="1"/>
  <c r="E3136" i="1"/>
  <c r="E3135" i="1"/>
  <c r="E3134" i="1"/>
  <c r="E3133" i="1"/>
  <c r="E3132" i="1"/>
  <c r="E3131" i="1"/>
  <c r="E3130" i="1"/>
  <c r="E3129" i="1"/>
  <c r="E3128" i="1"/>
  <c r="E3127" i="1"/>
  <c r="E3126" i="1"/>
  <c r="E3125" i="1"/>
  <c r="E3124" i="1"/>
  <c r="E3123" i="1"/>
  <c r="E3122" i="1"/>
  <c r="E3121" i="1"/>
  <c r="E3120" i="1"/>
  <c r="E3119" i="1"/>
  <c r="E3118" i="1"/>
  <c r="E3117" i="1"/>
  <c r="E3116" i="1"/>
  <c r="E3115" i="1"/>
  <c r="E3114" i="1"/>
  <c r="E3113" i="1"/>
  <c r="E3112" i="1"/>
  <c r="E3111" i="1"/>
  <c r="E3110" i="1"/>
  <c r="E3109" i="1"/>
  <c r="E3108" i="1"/>
  <c r="E3107" i="1"/>
  <c r="E3106" i="1"/>
  <c r="E3105" i="1"/>
  <c r="E3104" i="1"/>
  <c r="E3103" i="1"/>
  <c r="E3102" i="1"/>
  <c r="E3101" i="1"/>
  <c r="E3100" i="1"/>
  <c r="E3099" i="1"/>
  <c r="E3098" i="1"/>
  <c r="E3097" i="1"/>
  <c r="E3096" i="1"/>
  <c r="E3095" i="1"/>
  <c r="E3094" i="1"/>
  <c r="E3093" i="1"/>
  <c r="E3092" i="1"/>
  <c r="E3091" i="1"/>
  <c r="E3090" i="1"/>
  <c r="E3089" i="1"/>
  <c r="E3088" i="1"/>
  <c r="E3087" i="1"/>
  <c r="E3086" i="1"/>
  <c r="E3085" i="1"/>
  <c r="E3084" i="1"/>
  <c r="E3083" i="1"/>
  <c r="E3082" i="1"/>
  <c r="E3081" i="1"/>
  <c r="E3080" i="1"/>
  <c r="E3079" i="1"/>
  <c r="E3078" i="1"/>
  <c r="E3077" i="1"/>
  <c r="E3076" i="1"/>
  <c r="E3075" i="1"/>
  <c r="E3074" i="1"/>
  <c r="E3073" i="1"/>
  <c r="E3072" i="1"/>
  <c r="E3071" i="1"/>
  <c r="E3070" i="1"/>
  <c r="E3069" i="1"/>
  <c r="E3068" i="1"/>
  <c r="E3067" i="1"/>
  <c r="E3066" i="1"/>
  <c r="E3065" i="1"/>
  <c r="E3064" i="1"/>
  <c r="E3063" i="1"/>
  <c r="E3062" i="1"/>
  <c r="E3061" i="1"/>
  <c r="E3060" i="1"/>
  <c r="E3059" i="1"/>
  <c r="E3058" i="1"/>
  <c r="E3057" i="1"/>
  <c r="E3056" i="1"/>
  <c r="E3055" i="1"/>
  <c r="E3054" i="1"/>
  <c r="E3053" i="1"/>
  <c r="E3052" i="1"/>
  <c r="E3051" i="1"/>
  <c r="E3050" i="1"/>
  <c r="E3049" i="1"/>
  <c r="E3048" i="1"/>
  <c r="E3047" i="1"/>
  <c r="E3046" i="1"/>
  <c r="E3045" i="1"/>
  <c r="E3044" i="1"/>
  <c r="E3043" i="1"/>
  <c r="E3042" i="1"/>
  <c r="E3041" i="1"/>
  <c r="E3040" i="1"/>
  <c r="E3039" i="1"/>
  <c r="E3038" i="1"/>
  <c r="E3037" i="1"/>
  <c r="E3036" i="1"/>
  <c r="E3035" i="1"/>
  <c r="E3034" i="1"/>
  <c r="E3033" i="1"/>
  <c r="E3032" i="1"/>
  <c r="E3031" i="1"/>
  <c r="E3030" i="1"/>
  <c r="E3029" i="1"/>
  <c r="E3028" i="1"/>
  <c r="E3027" i="1"/>
  <c r="E3026" i="1"/>
  <c r="E3025" i="1"/>
  <c r="E3024" i="1"/>
  <c r="E3023" i="1"/>
  <c r="E3022" i="1"/>
  <c r="E3021" i="1"/>
  <c r="E3020" i="1"/>
  <c r="E3019" i="1"/>
  <c r="E3018" i="1"/>
  <c r="E3017" i="1"/>
  <c r="E3016" i="1"/>
  <c r="E3015" i="1"/>
  <c r="E3014" i="1"/>
  <c r="E3013" i="1"/>
  <c r="E3012" i="1"/>
  <c r="E3011" i="1"/>
  <c r="E3010" i="1"/>
  <c r="E3009" i="1"/>
  <c r="E3008" i="1"/>
  <c r="E3007" i="1"/>
  <c r="E3006" i="1"/>
  <c r="E3005" i="1"/>
  <c r="E3004" i="1"/>
  <c r="E3003" i="1"/>
  <c r="E3002" i="1"/>
  <c r="E3001" i="1"/>
  <c r="E3000" i="1"/>
  <c r="E2999" i="1"/>
  <c r="E2998" i="1"/>
  <c r="E2997" i="1"/>
  <c r="E2996" i="1"/>
  <c r="E2995" i="1"/>
  <c r="E2994" i="1"/>
  <c r="E2993" i="1"/>
  <c r="E2992" i="1"/>
  <c r="E2991" i="1"/>
  <c r="E2990" i="1"/>
  <c r="E2989" i="1"/>
  <c r="E2988" i="1"/>
  <c r="E2987" i="1"/>
  <c r="E2986" i="1"/>
  <c r="E2985" i="1"/>
  <c r="E2984" i="1"/>
  <c r="E2983" i="1"/>
  <c r="E2982" i="1"/>
  <c r="E2981" i="1"/>
  <c r="E2980" i="1"/>
  <c r="E2979" i="1"/>
  <c r="E2978" i="1"/>
  <c r="E2977" i="1"/>
  <c r="E2976" i="1"/>
  <c r="E2975" i="1"/>
  <c r="E2974" i="1"/>
  <c r="E2973" i="1"/>
  <c r="E2972" i="1"/>
  <c r="E2971" i="1"/>
  <c r="E2970" i="1"/>
  <c r="E2969" i="1"/>
  <c r="E2968" i="1"/>
  <c r="E2967" i="1"/>
  <c r="E2966" i="1"/>
  <c r="E2965" i="1"/>
  <c r="E2964" i="1"/>
  <c r="E2963" i="1"/>
  <c r="E2962" i="1"/>
  <c r="E2961" i="1"/>
  <c r="E2960" i="1"/>
  <c r="E2959" i="1"/>
  <c r="E2958" i="1"/>
  <c r="E2957" i="1"/>
  <c r="E2956" i="1"/>
  <c r="E2955" i="1"/>
  <c r="E2954" i="1"/>
  <c r="E2953" i="1"/>
  <c r="E2952" i="1"/>
  <c r="E2951" i="1"/>
  <c r="E2950" i="1"/>
  <c r="E2949" i="1"/>
  <c r="E2948" i="1"/>
  <c r="E2947" i="1"/>
  <c r="E2946" i="1"/>
  <c r="E2945" i="1"/>
  <c r="E2944" i="1"/>
  <c r="E2943" i="1"/>
  <c r="E2942" i="1"/>
  <c r="E2941" i="1"/>
  <c r="E2940" i="1"/>
  <c r="E2939" i="1"/>
  <c r="E2938" i="1"/>
  <c r="E2937" i="1"/>
  <c r="E2936" i="1"/>
  <c r="E2935" i="1"/>
  <c r="E2934" i="1"/>
  <c r="E2933" i="1"/>
  <c r="E2932" i="1"/>
  <c r="E2931" i="1"/>
  <c r="E2930" i="1"/>
  <c r="E2929" i="1"/>
  <c r="E2928" i="1"/>
  <c r="E2927" i="1"/>
  <c r="E2926" i="1"/>
  <c r="E2925" i="1"/>
  <c r="E2924" i="1"/>
  <c r="E2923" i="1"/>
  <c r="E2922" i="1"/>
  <c r="E2921" i="1"/>
  <c r="E2920" i="1"/>
  <c r="E2919" i="1"/>
  <c r="E2918" i="1"/>
  <c r="E2917" i="1"/>
  <c r="E2916" i="1"/>
  <c r="E2915" i="1"/>
  <c r="E2914" i="1"/>
  <c r="E2913" i="1"/>
  <c r="E2912" i="1"/>
  <c r="E2911" i="1"/>
  <c r="E2910" i="1"/>
  <c r="E2909" i="1"/>
  <c r="E2908" i="1"/>
  <c r="E2907" i="1"/>
  <c r="E2906" i="1"/>
  <c r="E2905" i="1"/>
  <c r="E2904" i="1"/>
  <c r="E2903" i="1"/>
  <c r="E2902" i="1"/>
  <c r="E2901" i="1"/>
  <c r="E2900" i="1"/>
  <c r="E2899" i="1"/>
  <c r="E2898" i="1"/>
  <c r="E2897" i="1"/>
  <c r="E2896" i="1"/>
  <c r="E2895" i="1"/>
  <c r="E2894" i="1"/>
  <c r="E2893" i="1"/>
  <c r="E2892" i="1"/>
  <c r="E2891" i="1"/>
  <c r="E2890" i="1"/>
  <c r="E2889" i="1"/>
  <c r="E2888" i="1"/>
  <c r="E2887" i="1"/>
  <c r="E2886" i="1"/>
  <c r="E2885" i="1"/>
  <c r="E2884" i="1"/>
  <c r="E2883" i="1"/>
  <c r="E2882" i="1"/>
  <c r="E2881" i="1"/>
  <c r="E2880" i="1"/>
  <c r="E2879" i="1"/>
  <c r="E2878" i="1"/>
  <c r="E2877" i="1"/>
  <c r="E2876" i="1"/>
  <c r="E2875" i="1"/>
  <c r="E2874" i="1"/>
  <c r="E2873" i="1"/>
  <c r="E2872" i="1"/>
  <c r="E2871" i="1"/>
  <c r="E2870" i="1"/>
  <c r="E2869" i="1"/>
  <c r="E2868" i="1"/>
  <c r="E2867" i="1"/>
  <c r="E2866" i="1"/>
  <c r="E2865" i="1"/>
  <c r="E2864" i="1"/>
  <c r="E2863" i="1"/>
  <c r="E2862" i="1"/>
  <c r="E2861" i="1"/>
  <c r="E2860" i="1"/>
  <c r="E2859" i="1"/>
  <c r="E2858" i="1"/>
  <c r="E2857" i="1"/>
  <c r="E2856" i="1"/>
  <c r="E2855" i="1"/>
  <c r="E2854" i="1"/>
  <c r="E2853" i="1"/>
  <c r="E2852" i="1"/>
  <c r="E2851" i="1"/>
  <c r="E2850" i="1"/>
  <c r="E2849" i="1"/>
  <c r="E2848" i="1"/>
  <c r="E2847" i="1"/>
  <c r="E2846" i="1"/>
  <c r="E2845" i="1"/>
  <c r="E2844" i="1"/>
  <c r="E2843" i="1"/>
  <c r="E2842" i="1"/>
  <c r="E2841" i="1"/>
  <c r="E2840" i="1"/>
  <c r="E2839" i="1"/>
  <c r="E2838" i="1"/>
  <c r="E2837" i="1"/>
  <c r="E2836" i="1"/>
  <c r="E2835" i="1"/>
  <c r="E2834" i="1"/>
  <c r="E2833" i="1"/>
  <c r="E2832" i="1"/>
  <c r="E2831" i="1"/>
  <c r="E2830" i="1"/>
  <c r="E2829" i="1"/>
  <c r="E2828" i="1"/>
  <c r="E2827" i="1"/>
  <c r="E2826" i="1"/>
  <c r="E2825" i="1"/>
  <c r="E2824" i="1"/>
  <c r="E2823" i="1"/>
  <c r="E2822" i="1"/>
  <c r="E2821" i="1"/>
  <c r="E2820" i="1"/>
  <c r="E2819" i="1"/>
  <c r="E2818" i="1"/>
  <c r="E2817" i="1"/>
  <c r="E2816" i="1"/>
  <c r="E2815" i="1"/>
  <c r="E2814" i="1"/>
  <c r="E2813" i="1"/>
  <c r="E2812" i="1"/>
  <c r="E2811" i="1"/>
  <c r="E2810" i="1"/>
  <c r="E2809" i="1"/>
  <c r="E2808" i="1"/>
  <c r="E2807" i="1"/>
  <c r="E2806" i="1"/>
  <c r="E2805" i="1"/>
  <c r="E2804" i="1"/>
  <c r="E2803" i="1"/>
  <c r="E2802" i="1"/>
  <c r="E2801" i="1"/>
  <c r="E2800" i="1"/>
  <c r="E2799" i="1"/>
  <c r="E2798" i="1"/>
  <c r="E2797" i="1"/>
  <c r="E2796" i="1"/>
  <c r="E2795" i="1"/>
  <c r="E2794" i="1"/>
  <c r="E2793" i="1"/>
  <c r="E2792" i="1"/>
  <c r="E2791" i="1"/>
  <c r="E2790" i="1"/>
  <c r="E2789" i="1"/>
  <c r="E2788" i="1"/>
  <c r="E2787" i="1"/>
  <c r="E2786" i="1"/>
  <c r="E2785" i="1"/>
  <c r="E2784" i="1"/>
  <c r="E2783" i="1"/>
  <c r="E2782" i="1"/>
  <c r="E2781" i="1"/>
  <c r="E2780" i="1"/>
  <c r="E2779" i="1"/>
  <c r="E2778" i="1"/>
  <c r="E2777" i="1"/>
  <c r="E2776" i="1"/>
  <c r="E2775" i="1"/>
  <c r="E2774" i="1"/>
  <c r="E2773" i="1"/>
  <c r="E2772" i="1"/>
  <c r="E2771" i="1"/>
  <c r="E2770" i="1"/>
  <c r="E2769" i="1"/>
  <c r="E2768" i="1"/>
  <c r="E2767" i="1"/>
  <c r="E2766" i="1"/>
  <c r="E2765" i="1"/>
  <c r="E2764" i="1"/>
  <c r="E2763" i="1"/>
  <c r="E2762" i="1"/>
  <c r="E2761" i="1"/>
  <c r="E2760" i="1"/>
  <c r="E2759" i="1"/>
  <c r="E2758" i="1"/>
  <c r="E2757" i="1"/>
  <c r="E2756" i="1"/>
  <c r="E2755" i="1"/>
  <c r="E2754" i="1"/>
  <c r="E2753" i="1"/>
  <c r="E2752" i="1"/>
  <c r="E2751" i="1"/>
  <c r="E2750" i="1"/>
  <c r="E2749" i="1"/>
  <c r="E2748" i="1"/>
  <c r="E2747" i="1"/>
  <c r="E2746" i="1"/>
  <c r="E2745" i="1"/>
  <c r="E2744" i="1"/>
  <c r="E2743" i="1"/>
  <c r="E2742" i="1"/>
  <c r="E2741" i="1"/>
  <c r="E2740" i="1"/>
  <c r="E2739" i="1"/>
  <c r="E2738" i="1"/>
  <c r="E2737" i="1"/>
  <c r="E2736" i="1"/>
  <c r="E2735" i="1"/>
  <c r="E2734" i="1"/>
  <c r="E2733" i="1"/>
  <c r="E2732" i="1"/>
  <c r="E2731" i="1"/>
  <c r="E2730" i="1"/>
  <c r="E2729" i="1"/>
  <c r="E2728" i="1"/>
  <c r="E2727" i="1"/>
  <c r="E2726" i="1"/>
  <c r="E2725" i="1"/>
  <c r="E2724" i="1"/>
  <c r="E2723" i="1"/>
  <c r="E2722" i="1"/>
  <c r="E2721" i="1"/>
  <c r="E2720" i="1"/>
  <c r="E2719" i="1"/>
  <c r="E2718" i="1"/>
  <c r="E2717" i="1"/>
  <c r="E2716" i="1"/>
  <c r="E2715" i="1"/>
  <c r="E2714" i="1"/>
  <c r="E2713" i="1"/>
  <c r="E2712" i="1"/>
  <c r="E2711" i="1"/>
  <c r="E2710" i="1"/>
  <c r="E2709" i="1"/>
  <c r="E2708" i="1"/>
  <c r="E2707" i="1"/>
  <c r="E2706" i="1"/>
  <c r="E2705" i="1"/>
  <c r="E2704" i="1"/>
  <c r="E2703" i="1"/>
  <c r="E2702" i="1"/>
  <c r="E2701" i="1"/>
  <c r="E2700" i="1"/>
  <c r="E2699" i="1"/>
  <c r="E2698" i="1"/>
  <c r="E2697" i="1"/>
  <c r="E2696" i="1"/>
  <c r="E2695" i="1"/>
  <c r="E2694" i="1"/>
  <c r="E2693" i="1"/>
  <c r="E2692" i="1"/>
  <c r="E2691" i="1"/>
  <c r="E2690" i="1"/>
  <c r="E2689" i="1"/>
  <c r="E2688" i="1"/>
  <c r="E2687" i="1"/>
  <c r="E2686" i="1"/>
  <c r="E2685" i="1"/>
  <c r="E2684" i="1"/>
  <c r="E2683" i="1"/>
  <c r="E2682" i="1"/>
  <c r="E2681" i="1"/>
  <c r="E2680" i="1"/>
  <c r="E2679" i="1"/>
  <c r="E2678" i="1"/>
  <c r="E2677" i="1"/>
  <c r="E2676" i="1"/>
  <c r="E2675" i="1"/>
  <c r="E2674" i="1"/>
  <c r="E2673" i="1"/>
  <c r="E2672" i="1"/>
  <c r="E2671" i="1"/>
  <c r="E2670" i="1"/>
  <c r="E2669" i="1"/>
  <c r="E2668" i="1"/>
  <c r="E2667" i="1"/>
  <c r="E2666" i="1"/>
  <c r="E2665" i="1"/>
  <c r="E2664" i="1"/>
  <c r="E2663" i="1"/>
  <c r="E2662" i="1"/>
  <c r="E2661" i="1"/>
  <c r="E2660" i="1"/>
  <c r="E2659" i="1"/>
  <c r="E2658" i="1"/>
  <c r="E2657" i="1"/>
  <c r="E2656" i="1"/>
  <c r="E2655" i="1"/>
  <c r="E2654" i="1"/>
  <c r="E2653" i="1"/>
  <c r="E2652" i="1"/>
  <c r="E2651" i="1"/>
  <c r="E2650" i="1"/>
  <c r="E2649" i="1"/>
  <c r="E2648" i="1"/>
  <c r="E2647" i="1"/>
  <c r="E2646" i="1"/>
  <c r="E2645" i="1"/>
  <c r="E2644" i="1"/>
  <c r="E2643" i="1"/>
  <c r="E2642" i="1"/>
  <c r="E2641" i="1"/>
  <c r="E2640" i="1"/>
  <c r="E2639" i="1"/>
  <c r="E2638" i="1"/>
  <c r="E2637" i="1"/>
  <c r="E2636" i="1"/>
  <c r="E2635" i="1"/>
  <c r="E2634" i="1"/>
  <c r="E2633" i="1"/>
  <c r="E2632" i="1"/>
  <c r="E2631" i="1"/>
  <c r="E2630" i="1"/>
  <c r="E2629" i="1"/>
  <c r="E2628" i="1"/>
  <c r="E2627" i="1"/>
  <c r="E2626" i="1"/>
  <c r="E2625" i="1"/>
  <c r="E2624" i="1"/>
  <c r="E2623" i="1"/>
  <c r="E2622" i="1"/>
  <c r="E2621" i="1"/>
  <c r="E2620" i="1"/>
  <c r="E2619" i="1"/>
  <c r="E2618" i="1"/>
  <c r="E2617" i="1"/>
  <c r="E2616" i="1"/>
  <c r="E2615" i="1"/>
  <c r="E2614" i="1"/>
  <c r="E2613" i="1"/>
  <c r="E2612" i="1"/>
  <c r="E2611" i="1"/>
  <c r="E2610" i="1"/>
  <c r="E2609" i="1"/>
  <c r="E2608" i="1"/>
  <c r="E2607" i="1"/>
  <c r="E2606" i="1"/>
  <c r="E2605" i="1"/>
  <c r="E2604" i="1"/>
  <c r="E2603" i="1"/>
  <c r="E2602" i="1"/>
  <c r="E2601" i="1"/>
  <c r="E2600" i="1"/>
  <c r="E2599" i="1"/>
  <c r="E2598" i="1"/>
  <c r="E2597" i="1"/>
  <c r="E2596" i="1"/>
  <c r="E2595" i="1"/>
  <c r="E2594" i="1"/>
  <c r="E2593" i="1"/>
  <c r="E2592" i="1"/>
  <c r="E2591" i="1"/>
  <c r="E2590" i="1"/>
  <c r="E2589" i="1"/>
  <c r="E2588" i="1"/>
  <c r="E2587" i="1"/>
  <c r="E2586" i="1"/>
  <c r="E2585" i="1"/>
  <c r="E2584" i="1"/>
  <c r="E2583" i="1"/>
  <c r="E2582" i="1"/>
  <c r="E2581" i="1"/>
  <c r="E2580" i="1"/>
  <c r="E2579" i="1"/>
  <c r="E2578" i="1"/>
  <c r="E2577" i="1"/>
  <c r="E2576" i="1"/>
  <c r="E2575" i="1"/>
  <c r="E2574" i="1"/>
  <c r="E2573" i="1"/>
  <c r="E2572" i="1"/>
  <c r="E2571" i="1"/>
  <c r="E2570" i="1"/>
  <c r="E2569" i="1"/>
  <c r="E2568" i="1"/>
  <c r="E2567" i="1"/>
  <c r="E2566" i="1"/>
  <c r="E2565" i="1"/>
  <c r="E2564" i="1"/>
  <c r="E2563" i="1"/>
  <c r="E2562" i="1"/>
  <c r="E2561" i="1"/>
  <c r="E2560" i="1"/>
  <c r="E2559" i="1"/>
  <c r="E2558" i="1"/>
  <c r="E2557" i="1"/>
  <c r="E2556" i="1"/>
  <c r="E2555" i="1"/>
  <c r="E2554" i="1"/>
  <c r="E2553" i="1"/>
  <c r="E2552" i="1"/>
  <c r="E2551" i="1"/>
  <c r="E2550" i="1"/>
  <c r="E2549" i="1"/>
  <c r="E2548" i="1"/>
  <c r="E2547" i="1"/>
  <c r="E2546" i="1"/>
  <c r="E2545" i="1"/>
  <c r="E2544" i="1"/>
  <c r="E2543" i="1"/>
  <c r="E2542" i="1"/>
  <c r="E2541" i="1"/>
  <c r="E2540" i="1"/>
  <c r="E2539" i="1"/>
  <c r="E2538" i="1"/>
  <c r="E2537" i="1"/>
  <c r="E2536" i="1"/>
  <c r="E2535" i="1"/>
  <c r="E2534" i="1"/>
  <c r="E2533" i="1"/>
  <c r="E2532" i="1"/>
  <c r="E2531" i="1"/>
  <c r="E2530" i="1"/>
  <c r="E2529" i="1"/>
  <c r="E2528" i="1"/>
  <c r="E2527" i="1"/>
  <c r="E2526" i="1"/>
  <c r="E2525" i="1"/>
  <c r="E2524" i="1"/>
  <c r="E2523" i="1"/>
  <c r="E2522" i="1"/>
  <c r="E2521" i="1"/>
  <c r="E2520" i="1"/>
  <c r="E2519" i="1"/>
  <c r="E2518" i="1"/>
  <c r="E2517" i="1"/>
  <c r="E2516" i="1"/>
  <c r="E2515" i="1"/>
  <c r="E2514" i="1"/>
  <c r="E2513" i="1"/>
  <c r="E2512" i="1"/>
  <c r="E2511" i="1"/>
  <c r="E2510" i="1"/>
  <c r="E2509" i="1"/>
  <c r="E2508" i="1"/>
  <c r="E2507" i="1"/>
  <c r="E2506" i="1"/>
  <c r="E2505" i="1"/>
  <c r="E2504" i="1"/>
  <c r="E2503" i="1"/>
  <c r="E2502" i="1"/>
  <c r="E2501" i="1"/>
  <c r="E2500" i="1"/>
  <c r="E2499" i="1"/>
  <c r="E2498" i="1"/>
  <c r="E2497" i="1"/>
  <c r="E2496" i="1"/>
  <c r="E2495" i="1"/>
  <c r="E2494" i="1"/>
  <c r="E2493" i="1"/>
  <c r="E2492" i="1"/>
  <c r="E2491" i="1"/>
  <c r="E2490" i="1"/>
  <c r="E2489" i="1"/>
  <c r="E2488" i="1"/>
  <c r="E2487" i="1"/>
  <c r="E2486" i="1"/>
  <c r="E2485" i="1"/>
  <c r="E2484" i="1"/>
  <c r="E2483" i="1"/>
  <c r="E2482" i="1"/>
  <c r="E2481" i="1"/>
  <c r="E2480" i="1"/>
  <c r="E2479" i="1"/>
  <c r="E2478" i="1"/>
  <c r="E2477" i="1"/>
  <c r="E2476" i="1"/>
  <c r="E2475" i="1"/>
  <c r="E2474" i="1"/>
  <c r="E2473" i="1"/>
  <c r="E2472" i="1"/>
  <c r="E2471" i="1"/>
  <c r="E2470" i="1"/>
  <c r="E2469" i="1"/>
  <c r="E2468" i="1"/>
  <c r="E2467" i="1"/>
  <c r="E2466" i="1"/>
  <c r="E2465" i="1"/>
  <c r="E2464" i="1"/>
  <c r="E2463" i="1"/>
  <c r="E2462" i="1"/>
  <c r="E2461" i="1"/>
  <c r="E2460" i="1"/>
  <c r="E2459" i="1"/>
  <c r="E2458" i="1"/>
  <c r="E2457" i="1"/>
  <c r="E2456" i="1"/>
  <c r="E2455" i="1"/>
  <c r="E2454" i="1"/>
  <c r="E2453" i="1"/>
  <c r="E2452" i="1"/>
  <c r="E2451" i="1"/>
  <c r="E2450" i="1"/>
  <c r="E2449" i="1"/>
  <c r="E2448" i="1"/>
  <c r="E2447" i="1"/>
  <c r="E2446" i="1"/>
  <c r="E2445" i="1"/>
  <c r="E2444" i="1"/>
  <c r="E2443" i="1"/>
  <c r="E2442" i="1"/>
  <c r="E2441" i="1"/>
  <c r="E2440" i="1"/>
  <c r="E2439" i="1"/>
  <c r="E2438" i="1"/>
  <c r="E2437" i="1"/>
  <c r="E2436" i="1"/>
  <c r="E2435" i="1"/>
  <c r="E2434" i="1"/>
  <c r="E2433" i="1"/>
  <c r="E2432" i="1"/>
  <c r="E2431" i="1"/>
  <c r="E2430" i="1"/>
  <c r="E2429" i="1"/>
  <c r="E2428" i="1"/>
  <c r="E2427" i="1"/>
  <c r="E2426" i="1"/>
  <c r="E2425" i="1"/>
  <c r="E2424" i="1"/>
  <c r="E2423" i="1"/>
  <c r="E2422" i="1"/>
  <c r="E2421" i="1"/>
  <c r="E2420" i="1"/>
  <c r="E2419" i="1"/>
  <c r="E2418" i="1"/>
  <c r="E2417" i="1"/>
  <c r="E2416" i="1"/>
  <c r="E2415" i="1"/>
  <c r="E2414" i="1"/>
  <c r="E2413" i="1"/>
  <c r="E2412" i="1"/>
  <c r="E2411" i="1"/>
  <c r="E2410" i="1"/>
  <c r="E2409" i="1"/>
  <c r="E2408" i="1"/>
  <c r="E2407" i="1"/>
  <c r="E2406" i="1"/>
  <c r="E2405" i="1"/>
  <c r="E2404" i="1"/>
  <c r="E2403" i="1"/>
  <c r="E2402" i="1"/>
  <c r="E2401" i="1"/>
  <c r="E2400" i="1"/>
  <c r="E2399" i="1"/>
  <c r="E2398" i="1"/>
  <c r="E2397" i="1"/>
  <c r="E2396" i="1"/>
  <c r="E2395" i="1"/>
  <c r="E2394" i="1"/>
  <c r="E2393" i="1"/>
  <c r="E2392" i="1"/>
  <c r="E2391" i="1"/>
  <c r="E2390" i="1"/>
  <c r="E2389" i="1"/>
  <c r="E2388" i="1"/>
  <c r="E2387" i="1"/>
  <c r="E2386" i="1"/>
  <c r="E2385" i="1"/>
  <c r="E2384" i="1"/>
  <c r="E2383" i="1"/>
  <c r="E2382" i="1"/>
  <c r="E2381" i="1"/>
  <c r="E2380" i="1"/>
  <c r="E2379" i="1"/>
  <c r="E2378" i="1"/>
  <c r="E2377" i="1"/>
  <c r="E2376" i="1"/>
  <c r="E2375" i="1"/>
  <c r="E2374" i="1"/>
  <c r="E2373" i="1"/>
  <c r="E2372" i="1"/>
  <c r="E2371" i="1"/>
  <c r="E2370" i="1"/>
  <c r="E2369" i="1"/>
  <c r="E2368" i="1"/>
  <c r="E2367" i="1"/>
  <c r="E2366" i="1"/>
  <c r="E2365" i="1"/>
  <c r="E2364" i="1"/>
  <c r="E2363" i="1"/>
  <c r="E2362" i="1"/>
  <c r="E2361" i="1"/>
  <c r="E2360" i="1"/>
  <c r="E2359" i="1"/>
  <c r="E2358" i="1"/>
  <c r="E2357" i="1"/>
  <c r="E2356" i="1"/>
  <c r="E2355" i="1"/>
  <c r="E2354" i="1"/>
  <c r="E2353" i="1"/>
  <c r="E2352" i="1"/>
  <c r="E2351" i="1"/>
  <c r="E2350" i="1"/>
  <c r="E2349" i="1"/>
  <c r="E2348" i="1"/>
  <c r="E2347" i="1"/>
  <c r="E2346" i="1"/>
  <c r="E2345" i="1"/>
  <c r="E2344" i="1"/>
  <c r="E2343" i="1"/>
  <c r="E2342" i="1"/>
  <c r="E2341" i="1"/>
  <c r="E2340" i="1"/>
  <c r="E2339" i="1"/>
  <c r="E2338" i="1"/>
  <c r="E2337" i="1"/>
  <c r="E2336" i="1"/>
  <c r="E2335" i="1"/>
  <c r="E2334" i="1"/>
  <c r="E2333" i="1"/>
  <c r="E2332" i="1"/>
  <c r="E2331" i="1"/>
  <c r="E2330" i="1"/>
  <c r="E2329" i="1"/>
  <c r="E2328" i="1"/>
  <c r="E2327" i="1"/>
  <c r="E2326" i="1"/>
  <c r="E2325" i="1"/>
  <c r="E2324" i="1"/>
  <c r="E2323" i="1"/>
  <c r="E2322" i="1"/>
  <c r="E2321" i="1"/>
  <c r="E2320" i="1"/>
  <c r="E2319" i="1"/>
  <c r="E2318" i="1"/>
  <c r="E2317" i="1"/>
  <c r="E2316" i="1"/>
  <c r="E2315" i="1"/>
  <c r="E2314" i="1"/>
  <c r="E2313" i="1"/>
  <c r="E2312" i="1"/>
  <c r="E2311" i="1"/>
  <c r="E2310" i="1"/>
  <c r="E2309" i="1"/>
  <c r="E2308" i="1"/>
  <c r="E2307" i="1"/>
  <c r="E2306" i="1"/>
  <c r="E2305" i="1"/>
  <c r="E2304" i="1"/>
  <c r="E2303" i="1"/>
  <c r="E2302" i="1"/>
  <c r="E2301" i="1"/>
  <c r="E2300" i="1"/>
  <c r="E2299" i="1"/>
  <c r="E2298" i="1"/>
  <c r="E2297" i="1"/>
  <c r="E2296" i="1"/>
  <c r="E2295" i="1"/>
  <c r="E2294" i="1"/>
  <c r="E2293" i="1"/>
  <c r="E2292" i="1"/>
  <c r="E2291" i="1"/>
  <c r="E2290" i="1"/>
  <c r="E2289" i="1"/>
  <c r="E2288" i="1"/>
  <c r="E2287" i="1"/>
  <c r="E2286" i="1"/>
  <c r="E2285" i="1"/>
  <c r="E2284" i="1"/>
  <c r="E2283" i="1"/>
  <c r="E2282" i="1"/>
  <c r="E2281" i="1"/>
  <c r="E2280" i="1"/>
  <c r="E2279" i="1"/>
  <c r="E2278" i="1"/>
  <c r="E2277" i="1"/>
  <c r="E2276" i="1"/>
  <c r="E2275" i="1"/>
  <c r="E2274" i="1"/>
  <c r="E2273" i="1"/>
  <c r="E2272" i="1"/>
  <c r="E2271" i="1"/>
  <c r="E2270" i="1"/>
  <c r="E2269" i="1"/>
  <c r="E2268" i="1"/>
  <c r="E2267" i="1"/>
  <c r="E2266" i="1"/>
  <c r="E2265" i="1"/>
  <c r="E2264" i="1"/>
  <c r="E2263" i="1"/>
  <c r="E2262" i="1"/>
  <c r="E2261" i="1"/>
  <c r="E2260" i="1"/>
  <c r="E2259" i="1"/>
  <c r="E2258" i="1"/>
  <c r="E2257" i="1"/>
  <c r="E2256" i="1"/>
  <c r="E2255" i="1"/>
  <c r="E2254" i="1"/>
  <c r="E2253" i="1"/>
  <c r="E2252" i="1"/>
  <c r="E2251" i="1"/>
  <c r="E2250" i="1"/>
  <c r="E2249" i="1"/>
  <c r="E2248" i="1"/>
  <c r="E2247" i="1"/>
  <c r="E2246" i="1"/>
  <c r="E2245" i="1"/>
  <c r="E2244" i="1"/>
  <c r="E2243" i="1"/>
  <c r="E2242" i="1"/>
  <c r="E2241" i="1"/>
  <c r="E2240" i="1"/>
  <c r="E2239" i="1"/>
  <c r="E2238" i="1"/>
  <c r="E2237" i="1"/>
  <c r="E2236" i="1"/>
  <c r="E2235" i="1"/>
  <c r="E2234" i="1"/>
  <c r="E2233" i="1"/>
  <c r="E2232" i="1"/>
  <c r="E2231" i="1"/>
  <c r="E2230" i="1"/>
  <c r="E2229" i="1"/>
  <c r="E2228" i="1"/>
  <c r="E2227" i="1"/>
  <c r="E2226" i="1"/>
  <c r="E2225" i="1"/>
  <c r="E2224" i="1"/>
  <c r="E2223" i="1"/>
  <c r="E2222" i="1"/>
  <c r="E2221" i="1"/>
  <c r="E2220" i="1"/>
  <c r="E2219" i="1"/>
  <c r="E2218" i="1"/>
  <c r="E2217" i="1"/>
  <c r="E2216" i="1"/>
  <c r="E2215" i="1"/>
  <c r="E2214" i="1"/>
  <c r="E2213" i="1"/>
  <c r="E2212" i="1"/>
  <c r="E2211" i="1"/>
  <c r="E2210" i="1"/>
  <c r="E2209" i="1"/>
  <c r="E2208" i="1"/>
  <c r="E2207" i="1"/>
  <c r="E2206" i="1"/>
  <c r="E2205" i="1"/>
  <c r="E2204" i="1"/>
  <c r="E2203" i="1"/>
  <c r="E2202" i="1"/>
  <c r="E2201" i="1"/>
  <c r="E2200" i="1"/>
  <c r="E2199" i="1"/>
  <c r="E2198" i="1"/>
  <c r="E2197" i="1"/>
  <c r="E2196" i="1"/>
  <c r="E2195" i="1"/>
  <c r="E2194" i="1"/>
  <c r="E2193" i="1"/>
  <c r="E2192" i="1"/>
  <c r="E2191" i="1"/>
  <c r="E2190" i="1"/>
  <c r="E2189" i="1"/>
  <c r="E2188" i="1"/>
  <c r="E2187" i="1"/>
  <c r="E2186" i="1"/>
  <c r="E2185" i="1"/>
  <c r="E2184" i="1"/>
  <c r="E2183" i="1"/>
  <c r="E2182" i="1"/>
  <c r="E2181" i="1"/>
  <c r="E2180" i="1"/>
  <c r="E2179" i="1"/>
  <c r="E2178" i="1"/>
  <c r="E2177" i="1"/>
  <c r="E2176" i="1"/>
  <c r="E2175" i="1"/>
  <c r="E2174" i="1"/>
  <c r="E2173" i="1"/>
  <c r="E2172" i="1"/>
  <c r="E2171" i="1"/>
  <c r="E2170" i="1"/>
  <c r="E2169" i="1"/>
  <c r="E2168" i="1"/>
  <c r="E2167" i="1"/>
  <c r="E2166" i="1"/>
  <c r="E2165" i="1"/>
  <c r="E2164" i="1"/>
  <c r="E2163" i="1"/>
  <c r="E2162" i="1"/>
  <c r="E2161" i="1"/>
  <c r="E2160" i="1"/>
  <c r="E2159" i="1"/>
  <c r="E2158" i="1"/>
  <c r="E2157" i="1"/>
  <c r="E2156" i="1"/>
  <c r="E2155" i="1"/>
  <c r="E2154" i="1"/>
  <c r="E2153" i="1"/>
  <c r="E2152" i="1"/>
  <c r="E2151" i="1"/>
  <c r="E2150" i="1"/>
  <c r="E2149" i="1"/>
  <c r="E2148" i="1"/>
  <c r="E2147" i="1"/>
  <c r="E2146" i="1"/>
  <c r="E2145" i="1"/>
  <c r="E2144" i="1"/>
  <c r="E2143" i="1"/>
  <c r="E2142" i="1"/>
  <c r="E2141" i="1"/>
  <c r="E2140" i="1"/>
  <c r="E2139" i="1"/>
  <c r="E2138" i="1"/>
  <c r="E2137" i="1"/>
  <c r="E2136" i="1"/>
  <c r="E2135" i="1"/>
  <c r="E2134" i="1"/>
  <c r="E2133" i="1"/>
  <c r="E2132" i="1"/>
  <c r="E2131" i="1"/>
  <c r="E2130" i="1"/>
  <c r="E2129" i="1"/>
  <c r="E2128" i="1"/>
  <c r="E2127" i="1"/>
  <c r="E2126" i="1"/>
  <c r="E2125" i="1"/>
  <c r="E2124" i="1"/>
  <c r="E2123" i="1"/>
  <c r="E2122" i="1"/>
  <c r="E2121" i="1"/>
  <c r="E2120" i="1"/>
  <c r="E2119" i="1"/>
  <c r="E2118" i="1"/>
  <c r="E2117" i="1"/>
  <c r="E2116" i="1"/>
  <c r="E2115" i="1"/>
  <c r="E2114" i="1"/>
  <c r="E2113" i="1"/>
  <c r="E2112" i="1"/>
  <c r="E2111" i="1"/>
  <c r="E2110" i="1"/>
  <c r="E2109" i="1"/>
  <c r="E2108" i="1"/>
  <c r="E2107" i="1"/>
  <c r="E2106" i="1"/>
  <c r="E2105" i="1"/>
  <c r="E2104" i="1"/>
  <c r="E2103" i="1"/>
  <c r="E2102" i="1"/>
  <c r="E2101" i="1"/>
  <c r="E2100" i="1"/>
  <c r="E2099" i="1"/>
  <c r="E2098" i="1"/>
  <c r="E2097" i="1"/>
  <c r="E2096" i="1"/>
  <c r="E2095" i="1"/>
  <c r="E2094" i="1"/>
  <c r="E2093" i="1"/>
  <c r="E2092" i="1"/>
  <c r="E2091" i="1"/>
  <c r="E2090" i="1"/>
  <c r="E2089" i="1"/>
  <c r="E2088" i="1"/>
  <c r="E2087" i="1"/>
  <c r="E2086" i="1"/>
  <c r="E2085" i="1"/>
  <c r="E2084" i="1"/>
  <c r="E2083" i="1"/>
  <c r="E2082" i="1"/>
  <c r="E2081" i="1"/>
  <c r="E2080" i="1"/>
  <c r="E2079" i="1"/>
  <c r="E2078" i="1"/>
  <c r="E2077" i="1"/>
  <c r="E2076" i="1"/>
  <c r="E2075" i="1"/>
  <c r="E2074" i="1"/>
  <c r="E2073" i="1"/>
  <c r="E2072" i="1"/>
  <c r="E2071" i="1"/>
  <c r="E2070" i="1"/>
  <c r="E2069" i="1"/>
  <c r="E2068" i="1"/>
  <c r="E2067" i="1"/>
  <c r="E2066" i="1"/>
  <c r="E2065" i="1"/>
  <c r="E2064" i="1"/>
  <c r="E2063" i="1"/>
  <c r="E2062" i="1"/>
  <c r="E2061" i="1"/>
  <c r="E2060" i="1"/>
  <c r="E2059" i="1"/>
  <c r="E2058" i="1"/>
  <c r="E2057" i="1"/>
  <c r="E2056" i="1"/>
  <c r="E2055" i="1"/>
  <c r="E2054" i="1"/>
  <c r="E2053" i="1"/>
  <c r="E2052" i="1"/>
  <c r="E2051" i="1"/>
  <c r="E2050" i="1"/>
  <c r="E2049" i="1"/>
  <c r="E2048" i="1"/>
  <c r="E2047" i="1"/>
  <c r="E2046" i="1"/>
  <c r="E2045" i="1"/>
  <c r="E2044" i="1"/>
  <c r="E2043" i="1"/>
  <c r="E2042" i="1"/>
  <c r="E2041" i="1"/>
  <c r="E2040" i="1"/>
  <c r="E2039" i="1"/>
  <c r="E2038" i="1"/>
  <c r="E2037" i="1"/>
  <c r="E2036" i="1"/>
  <c r="E2035" i="1"/>
  <c r="E2034" i="1"/>
  <c r="E2033" i="1"/>
  <c r="E2032" i="1"/>
  <c r="E2031" i="1"/>
  <c r="E2030" i="1"/>
  <c r="E2029" i="1"/>
  <c r="E2028" i="1"/>
  <c r="E2027" i="1"/>
  <c r="E2026" i="1"/>
  <c r="E2025" i="1"/>
  <c r="E2024" i="1"/>
  <c r="E2023" i="1"/>
  <c r="E2022" i="1"/>
  <c r="E2021" i="1"/>
  <c r="E2020" i="1"/>
  <c r="E2019" i="1"/>
  <c r="E2018" i="1"/>
  <c r="E2017" i="1"/>
  <c r="E2016" i="1"/>
  <c r="E2015" i="1"/>
  <c r="E2014" i="1"/>
  <c r="E2013" i="1"/>
  <c r="E2012" i="1"/>
  <c r="E2011" i="1"/>
  <c r="E2010" i="1"/>
  <c r="E2009" i="1"/>
  <c r="E2008" i="1"/>
  <c r="E2007" i="1"/>
  <c r="E2006" i="1"/>
  <c r="E2005" i="1"/>
  <c r="E2004" i="1"/>
  <c r="E2003" i="1"/>
  <c r="E2002" i="1"/>
  <c r="E2001" i="1"/>
  <c r="E2000" i="1"/>
  <c r="E1999" i="1"/>
  <c r="E1998" i="1"/>
  <c r="E1997" i="1"/>
  <c r="E1996" i="1"/>
  <c r="E1995" i="1"/>
  <c r="E1994" i="1"/>
  <c r="E1993" i="1"/>
  <c r="E1992" i="1"/>
  <c r="E1991" i="1"/>
  <c r="E1990" i="1"/>
  <c r="E1989" i="1"/>
  <c r="E1988" i="1"/>
  <c r="E1987" i="1"/>
  <c r="E1986" i="1"/>
  <c r="E1985" i="1"/>
  <c r="E1984" i="1"/>
  <c r="E1983" i="1"/>
  <c r="E1982" i="1"/>
  <c r="E1981" i="1"/>
  <c r="E1980" i="1"/>
  <c r="E1979" i="1"/>
  <c r="E1978" i="1"/>
  <c r="E1977" i="1"/>
  <c r="E1976" i="1"/>
  <c r="E1975" i="1"/>
  <c r="E1974" i="1"/>
  <c r="E1973" i="1"/>
  <c r="E1972" i="1"/>
  <c r="E1971" i="1"/>
  <c r="E1970" i="1"/>
  <c r="E1969" i="1"/>
  <c r="E1968" i="1"/>
  <c r="E1967" i="1"/>
  <c r="E1966" i="1"/>
  <c r="E1965" i="1"/>
  <c r="E1964" i="1"/>
  <c r="E1963" i="1"/>
  <c r="E1962" i="1"/>
  <c r="E1961" i="1"/>
  <c r="E1960" i="1"/>
  <c r="E1959" i="1"/>
  <c r="E1958" i="1"/>
  <c r="E1957" i="1"/>
  <c r="E1956" i="1"/>
  <c r="E1955" i="1"/>
  <c r="E1954" i="1"/>
  <c r="E1953" i="1"/>
  <c r="E1952" i="1"/>
  <c r="E1951" i="1"/>
  <c r="E1950" i="1"/>
  <c r="E1949" i="1"/>
  <c r="E1948" i="1"/>
  <c r="E1947" i="1"/>
  <c r="E1946" i="1"/>
  <c r="E1945" i="1"/>
  <c r="E1944" i="1"/>
  <c r="E1943" i="1"/>
  <c r="E1942" i="1"/>
  <c r="E1941" i="1"/>
  <c r="E1940" i="1"/>
  <c r="E1939" i="1"/>
  <c r="E1938" i="1"/>
  <c r="E1937" i="1"/>
  <c r="E1936" i="1"/>
  <c r="E1935" i="1"/>
  <c r="E1934" i="1"/>
  <c r="E1933" i="1"/>
  <c r="E1932" i="1"/>
  <c r="E1931" i="1"/>
  <c r="E1930" i="1"/>
  <c r="E1929" i="1"/>
  <c r="E1928" i="1"/>
  <c r="E1927" i="1"/>
  <c r="E1926" i="1"/>
  <c r="E1925" i="1"/>
  <c r="E1924" i="1"/>
  <c r="E1923" i="1"/>
  <c r="E1922" i="1"/>
  <c r="E1921" i="1"/>
  <c r="E1920" i="1"/>
  <c r="E1919" i="1"/>
  <c r="E1918" i="1"/>
  <c r="E1917" i="1"/>
  <c r="E1916" i="1"/>
  <c r="E1915" i="1"/>
  <c r="E1914" i="1"/>
  <c r="E1913" i="1"/>
  <c r="E1912" i="1"/>
  <c r="E1911" i="1"/>
  <c r="E1910" i="1"/>
  <c r="E1909" i="1"/>
  <c r="E1908" i="1"/>
  <c r="E1907" i="1"/>
  <c r="E1906" i="1"/>
  <c r="E1905" i="1"/>
  <c r="E1904" i="1"/>
  <c r="E1903" i="1"/>
  <c r="E1902" i="1"/>
  <c r="E1901" i="1"/>
  <c r="E1900" i="1"/>
  <c r="E1899" i="1"/>
  <c r="E1898" i="1"/>
  <c r="E1897" i="1"/>
  <c r="E1896" i="1"/>
  <c r="E1895" i="1"/>
  <c r="E1894" i="1"/>
  <c r="E1893" i="1"/>
  <c r="E1892" i="1"/>
  <c r="E1891" i="1"/>
  <c r="E1890" i="1"/>
  <c r="E1889" i="1"/>
  <c r="E1888" i="1"/>
  <c r="E1887" i="1"/>
  <c r="E1886" i="1"/>
  <c r="E1885" i="1"/>
  <c r="E1884" i="1"/>
  <c r="E1883" i="1"/>
  <c r="E1882" i="1"/>
  <c r="E1881" i="1"/>
  <c r="E1880" i="1"/>
  <c r="E1879" i="1"/>
  <c r="E1878" i="1"/>
  <c r="E1877" i="1"/>
  <c r="E1876" i="1"/>
  <c r="E1875" i="1"/>
  <c r="E1874" i="1"/>
  <c r="E1873" i="1"/>
  <c r="E1872" i="1"/>
  <c r="E1871" i="1"/>
  <c r="E1870" i="1"/>
  <c r="E1869" i="1"/>
  <c r="E1868" i="1"/>
  <c r="E1867" i="1"/>
  <c r="E1866" i="1"/>
  <c r="E1865" i="1"/>
  <c r="E1864" i="1"/>
  <c r="E1863" i="1"/>
  <c r="E1862" i="1"/>
  <c r="E1861" i="1"/>
  <c r="E1860" i="1"/>
  <c r="E1859" i="1"/>
  <c r="E1858" i="1"/>
  <c r="E1857" i="1"/>
  <c r="E1856" i="1"/>
  <c r="E1855" i="1"/>
  <c r="E1854" i="1"/>
  <c r="E1853" i="1"/>
  <c r="E1852" i="1"/>
  <c r="E1851" i="1"/>
  <c r="E1850" i="1"/>
  <c r="E1849" i="1"/>
  <c r="E1848" i="1"/>
  <c r="E1847" i="1"/>
  <c r="E1846" i="1"/>
  <c r="E1845" i="1"/>
  <c r="E1844" i="1"/>
  <c r="E1843" i="1"/>
  <c r="E1842" i="1"/>
  <c r="E1841" i="1"/>
  <c r="E1840" i="1"/>
  <c r="E1839" i="1"/>
  <c r="E1838" i="1"/>
  <c r="E1837" i="1"/>
  <c r="E1836" i="1"/>
  <c r="E1835" i="1"/>
  <c r="E1834" i="1"/>
  <c r="E1833" i="1"/>
  <c r="E1832" i="1"/>
  <c r="E1831" i="1"/>
  <c r="E1830" i="1"/>
  <c r="E1829" i="1"/>
  <c r="E1828" i="1"/>
  <c r="E1827" i="1"/>
  <c r="E1826" i="1"/>
  <c r="E1825" i="1"/>
  <c r="E1824" i="1"/>
  <c r="E1823" i="1"/>
  <c r="E1822" i="1"/>
  <c r="E1821" i="1"/>
  <c r="E1820" i="1"/>
  <c r="E1819" i="1"/>
  <c r="E1818" i="1"/>
  <c r="E1817" i="1"/>
  <c r="E1816" i="1"/>
  <c r="E1815" i="1"/>
  <c r="E1814" i="1"/>
  <c r="E1813" i="1"/>
  <c r="E1812" i="1"/>
  <c r="E1811" i="1"/>
  <c r="E1810" i="1"/>
  <c r="E1809" i="1"/>
  <c r="E1808" i="1"/>
  <c r="E1807" i="1"/>
  <c r="E1806" i="1"/>
  <c r="E1805" i="1"/>
  <c r="E1804" i="1"/>
  <c r="E1803" i="1"/>
  <c r="E1802" i="1"/>
  <c r="E1801" i="1"/>
  <c r="E1800" i="1"/>
  <c r="E1799" i="1"/>
  <c r="E1798" i="1"/>
  <c r="E1797" i="1"/>
  <c r="E1796" i="1"/>
  <c r="E1795" i="1"/>
  <c r="E1794" i="1"/>
  <c r="E1793" i="1"/>
  <c r="E1792" i="1"/>
  <c r="E1791" i="1"/>
  <c r="E1790" i="1"/>
  <c r="E1789" i="1"/>
  <c r="E1788" i="1"/>
  <c r="E1787" i="1"/>
  <c r="E1786" i="1"/>
  <c r="E1785" i="1"/>
  <c r="E1784" i="1"/>
  <c r="E1783" i="1"/>
  <c r="E1782" i="1"/>
  <c r="E1781" i="1"/>
  <c r="E1780" i="1"/>
  <c r="E1779" i="1"/>
  <c r="E1778" i="1"/>
  <c r="E1777" i="1"/>
  <c r="E1776" i="1"/>
  <c r="E1775" i="1"/>
  <c r="E1774" i="1"/>
  <c r="E1773" i="1"/>
  <c r="E1772" i="1"/>
  <c r="E1771" i="1"/>
  <c r="E1770" i="1"/>
  <c r="E1769" i="1"/>
  <c r="E1768" i="1"/>
  <c r="E1767" i="1"/>
  <c r="E1766" i="1"/>
  <c r="E1765" i="1"/>
  <c r="E1764" i="1"/>
  <c r="E1763" i="1"/>
  <c r="E1762" i="1"/>
  <c r="E1761" i="1"/>
  <c r="E1760" i="1"/>
  <c r="E1759" i="1"/>
  <c r="E1758" i="1"/>
  <c r="E1757" i="1"/>
  <c r="E1756" i="1"/>
  <c r="E1755" i="1"/>
  <c r="E1754" i="1"/>
  <c r="E1753" i="1"/>
  <c r="E1752" i="1"/>
  <c r="E1751" i="1"/>
  <c r="E1750" i="1"/>
  <c r="E1749" i="1"/>
  <c r="E1748" i="1"/>
  <c r="E1747" i="1"/>
  <c r="E1746" i="1"/>
  <c r="E1745" i="1"/>
  <c r="E1744" i="1"/>
  <c r="E1743" i="1"/>
  <c r="E1742" i="1"/>
  <c r="E1741" i="1"/>
  <c r="E1740" i="1"/>
  <c r="E1739" i="1"/>
  <c r="E1738" i="1"/>
  <c r="E1737" i="1"/>
  <c r="E1736" i="1"/>
  <c r="E1735" i="1"/>
  <c r="E1734" i="1"/>
  <c r="E1733" i="1"/>
  <c r="E1732" i="1"/>
  <c r="E1731" i="1"/>
  <c r="E1730" i="1"/>
  <c r="E1729" i="1"/>
  <c r="E1728" i="1"/>
  <c r="E1727" i="1"/>
  <c r="E1726" i="1"/>
  <c r="E1725" i="1"/>
  <c r="E1724" i="1"/>
  <c r="E1723" i="1"/>
  <c r="E1722" i="1"/>
  <c r="E1721" i="1"/>
  <c r="E1720" i="1"/>
  <c r="E1719" i="1"/>
  <c r="E1718" i="1"/>
  <c r="E1717" i="1"/>
  <c r="E1716" i="1"/>
  <c r="E1715" i="1"/>
  <c r="E1714" i="1"/>
  <c r="E1713" i="1"/>
  <c r="E1712" i="1"/>
  <c r="E1711" i="1"/>
  <c r="E1710" i="1"/>
  <c r="E1709" i="1"/>
  <c r="E1708" i="1"/>
  <c r="E1707" i="1"/>
  <c r="E1706" i="1"/>
  <c r="E1705" i="1"/>
  <c r="E1704" i="1"/>
  <c r="E1703" i="1"/>
  <c r="E1702" i="1"/>
  <c r="E1701" i="1"/>
  <c r="E1700" i="1"/>
  <c r="E1699" i="1"/>
  <c r="E1698" i="1"/>
  <c r="E1697" i="1"/>
  <c r="E1696" i="1"/>
  <c r="E1695" i="1"/>
  <c r="E1694" i="1"/>
  <c r="E1693" i="1"/>
  <c r="E1692" i="1"/>
  <c r="E1691" i="1"/>
  <c r="E1690" i="1"/>
  <c r="E1689" i="1"/>
  <c r="E1688" i="1"/>
  <c r="E1687" i="1"/>
  <c r="E1686" i="1"/>
  <c r="E1685" i="1"/>
  <c r="E1684" i="1"/>
  <c r="E1683" i="1"/>
  <c r="E1682" i="1"/>
  <c r="E1681" i="1"/>
  <c r="E1680" i="1"/>
  <c r="E1679" i="1"/>
  <c r="E1678" i="1"/>
  <c r="E1677" i="1"/>
  <c r="E1676" i="1"/>
  <c r="E1675" i="1"/>
  <c r="E1674" i="1"/>
  <c r="E1673" i="1"/>
  <c r="E1672" i="1"/>
  <c r="E1671" i="1"/>
  <c r="E1670" i="1"/>
  <c r="E1669" i="1"/>
  <c r="E1668" i="1"/>
  <c r="E1667" i="1"/>
  <c r="E1666" i="1"/>
  <c r="E1665" i="1"/>
  <c r="E1664" i="1"/>
  <c r="E1663" i="1"/>
  <c r="E1662" i="1"/>
  <c r="E1661" i="1"/>
  <c r="E1660" i="1"/>
  <c r="E1659" i="1"/>
  <c r="E1658" i="1"/>
  <c r="E1657" i="1"/>
  <c r="E1656" i="1"/>
  <c r="E1655" i="1"/>
  <c r="E1654" i="1"/>
  <c r="E1653" i="1"/>
  <c r="E1652" i="1"/>
  <c r="E1651" i="1"/>
  <c r="E1650" i="1"/>
  <c r="E1649" i="1"/>
  <c r="E1648" i="1"/>
  <c r="E1647" i="1"/>
  <c r="E1646" i="1"/>
  <c r="E1645" i="1"/>
  <c r="E1644" i="1"/>
  <c r="E1643" i="1"/>
  <c r="E1642" i="1"/>
  <c r="E1641" i="1"/>
  <c r="E1640" i="1"/>
  <c r="E1639" i="1"/>
  <c r="E1638" i="1"/>
  <c r="E1637" i="1"/>
  <c r="E1636" i="1"/>
  <c r="E1635" i="1"/>
  <c r="E1634" i="1"/>
  <c r="E1633" i="1"/>
  <c r="E1632" i="1"/>
  <c r="E1631" i="1"/>
  <c r="E1630" i="1"/>
  <c r="E1629" i="1"/>
  <c r="E1628" i="1"/>
  <c r="E1627" i="1"/>
  <c r="E1626" i="1"/>
  <c r="E1625" i="1"/>
  <c r="E1624" i="1"/>
  <c r="E1623" i="1"/>
  <c r="E1622" i="1"/>
  <c r="E1621" i="1"/>
  <c r="E1620" i="1"/>
  <c r="E1619" i="1"/>
  <c r="E1618" i="1"/>
  <c r="E1617" i="1"/>
  <c r="E1616" i="1"/>
  <c r="E1615" i="1"/>
  <c r="E1614" i="1"/>
  <c r="E1613" i="1"/>
  <c r="E1612" i="1"/>
  <c r="E1611" i="1"/>
  <c r="E1610" i="1"/>
  <c r="E1609" i="1"/>
  <c r="E1608" i="1"/>
  <c r="E1607" i="1"/>
  <c r="E1606" i="1"/>
  <c r="E1605" i="1"/>
  <c r="E1604" i="1"/>
  <c r="E1603" i="1"/>
  <c r="E1602" i="1"/>
  <c r="E1601" i="1"/>
  <c r="E1600" i="1"/>
  <c r="E1599" i="1"/>
  <c r="E1598" i="1"/>
  <c r="E1597" i="1"/>
  <c r="E1596" i="1"/>
  <c r="E1595" i="1"/>
  <c r="E1594" i="1"/>
  <c r="E1593" i="1"/>
  <c r="E1592" i="1"/>
  <c r="E1591" i="1"/>
  <c r="E1590" i="1"/>
  <c r="E1589" i="1"/>
  <c r="E1588" i="1"/>
  <c r="E1587" i="1"/>
  <c r="E1586" i="1"/>
  <c r="E1585" i="1"/>
  <c r="E1584" i="1"/>
  <c r="E1583" i="1"/>
  <c r="E1582" i="1"/>
  <c r="E1581" i="1"/>
  <c r="E1580" i="1"/>
  <c r="E1579" i="1"/>
  <c r="E1578" i="1"/>
  <c r="E1577" i="1"/>
  <c r="E1576" i="1"/>
  <c r="E1575" i="1"/>
  <c r="E1574" i="1"/>
  <c r="E1573" i="1"/>
  <c r="E1572" i="1"/>
  <c r="E1571" i="1"/>
  <c r="E1570" i="1"/>
  <c r="E1569" i="1"/>
  <c r="E1568" i="1"/>
  <c r="E1567" i="1"/>
  <c r="E1566" i="1"/>
  <c r="E1565" i="1"/>
  <c r="E1564" i="1"/>
  <c r="E1563" i="1"/>
  <c r="E1562" i="1"/>
  <c r="E1561" i="1"/>
  <c r="E1560" i="1"/>
  <c r="E1559" i="1"/>
  <c r="E1558" i="1"/>
  <c r="E1557" i="1"/>
  <c r="E1556" i="1"/>
  <c r="E1555" i="1"/>
  <c r="E1554" i="1"/>
  <c r="E1553" i="1"/>
  <c r="E1552" i="1"/>
  <c r="E1551" i="1"/>
  <c r="E1550" i="1"/>
  <c r="E1549" i="1"/>
  <c r="E1548" i="1"/>
  <c r="E1547" i="1"/>
  <c r="E1546" i="1"/>
  <c r="E1545" i="1"/>
  <c r="E1544" i="1"/>
  <c r="E1543" i="1"/>
  <c r="E1542" i="1"/>
  <c r="E1541" i="1"/>
  <c r="E1540" i="1"/>
  <c r="E1539" i="1"/>
  <c r="E1538" i="1"/>
  <c r="E1537" i="1"/>
  <c r="E1536" i="1"/>
  <c r="E1535" i="1"/>
  <c r="E1534" i="1"/>
  <c r="E1533" i="1"/>
  <c r="E1532" i="1"/>
  <c r="E1531" i="1"/>
  <c r="E1530" i="1"/>
  <c r="E1529" i="1"/>
  <c r="E1528" i="1"/>
  <c r="E1527" i="1"/>
  <c r="E1526" i="1"/>
  <c r="E1525" i="1"/>
  <c r="E1524" i="1"/>
  <c r="E1523" i="1"/>
  <c r="E1522" i="1"/>
  <c r="E1521" i="1"/>
  <c r="E1520" i="1"/>
  <c r="E1519" i="1"/>
  <c r="E1518" i="1"/>
  <c r="E1517" i="1"/>
  <c r="E1516" i="1"/>
  <c r="E1515" i="1"/>
  <c r="E1514" i="1"/>
  <c r="E1513" i="1"/>
  <c r="E1512" i="1"/>
  <c r="E1511" i="1"/>
  <c r="E1510" i="1"/>
  <c r="E1509" i="1"/>
  <c r="E1508" i="1"/>
  <c r="E1507" i="1"/>
  <c r="E1506" i="1"/>
  <c r="E1505" i="1"/>
  <c r="E1504" i="1"/>
  <c r="E1503" i="1"/>
  <c r="E1502" i="1"/>
  <c r="E1501" i="1"/>
  <c r="E1500" i="1"/>
  <c r="E1499" i="1"/>
  <c r="E1498" i="1"/>
  <c r="E1497" i="1"/>
  <c r="E1496" i="1"/>
  <c r="E1495" i="1"/>
  <c r="E1494" i="1"/>
  <c r="E1493" i="1"/>
  <c r="E1492" i="1"/>
  <c r="E1491" i="1"/>
  <c r="E1490" i="1"/>
  <c r="E1489" i="1"/>
  <c r="E1488" i="1"/>
  <c r="E1487" i="1"/>
  <c r="E1486" i="1"/>
  <c r="E1485" i="1"/>
  <c r="E1484" i="1"/>
  <c r="E1483" i="1"/>
  <c r="E1482" i="1"/>
  <c r="E1481" i="1"/>
  <c r="E1480" i="1"/>
  <c r="E1479" i="1"/>
  <c r="E1478" i="1"/>
  <c r="E1477" i="1"/>
  <c r="E1476" i="1"/>
  <c r="E1475" i="1"/>
  <c r="E1474" i="1"/>
  <c r="E1473" i="1"/>
  <c r="E1472" i="1"/>
  <c r="E1471" i="1"/>
  <c r="E1470" i="1"/>
  <c r="E1469" i="1"/>
  <c r="E1468" i="1"/>
  <c r="E1467" i="1"/>
  <c r="E1466" i="1"/>
  <c r="E1465" i="1"/>
  <c r="E1464" i="1"/>
  <c r="E1463" i="1"/>
  <c r="E1462" i="1"/>
  <c r="E1461" i="1"/>
  <c r="E1460" i="1"/>
  <c r="E1459" i="1"/>
  <c r="E1458" i="1"/>
  <c r="E1457" i="1"/>
  <c r="E1456" i="1"/>
  <c r="E1455" i="1"/>
  <c r="E1454" i="1"/>
  <c r="E1453" i="1"/>
  <c r="E1452" i="1"/>
  <c r="E1451" i="1"/>
  <c r="E1450" i="1"/>
  <c r="E1449" i="1"/>
  <c r="E1448" i="1"/>
  <c r="E1447" i="1"/>
  <c r="E1446" i="1"/>
  <c r="E1445" i="1"/>
  <c r="E1444" i="1"/>
  <c r="E1443" i="1"/>
  <c r="E1442" i="1"/>
  <c r="E1441" i="1"/>
  <c r="E1440" i="1"/>
  <c r="E1439" i="1"/>
  <c r="E1438" i="1"/>
  <c r="E1437" i="1"/>
  <c r="E1436" i="1"/>
  <c r="E1435" i="1"/>
  <c r="E1434" i="1"/>
  <c r="E1433" i="1"/>
  <c r="E1432" i="1"/>
  <c r="E1431" i="1"/>
  <c r="E1430" i="1"/>
  <c r="E1429" i="1"/>
  <c r="E1428" i="1"/>
  <c r="E1427" i="1"/>
  <c r="E1426" i="1"/>
  <c r="E1425" i="1"/>
  <c r="E1424" i="1"/>
  <c r="E1423" i="1"/>
  <c r="E1422" i="1"/>
  <c r="E1421" i="1"/>
  <c r="E1420" i="1"/>
  <c r="E1419" i="1"/>
  <c r="E1418" i="1"/>
  <c r="E1417" i="1"/>
  <c r="E1416" i="1"/>
  <c r="E1415" i="1"/>
  <c r="E1414" i="1"/>
  <c r="E1413" i="1"/>
  <c r="E1412" i="1"/>
  <c r="E1411" i="1"/>
  <c r="E1410" i="1"/>
  <c r="E1409" i="1"/>
  <c r="E1408" i="1"/>
  <c r="E1407" i="1"/>
  <c r="E1406" i="1"/>
  <c r="E1405" i="1"/>
  <c r="E1404" i="1"/>
  <c r="E1403" i="1"/>
  <c r="E1402" i="1"/>
  <c r="E1401" i="1"/>
  <c r="E1400" i="1"/>
  <c r="E1399" i="1"/>
  <c r="E1398" i="1"/>
  <c r="E1397" i="1"/>
  <c r="E1396" i="1"/>
  <c r="E1395" i="1"/>
  <c r="E1394" i="1"/>
  <c r="E1393" i="1"/>
  <c r="E1392" i="1"/>
  <c r="E1391" i="1"/>
  <c r="E1390" i="1"/>
  <c r="E1389" i="1"/>
  <c r="E1388" i="1"/>
  <c r="E1387" i="1"/>
  <c r="E1386" i="1"/>
  <c r="E1385" i="1"/>
  <c r="E1384" i="1"/>
  <c r="E1383" i="1"/>
  <c r="E1382" i="1"/>
  <c r="E1381" i="1"/>
  <c r="E1380" i="1"/>
  <c r="E1379" i="1"/>
  <c r="E1378" i="1"/>
  <c r="E1377" i="1"/>
  <c r="E1376" i="1"/>
  <c r="E1375" i="1"/>
  <c r="E1374" i="1"/>
  <c r="E1373" i="1"/>
  <c r="E1372" i="1"/>
  <c r="E1371" i="1"/>
  <c r="E1370" i="1"/>
  <c r="E1369" i="1"/>
  <c r="E1368" i="1"/>
  <c r="E1367" i="1"/>
  <c r="E1366" i="1"/>
  <c r="E1365" i="1"/>
  <c r="E1364" i="1"/>
  <c r="E1363" i="1"/>
  <c r="E1362" i="1"/>
  <c r="E1361" i="1"/>
  <c r="E1360" i="1"/>
  <c r="E1359" i="1"/>
  <c r="E1358" i="1"/>
  <c r="E1357" i="1"/>
  <c r="E1356" i="1"/>
  <c r="E1355" i="1"/>
  <c r="E1354" i="1"/>
  <c r="E1353" i="1"/>
  <c r="E1352" i="1"/>
  <c r="E1351" i="1"/>
  <c r="E1350" i="1"/>
  <c r="E1349" i="1"/>
  <c r="E1348" i="1"/>
  <c r="E1347" i="1"/>
  <c r="E1346" i="1"/>
  <c r="E1345" i="1"/>
  <c r="E1344" i="1"/>
  <c r="E1343" i="1"/>
  <c r="E1342" i="1"/>
  <c r="E1341" i="1"/>
  <c r="E1340" i="1"/>
  <c r="E1339" i="1"/>
  <c r="E1338" i="1"/>
  <c r="E1337" i="1"/>
  <c r="E1336" i="1"/>
  <c r="E1335" i="1"/>
  <c r="E1334" i="1"/>
  <c r="E1333" i="1"/>
  <c r="E1332" i="1"/>
  <c r="E1331" i="1"/>
  <c r="E1330" i="1"/>
  <c r="E1329" i="1"/>
  <c r="E1328" i="1"/>
  <c r="E1327" i="1"/>
  <c r="E1326" i="1"/>
  <c r="E1325" i="1"/>
  <c r="E1324" i="1"/>
  <c r="E1323" i="1"/>
  <c r="E1322" i="1"/>
  <c r="E1321" i="1"/>
  <c r="E1320" i="1"/>
  <c r="E1319" i="1"/>
  <c r="E1318" i="1"/>
  <c r="E1317" i="1"/>
  <c r="E1316" i="1"/>
  <c r="E1315" i="1"/>
  <c r="E1314" i="1"/>
  <c r="E1313" i="1"/>
  <c r="E1312" i="1"/>
  <c r="E1311" i="1"/>
  <c r="E1310" i="1"/>
  <c r="E1309" i="1"/>
  <c r="E1308" i="1"/>
  <c r="E1307" i="1"/>
  <c r="E1306" i="1"/>
  <c r="E1305" i="1"/>
  <c r="E1304" i="1"/>
  <c r="E1303" i="1"/>
  <c r="E1302" i="1"/>
  <c r="E1301" i="1"/>
  <c r="E1300" i="1"/>
  <c r="E1299" i="1"/>
  <c r="E1298" i="1"/>
  <c r="E1297" i="1"/>
  <c r="E1296" i="1"/>
  <c r="E1295" i="1"/>
  <c r="E1294" i="1"/>
  <c r="E1293" i="1"/>
  <c r="E1292" i="1"/>
  <c r="E1291" i="1"/>
  <c r="E1290" i="1"/>
  <c r="E1289" i="1"/>
  <c r="E1288" i="1"/>
  <c r="E1287" i="1"/>
  <c r="E1286" i="1"/>
  <c r="E1285" i="1"/>
  <c r="E1284" i="1"/>
  <c r="E1283" i="1"/>
  <c r="E1282" i="1"/>
  <c r="E1281" i="1"/>
  <c r="E1280" i="1"/>
  <c r="E1279" i="1"/>
  <c r="E1278" i="1"/>
  <c r="E1277" i="1"/>
  <c r="E1276" i="1"/>
  <c r="E1275" i="1"/>
  <c r="E1274" i="1"/>
  <c r="E1273" i="1"/>
  <c r="E1272" i="1"/>
  <c r="E1271" i="1"/>
  <c r="E1270" i="1"/>
  <c r="E1269" i="1"/>
  <c r="E1268" i="1"/>
  <c r="E1267" i="1"/>
  <c r="E1266" i="1"/>
  <c r="E1265" i="1"/>
  <c r="E1264" i="1"/>
  <c r="E1263" i="1"/>
  <c r="E1262" i="1"/>
  <c r="E1261" i="1"/>
  <c r="E1260" i="1"/>
  <c r="E1259" i="1"/>
  <c r="E1258" i="1"/>
  <c r="E1257" i="1"/>
  <c r="E1256" i="1"/>
  <c r="E1255" i="1"/>
  <c r="E1254" i="1"/>
  <c r="E1253" i="1"/>
  <c r="E1252" i="1"/>
  <c r="E1251" i="1"/>
  <c r="E1250" i="1"/>
  <c r="E1249" i="1"/>
  <c r="E1248" i="1"/>
  <c r="E1247" i="1"/>
  <c r="E1246" i="1"/>
  <c r="E1245" i="1"/>
  <c r="E1244" i="1"/>
  <c r="E1243" i="1"/>
  <c r="E1242" i="1"/>
  <c r="E1241" i="1"/>
  <c r="E1240" i="1"/>
  <c r="E1239" i="1"/>
  <c r="E1238" i="1"/>
  <c r="E1237" i="1"/>
  <c r="E1236" i="1"/>
  <c r="E1235" i="1"/>
  <c r="E1234" i="1"/>
  <c r="E1233" i="1"/>
  <c r="E1232" i="1"/>
  <c r="E1231" i="1"/>
  <c r="E1230" i="1"/>
  <c r="E1229" i="1"/>
  <c r="E1228" i="1"/>
  <c r="E1227" i="1"/>
  <c r="E1226" i="1"/>
  <c r="E1225" i="1"/>
  <c r="E1224" i="1"/>
  <c r="E1223" i="1"/>
  <c r="E1222" i="1"/>
  <c r="E1221" i="1"/>
  <c r="E1220" i="1"/>
  <c r="E1219" i="1"/>
  <c r="E1218" i="1"/>
  <c r="E1217" i="1"/>
  <c r="E1216" i="1"/>
  <c r="E1215" i="1"/>
  <c r="E1214" i="1"/>
  <c r="E1213" i="1"/>
  <c r="E1212" i="1"/>
  <c r="E1211" i="1"/>
  <c r="E1210" i="1"/>
  <c r="E1209" i="1"/>
  <c r="E1208" i="1"/>
  <c r="E1207" i="1"/>
  <c r="E1206" i="1"/>
  <c r="E1205" i="1"/>
  <c r="E1204" i="1"/>
  <c r="E1203" i="1"/>
  <c r="E1202" i="1"/>
  <c r="E1201" i="1"/>
  <c r="E1200" i="1"/>
  <c r="E1199" i="1"/>
  <c r="E1198" i="1"/>
  <c r="E1197" i="1"/>
  <c r="E1196" i="1"/>
  <c r="E1195" i="1"/>
  <c r="E1194" i="1"/>
  <c r="E1193" i="1"/>
  <c r="E1192" i="1"/>
  <c r="E1191" i="1"/>
  <c r="E1190" i="1"/>
  <c r="E1189" i="1"/>
  <c r="E1188" i="1"/>
  <c r="E1187" i="1"/>
  <c r="E1186" i="1"/>
  <c r="E1185" i="1"/>
  <c r="E1184" i="1"/>
  <c r="E1183" i="1"/>
  <c r="E1182" i="1"/>
  <c r="E1181" i="1"/>
  <c r="E1180" i="1"/>
  <c r="E1179" i="1"/>
  <c r="E1178" i="1"/>
  <c r="E1177" i="1"/>
  <c r="E1176" i="1"/>
  <c r="E1175" i="1"/>
  <c r="E1174" i="1"/>
  <c r="E1173" i="1"/>
  <c r="E1172" i="1"/>
  <c r="E1171" i="1"/>
  <c r="E1170" i="1"/>
  <c r="E1169" i="1"/>
  <c r="E1168" i="1"/>
  <c r="E1167" i="1"/>
  <c r="E1166" i="1"/>
  <c r="E1165" i="1"/>
  <c r="E1164" i="1"/>
  <c r="E1163" i="1"/>
  <c r="E1162" i="1"/>
  <c r="E1161" i="1"/>
  <c r="E1160" i="1"/>
  <c r="E1159" i="1"/>
  <c r="E1158" i="1"/>
  <c r="E1157" i="1"/>
  <c r="E1156" i="1"/>
  <c r="E1155" i="1"/>
  <c r="E1154" i="1"/>
  <c r="E1153" i="1"/>
  <c r="E1152" i="1"/>
  <c r="E1151" i="1"/>
  <c r="E1150" i="1"/>
  <c r="E1149" i="1"/>
  <c r="E1148" i="1"/>
  <c r="E1147" i="1"/>
  <c r="E1146" i="1"/>
  <c r="E1145" i="1"/>
  <c r="E1144" i="1"/>
  <c r="E1143" i="1"/>
  <c r="E1142" i="1"/>
  <c r="E1141" i="1"/>
  <c r="E1140" i="1"/>
  <c r="E1139" i="1"/>
  <c r="E1138" i="1"/>
  <c r="E1137" i="1"/>
  <c r="E1136" i="1"/>
  <c r="E1135" i="1"/>
  <c r="E1134" i="1"/>
  <c r="E1133" i="1"/>
  <c r="E1132" i="1"/>
  <c r="E1131" i="1"/>
  <c r="E1130" i="1"/>
  <c r="E1129" i="1"/>
  <c r="E1128" i="1"/>
  <c r="E1127" i="1"/>
  <c r="E1126" i="1"/>
  <c r="E1125" i="1"/>
  <c r="E1124" i="1"/>
  <c r="E1123" i="1"/>
  <c r="E1122" i="1"/>
  <c r="E1121" i="1"/>
  <c r="E1120" i="1"/>
  <c r="E1119" i="1"/>
  <c r="E1118" i="1"/>
  <c r="E1117" i="1"/>
  <c r="E1116" i="1"/>
  <c r="E1115" i="1"/>
  <c r="E1114" i="1"/>
  <c r="E1113" i="1"/>
  <c r="E1112" i="1"/>
  <c r="E1111" i="1"/>
  <c r="E1110" i="1"/>
  <c r="E1109" i="1"/>
  <c r="E1108" i="1"/>
  <c r="E1107" i="1"/>
  <c r="E1106" i="1"/>
  <c r="E1105" i="1"/>
  <c r="E1104" i="1"/>
  <c r="E1103" i="1"/>
  <c r="E1102" i="1"/>
  <c r="E1101" i="1"/>
  <c r="E1100" i="1"/>
  <c r="E1099" i="1"/>
  <c r="E1098" i="1"/>
  <c r="E1097" i="1"/>
  <c r="E1096" i="1"/>
  <c r="E1095" i="1"/>
  <c r="E1094" i="1"/>
  <c r="E1093" i="1"/>
  <c r="E1092" i="1"/>
  <c r="E1091" i="1"/>
  <c r="E1090" i="1"/>
  <c r="E1089" i="1"/>
  <c r="E1088" i="1"/>
  <c r="E1087" i="1"/>
  <c r="E1086" i="1"/>
  <c r="E1085" i="1"/>
  <c r="E1084" i="1"/>
  <c r="E1083" i="1"/>
  <c r="E1082" i="1"/>
  <c r="E1081" i="1"/>
  <c r="E1080" i="1"/>
  <c r="E1079" i="1"/>
  <c r="E1078" i="1"/>
  <c r="E1077" i="1"/>
  <c r="E1076" i="1"/>
  <c r="E1075" i="1"/>
  <c r="E1074" i="1"/>
  <c r="E1073" i="1"/>
  <c r="E1072" i="1"/>
  <c r="E1071" i="1"/>
  <c r="E1070" i="1"/>
  <c r="E1069" i="1"/>
  <c r="E1068" i="1"/>
  <c r="E1067" i="1"/>
  <c r="E1066" i="1"/>
  <c r="E1065" i="1"/>
  <c r="E1064" i="1"/>
  <c r="E1063" i="1"/>
  <c r="E1062" i="1"/>
  <c r="E1061" i="1"/>
  <c r="E1060" i="1"/>
  <c r="E1059" i="1"/>
  <c r="E1058" i="1"/>
  <c r="E1057" i="1"/>
  <c r="E1056" i="1"/>
  <c r="E1055" i="1"/>
  <c r="E1054" i="1"/>
  <c r="E1053" i="1"/>
  <c r="E1052" i="1"/>
  <c r="E1051" i="1"/>
  <c r="E1050" i="1"/>
  <c r="E1049" i="1"/>
  <c r="E1048" i="1"/>
  <c r="E1047" i="1"/>
  <c r="E1046" i="1"/>
  <c r="E1045" i="1"/>
  <c r="E1044" i="1"/>
  <c r="E1043" i="1"/>
  <c r="E1042" i="1"/>
  <c r="E1041" i="1"/>
  <c r="E1040" i="1"/>
  <c r="E1039" i="1"/>
  <c r="E1038" i="1"/>
  <c r="E1037" i="1"/>
  <c r="E1036" i="1"/>
  <c r="E1035" i="1"/>
  <c r="E1034" i="1"/>
  <c r="E1033" i="1"/>
  <c r="E1032" i="1"/>
  <c r="E1031" i="1"/>
  <c r="E1030" i="1"/>
  <c r="E1029" i="1"/>
  <c r="E1028" i="1"/>
  <c r="E1027" i="1"/>
  <c r="E1026" i="1"/>
  <c r="E1025" i="1"/>
  <c r="E1024" i="1"/>
  <c r="E1023" i="1"/>
  <c r="E1022" i="1"/>
  <c r="E1021" i="1"/>
  <c r="E1020" i="1"/>
  <c r="E1019" i="1"/>
  <c r="E1018" i="1"/>
  <c r="E1017" i="1"/>
  <c r="E1016" i="1"/>
  <c r="E1015" i="1"/>
  <c r="E1014" i="1"/>
  <c r="E1013" i="1"/>
  <c r="E1012" i="1"/>
  <c r="E1011" i="1"/>
  <c r="E1010" i="1"/>
  <c r="E1009" i="1"/>
  <c r="E1008" i="1"/>
  <c r="E1007" i="1"/>
  <c r="E1006" i="1"/>
  <c r="E1005" i="1"/>
  <c r="E1004" i="1"/>
  <c r="E1003" i="1"/>
  <c r="E1002" i="1"/>
  <c r="E1001" i="1"/>
  <c r="E1000" i="1"/>
  <c r="E999" i="1"/>
  <c r="E998" i="1"/>
  <c r="E997" i="1"/>
  <c r="E996" i="1"/>
  <c r="E995" i="1"/>
  <c r="E994" i="1"/>
  <c r="E993" i="1"/>
  <c r="E992" i="1"/>
  <c r="E991" i="1"/>
  <c r="E990" i="1"/>
  <c r="E989" i="1"/>
  <c r="E988" i="1"/>
  <c r="E987" i="1"/>
  <c r="E986" i="1"/>
  <c r="E985" i="1"/>
  <c r="E984" i="1"/>
  <c r="E983" i="1"/>
  <c r="E982" i="1"/>
  <c r="E981" i="1"/>
  <c r="E980" i="1"/>
  <c r="E979" i="1"/>
  <c r="E978" i="1"/>
  <c r="E977" i="1"/>
  <c r="E976" i="1"/>
  <c r="E975" i="1"/>
  <c r="E974" i="1"/>
  <c r="E973" i="1"/>
  <c r="E972" i="1"/>
  <c r="E971" i="1"/>
  <c r="E970" i="1"/>
  <c r="E969" i="1"/>
  <c r="E968" i="1"/>
  <c r="E967" i="1"/>
  <c r="E966" i="1"/>
  <c r="E965" i="1"/>
  <c r="E964" i="1"/>
  <c r="E963" i="1"/>
  <c r="E962" i="1"/>
  <c r="E961" i="1"/>
  <c r="E960" i="1"/>
  <c r="E959" i="1"/>
  <c r="E958" i="1"/>
  <c r="E957" i="1"/>
  <c r="E956" i="1"/>
  <c r="E955" i="1"/>
  <c r="E954" i="1"/>
  <c r="E953" i="1"/>
  <c r="E952" i="1"/>
  <c r="E951" i="1"/>
  <c r="E950" i="1"/>
  <c r="E949" i="1"/>
  <c r="E948" i="1"/>
  <c r="E947" i="1"/>
  <c r="E946" i="1"/>
  <c r="E945" i="1"/>
  <c r="E944" i="1"/>
  <c r="E943" i="1"/>
  <c r="E942" i="1"/>
  <c r="E941" i="1"/>
  <c r="E940" i="1"/>
  <c r="E939" i="1"/>
  <c r="E938" i="1"/>
  <c r="E937" i="1"/>
  <c r="E936" i="1"/>
  <c r="E935" i="1"/>
  <c r="E934" i="1"/>
  <c r="E933" i="1"/>
  <c r="E932" i="1"/>
  <c r="E931" i="1"/>
  <c r="E930" i="1"/>
  <c r="E929" i="1"/>
  <c r="E928" i="1"/>
  <c r="E927" i="1"/>
  <c r="E926" i="1"/>
  <c r="E925" i="1"/>
  <c r="E924" i="1"/>
  <c r="E923" i="1"/>
  <c r="E922" i="1"/>
  <c r="E921" i="1"/>
  <c r="E920" i="1"/>
  <c r="E919" i="1"/>
  <c r="E918" i="1"/>
  <c r="E917" i="1"/>
  <c r="E916" i="1"/>
  <c r="E915" i="1"/>
  <c r="E914" i="1"/>
  <c r="E913" i="1"/>
  <c r="E912" i="1"/>
  <c r="E911" i="1"/>
  <c r="E910" i="1"/>
  <c r="E909" i="1"/>
  <c r="E908" i="1"/>
  <c r="E907" i="1"/>
  <c r="E906" i="1"/>
  <c r="E905" i="1"/>
  <c r="E904" i="1"/>
  <c r="E903" i="1"/>
  <c r="E902" i="1"/>
  <c r="E901" i="1"/>
  <c r="E900" i="1"/>
  <c r="E899" i="1"/>
  <c r="E898" i="1"/>
  <c r="E897" i="1"/>
  <c r="E896" i="1"/>
  <c r="E895" i="1"/>
  <c r="E894" i="1"/>
  <c r="E893" i="1"/>
  <c r="E892" i="1"/>
  <c r="E891" i="1"/>
  <c r="E890" i="1"/>
  <c r="E889" i="1"/>
  <c r="E888" i="1"/>
  <c r="E887" i="1"/>
  <c r="E886" i="1"/>
  <c r="E885" i="1"/>
  <c r="E884" i="1"/>
  <c r="E883" i="1"/>
  <c r="E882" i="1"/>
  <c r="E881" i="1"/>
  <c r="E880" i="1"/>
  <c r="E879" i="1"/>
  <c r="E878" i="1"/>
  <c r="E877" i="1"/>
  <c r="E876" i="1"/>
  <c r="E875" i="1"/>
  <c r="E874" i="1"/>
  <c r="E873" i="1"/>
  <c r="E872" i="1"/>
  <c r="E871" i="1"/>
  <c r="E870" i="1"/>
  <c r="E869" i="1"/>
  <c r="E868" i="1"/>
  <c r="E867" i="1"/>
  <c r="E866" i="1"/>
  <c r="E865" i="1"/>
  <c r="E864" i="1"/>
  <c r="E863" i="1"/>
  <c r="E862" i="1"/>
  <c r="E861" i="1"/>
  <c r="E860" i="1"/>
  <c r="E859" i="1"/>
  <c r="E858" i="1"/>
  <c r="E857" i="1"/>
  <c r="E856" i="1"/>
  <c r="E855" i="1"/>
  <c r="E854" i="1"/>
  <c r="E853" i="1"/>
  <c r="E852" i="1"/>
  <c r="E851" i="1"/>
  <c r="E850" i="1"/>
  <c r="E849" i="1"/>
  <c r="E848" i="1"/>
  <c r="E847" i="1"/>
  <c r="E846" i="1"/>
  <c r="E845" i="1"/>
  <c r="E844" i="1"/>
  <c r="E843" i="1"/>
  <c r="E842" i="1"/>
  <c r="E841" i="1"/>
  <c r="E840" i="1"/>
  <c r="E839" i="1"/>
  <c r="E838" i="1"/>
  <c r="E837" i="1"/>
  <c r="E836" i="1"/>
  <c r="E835" i="1"/>
  <c r="E834" i="1"/>
  <c r="E833" i="1"/>
  <c r="E832" i="1"/>
  <c r="E831" i="1"/>
  <c r="E830" i="1"/>
  <c r="E829" i="1"/>
  <c r="E828" i="1"/>
  <c r="E827" i="1"/>
  <c r="E826" i="1"/>
  <c r="E825" i="1"/>
  <c r="E824" i="1"/>
  <c r="E823" i="1"/>
  <c r="E822" i="1"/>
  <c r="E821" i="1"/>
  <c r="E820" i="1"/>
  <c r="E819" i="1"/>
  <c r="E818" i="1"/>
  <c r="E817" i="1"/>
  <c r="E816" i="1"/>
  <c r="E815" i="1"/>
  <c r="E814" i="1"/>
  <c r="E813" i="1"/>
  <c r="E812" i="1"/>
  <c r="E811" i="1"/>
  <c r="E810" i="1"/>
  <c r="E809" i="1"/>
  <c r="E808" i="1"/>
  <c r="E807" i="1"/>
  <c r="E806" i="1"/>
  <c r="E805" i="1"/>
  <c r="E804" i="1"/>
  <c r="E803" i="1"/>
  <c r="E802" i="1"/>
  <c r="E801" i="1"/>
  <c r="E800" i="1"/>
  <c r="E799" i="1"/>
  <c r="E798" i="1"/>
  <c r="E797" i="1"/>
  <c r="E796" i="1"/>
  <c r="E795" i="1"/>
  <c r="E794" i="1"/>
  <c r="E793" i="1"/>
  <c r="E792" i="1"/>
  <c r="E791" i="1"/>
  <c r="E790" i="1"/>
  <c r="E789" i="1"/>
  <c r="E788" i="1"/>
  <c r="E787" i="1"/>
  <c r="E786" i="1"/>
  <c r="E785" i="1"/>
  <c r="E784" i="1"/>
  <c r="E783" i="1"/>
  <c r="E782" i="1"/>
  <c r="E781" i="1"/>
  <c r="E780" i="1"/>
  <c r="E779" i="1"/>
  <c r="E778" i="1"/>
  <c r="E777" i="1"/>
  <c r="E776" i="1"/>
  <c r="E775" i="1"/>
  <c r="E774" i="1"/>
  <c r="E773" i="1"/>
  <c r="E772" i="1"/>
  <c r="E771" i="1"/>
  <c r="E770" i="1"/>
  <c r="E769" i="1"/>
  <c r="E768" i="1"/>
  <c r="E767" i="1"/>
  <c r="E766" i="1"/>
  <c r="E765" i="1"/>
  <c r="E764" i="1"/>
  <c r="E763" i="1"/>
  <c r="E762" i="1"/>
  <c r="E761" i="1"/>
  <c r="E760" i="1"/>
  <c r="E759" i="1"/>
  <c r="E758" i="1"/>
  <c r="E757" i="1"/>
  <c r="E756" i="1"/>
  <c r="E755" i="1"/>
  <c r="E754" i="1"/>
  <c r="E753" i="1"/>
  <c r="E752" i="1"/>
  <c r="E751" i="1"/>
  <c r="E750" i="1"/>
  <c r="E749" i="1"/>
  <c r="E748" i="1"/>
  <c r="E747" i="1"/>
  <c r="E746" i="1"/>
  <c r="E745" i="1"/>
  <c r="E744" i="1"/>
  <c r="E743" i="1"/>
  <c r="E742" i="1"/>
  <c r="E741" i="1"/>
  <c r="E740" i="1"/>
  <c r="E739" i="1"/>
  <c r="E738" i="1"/>
  <c r="E737" i="1"/>
  <c r="E736" i="1"/>
  <c r="E735" i="1"/>
  <c r="E734" i="1"/>
  <c r="E733" i="1"/>
  <c r="E732" i="1"/>
  <c r="E731" i="1"/>
  <c r="E730" i="1"/>
  <c r="E729" i="1"/>
  <c r="E728" i="1"/>
  <c r="E727" i="1"/>
  <c r="E726" i="1"/>
  <c r="E725" i="1"/>
  <c r="E724" i="1"/>
  <c r="E723" i="1"/>
  <c r="E722" i="1"/>
  <c r="E721" i="1"/>
  <c r="E720" i="1"/>
  <c r="E719" i="1"/>
  <c r="E718" i="1"/>
  <c r="E717" i="1"/>
  <c r="E716" i="1"/>
  <c r="E715" i="1"/>
  <c r="E714" i="1"/>
  <c r="E713" i="1"/>
  <c r="E712" i="1"/>
  <c r="E711" i="1"/>
  <c r="E710" i="1"/>
  <c r="E709" i="1"/>
  <c r="E708" i="1"/>
  <c r="E707" i="1"/>
  <c r="E706" i="1"/>
  <c r="E705" i="1"/>
  <c r="E704" i="1"/>
  <c r="E703" i="1"/>
  <c r="E702" i="1"/>
  <c r="E701" i="1"/>
  <c r="E700" i="1"/>
  <c r="E699" i="1"/>
  <c r="E698" i="1"/>
  <c r="E697" i="1"/>
  <c r="E696" i="1"/>
  <c r="E695" i="1"/>
  <c r="E694" i="1"/>
  <c r="E693" i="1"/>
  <c r="E692" i="1"/>
  <c r="E691" i="1"/>
  <c r="E690" i="1"/>
  <c r="E689" i="1"/>
  <c r="E688" i="1"/>
  <c r="E687" i="1"/>
  <c r="E686" i="1"/>
  <c r="E685" i="1"/>
  <c r="E684" i="1"/>
  <c r="E683" i="1"/>
  <c r="E682" i="1"/>
  <c r="E681" i="1"/>
  <c r="E680" i="1"/>
  <c r="E679" i="1"/>
  <c r="E678" i="1"/>
  <c r="E677" i="1"/>
  <c r="E676" i="1"/>
  <c r="E675" i="1"/>
  <c r="E674" i="1"/>
  <c r="E673" i="1"/>
  <c r="E672" i="1"/>
  <c r="E671" i="1"/>
  <c r="E670" i="1"/>
  <c r="E669" i="1"/>
  <c r="E668" i="1"/>
  <c r="E667" i="1"/>
  <c r="E666" i="1"/>
  <c r="E665" i="1"/>
  <c r="E664" i="1"/>
  <c r="E663" i="1"/>
  <c r="E662" i="1"/>
  <c r="E661" i="1"/>
  <c r="E660" i="1"/>
  <c r="E659" i="1"/>
  <c r="E658" i="1"/>
  <c r="E657" i="1"/>
  <c r="E656" i="1"/>
  <c r="E655" i="1"/>
  <c r="E654" i="1"/>
  <c r="E653" i="1"/>
  <c r="E652" i="1"/>
  <c r="E651" i="1"/>
  <c r="E650" i="1"/>
  <c r="E649" i="1"/>
  <c r="E648" i="1"/>
  <c r="E647" i="1"/>
  <c r="E646" i="1"/>
  <c r="E645" i="1"/>
  <c r="E644" i="1"/>
  <c r="E643" i="1"/>
  <c r="E642" i="1"/>
  <c r="E641" i="1"/>
  <c r="E640" i="1"/>
  <c r="E639" i="1"/>
  <c r="E638" i="1"/>
  <c r="E637" i="1"/>
  <c r="E636" i="1"/>
  <c r="E635" i="1"/>
  <c r="E634" i="1"/>
  <c r="E633" i="1"/>
  <c r="E632" i="1"/>
  <c r="E631" i="1"/>
  <c r="E630" i="1"/>
  <c r="E629" i="1"/>
  <c r="E628" i="1"/>
  <c r="E627" i="1"/>
  <c r="E626" i="1"/>
  <c r="E625" i="1"/>
  <c r="E624" i="1"/>
  <c r="E623" i="1"/>
  <c r="E622" i="1"/>
  <c r="E621" i="1"/>
  <c r="E620" i="1"/>
  <c r="E619" i="1"/>
  <c r="E618" i="1"/>
  <c r="E617" i="1"/>
  <c r="E616" i="1"/>
  <c r="E615" i="1"/>
  <c r="E614" i="1"/>
  <c r="E613" i="1"/>
  <c r="E612" i="1"/>
  <c r="E611" i="1"/>
  <c r="E610" i="1"/>
  <c r="E609" i="1"/>
  <c r="E608" i="1"/>
  <c r="E607" i="1"/>
  <c r="E606" i="1"/>
  <c r="E605" i="1"/>
  <c r="E604" i="1"/>
  <c r="E603" i="1"/>
  <c r="E602" i="1"/>
  <c r="E601" i="1"/>
  <c r="E600" i="1"/>
  <c r="E599" i="1"/>
  <c r="E598" i="1"/>
  <c r="E597" i="1"/>
  <c r="E596" i="1"/>
  <c r="E595" i="1"/>
  <c r="E594" i="1"/>
  <c r="E593" i="1"/>
  <c r="E592" i="1"/>
  <c r="E591" i="1"/>
  <c r="E590" i="1"/>
  <c r="E589" i="1"/>
  <c r="E588" i="1"/>
  <c r="E587" i="1"/>
  <c r="E586" i="1"/>
  <c r="E585" i="1"/>
  <c r="E584" i="1"/>
  <c r="E583" i="1"/>
  <c r="E582" i="1"/>
  <c r="E581" i="1"/>
  <c r="E580" i="1"/>
  <c r="E579" i="1"/>
  <c r="E578" i="1"/>
  <c r="E577" i="1"/>
  <c r="E576" i="1"/>
  <c r="E575" i="1"/>
  <c r="E574" i="1"/>
  <c r="E573" i="1"/>
  <c r="E572" i="1"/>
  <c r="E571" i="1"/>
  <c r="E570" i="1"/>
  <c r="E569" i="1"/>
  <c r="E568" i="1"/>
  <c r="E567" i="1"/>
  <c r="E566" i="1"/>
  <c r="E565" i="1"/>
  <c r="E564" i="1"/>
  <c r="E563" i="1"/>
  <c r="E562" i="1"/>
  <c r="E561" i="1"/>
  <c r="E560" i="1"/>
  <c r="E559" i="1"/>
  <c r="E558" i="1"/>
  <c r="E557" i="1"/>
  <c r="E556" i="1"/>
  <c r="E555" i="1"/>
  <c r="E554" i="1"/>
  <c r="E553" i="1"/>
  <c r="E552" i="1"/>
  <c r="E551" i="1"/>
  <c r="E550" i="1"/>
  <c r="E549" i="1"/>
  <c r="E548" i="1"/>
  <c r="E547" i="1"/>
  <c r="E546" i="1"/>
  <c r="E545" i="1"/>
  <c r="E544" i="1"/>
  <c r="E543" i="1"/>
  <c r="E542" i="1"/>
  <c r="E541" i="1"/>
  <c r="E540" i="1"/>
  <c r="E539" i="1"/>
  <c r="E538" i="1"/>
  <c r="E537" i="1"/>
  <c r="E536" i="1"/>
  <c r="E535" i="1"/>
  <c r="E534" i="1"/>
  <c r="E533" i="1"/>
  <c r="E532" i="1"/>
  <c r="E531" i="1"/>
  <c r="E530" i="1"/>
  <c r="E529" i="1"/>
  <c r="E528" i="1"/>
  <c r="E527" i="1"/>
  <c r="E526" i="1"/>
  <c r="E525" i="1"/>
  <c r="E524" i="1"/>
  <c r="E523" i="1"/>
  <c r="E522" i="1"/>
  <c r="E521" i="1"/>
  <c r="E520" i="1"/>
  <c r="E519" i="1"/>
  <c r="E518" i="1"/>
  <c r="E517" i="1"/>
  <c r="E516" i="1"/>
  <c r="E515" i="1"/>
  <c r="E514" i="1"/>
  <c r="E513" i="1"/>
  <c r="E512" i="1"/>
  <c r="E511" i="1"/>
  <c r="E510" i="1"/>
  <c r="E509" i="1"/>
  <c r="E508" i="1"/>
  <c r="E507" i="1"/>
  <c r="E506" i="1"/>
  <c r="E505" i="1"/>
  <c r="E504" i="1"/>
  <c r="E503" i="1"/>
  <c r="E502" i="1"/>
  <c r="E501" i="1"/>
  <c r="E500" i="1"/>
  <c r="E499" i="1"/>
  <c r="E498" i="1"/>
  <c r="E497" i="1"/>
  <c r="E496" i="1"/>
  <c r="E495" i="1"/>
  <c r="E494" i="1"/>
  <c r="E493" i="1"/>
  <c r="E492" i="1"/>
  <c r="E491" i="1"/>
  <c r="E490" i="1"/>
  <c r="E489" i="1"/>
  <c r="E488" i="1"/>
  <c r="E487" i="1"/>
  <c r="E486" i="1"/>
  <c r="E485" i="1"/>
  <c r="E484" i="1"/>
  <c r="E483" i="1"/>
  <c r="E482" i="1"/>
  <c r="E481" i="1"/>
  <c r="E480" i="1"/>
  <c r="E479" i="1"/>
  <c r="E478" i="1"/>
  <c r="E477" i="1"/>
  <c r="E476" i="1"/>
  <c r="E475" i="1"/>
  <c r="E474" i="1"/>
  <c r="E473" i="1"/>
  <c r="E472" i="1"/>
  <c r="E471" i="1"/>
  <c r="E470" i="1"/>
  <c r="E469" i="1"/>
  <c r="E468" i="1"/>
  <c r="E467" i="1"/>
  <c r="E466" i="1"/>
  <c r="E465" i="1"/>
  <c r="E464" i="1"/>
  <c r="E463" i="1"/>
  <c r="E462" i="1"/>
  <c r="E461" i="1"/>
  <c r="E460" i="1"/>
  <c r="E459" i="1"/>
  <c r="E458" i="1"/>
  <c r="E457" i="1"/>
  <c r="E456" i="1"/>
  <c r="E455" i="1"/>
  <c r="E454" i="1"/>
  <c r="E453" i="1"/>
  <c r="E452" i="1"/>
  <c r="E451" i="1"/>
  <c r="E450" i="1"/>
  <c r="E449" i="1"/>
  <c r="E448" i="1"/>
  <c r="E447" i="1"/>
  <c r="E446" i="1"/>
  <c r="E445" i="1"/>
  <c r="E444" i="1"/>
  <c r="E443" i="1"/>
  <c r="E442" i="1"/>
  <c r="E441" i="1"/>
  <c r="E440" i="1"/>
  <c r="E439" i="1"/>
  <c r="E438" i="1"/>
  <c r="E437" i="1"/>
  <c r="E436" i="1"/>
  <c r="E435" i="1"/>
  <c r="E434" i="1"/>
  <c r="E433" i="1"/>
  <c r="E432" i="1"/>
  <c r="E431" i="1"/>
  <c r="E430" i="1"/>
  <c r="E429" i="1"/>
  <c r="E428" i="1"/>
  <c r="E427" i="1"/>
  <c r="E426" i="1"/>
  <c r="E425" i="1"/>
  <c r="E424" i="1"/>
  <c r="E423" i="1"/>
  <c r="E422" i="1"/>
  <c r="E421" i="1"/>
  <c r="E420" i="1"/>
  <c r="E419" i="1"/>
  <c r="E418" i="1"/>
  <c r="E417" i="1"/>
  <c r="E416" i="1"/>
  <c r="E415" i="1"/>
  <c r="E414" i="1"/>
  <c r="E413" i="1"/>
  <c r="E412" i="1"/>
  <c r="E411" i="1"/>
  <c r="E410" i="1"/>
  <c r="E409" i="1"/>
  <c r="E408" i="1"/>
  <c r="E407" i="1"/>
  <c r="E406" i="1"/>
  <c r="E405" i="1"/>
  <c r="E404" i="1"/>
  <c r="E403" i="1"/>
  <c r="E402" i="1"/>
  <c r="E401" i="1"/>
  <c r="E400" i="1"/>
  <c r="E399" i="1"/>
  <c r="E398" i="1"/>
  <c r="E397" i="1"/>
  <c r="E396" i="1"/>
  <c r="E395" i="1"/>
  <c r="E394" i="1"/>
  <c r="E393" i="1"/>
  <c r="E392" i="1"/>
  <c r="E391" i="1"/>
  <c r="E390" i="1"/>
  <c r="E389" i="1"/>
  <c r="E388" i="1"/>
  <c r="E387" i="1"/>
  <c r="E386" i="1"/>
  <c r="E385" i="1"/>
  <c r="E384" i="1"/>
  <c r="E383" i="1"/>
  <c r="E382" i="1"/>
  <c r="E381" i="1"/>
  <c r="E380" i="1"/>
  <c r="E379" i="1"/>
  <c r="E378" i="1"/>
  <c r="E377" i="1"/>
  <c r="E376" i="1"/>
  <c r="E375" i="1"/>
  <c r="E374" i="1"/>
  <c r="E373" i="1"/>
  <c r="E372" i="1"/>
  <c r="E371" i="1"/>
  <c r="E370" i="1"/>
  <c r="E369" i="1"/>
  <c r="E368" i="1"/>
  <c r="E367" i="1"/>
  <c r="E366" i="1"/>
  <c r="E365" i="1"/>
  <c r="E364" i="1"/>
  <c r="E363" i="1"/>
  <c r="E362" i="1"/>
  <c r="E361" i="1"/>
  <c r="E360" i="1"/>
  <c r="E359" i="1"/>
  <c r="E358" i="1"/>
  <c r="E357" i="1"/>
  <c r="E356" i="1"/>
  <c r="E355" i="1"/>
  <c r="E354" i="1"/>
  <c r="E353" i="1"/>
  <c r="E352" i="1"/>
  <c r="E351" i="1"/>
  <c r="E350" i="1"/>
  <c r="E349" i="1"/>
  <c r="E348" i="1"/>
  <c r="E347" i="1"/>
  <c r="E346" i="1"/>
  <c r="E345" i="1"/>
  <c r="E344" i="1"/>
  <c r="E343" i="1"/>
  <c r="E342" i="1"/>
  <c r="E341" i="1"/>
  <c r="E340" i="1"/>
  <c r="E339" i="1"/>
  <c r="E338" i="1"/>
  <c r="E337" i="1"/>
  <c r="E336" i="1"/>
  <c r="E335" i="1"/>
  <c r="E334" i="1"/>
  <c r="E333" i="1"/>
  <c r="E332" i="1"/>
  <c r="E331" i="1"/>
  <c r="E330" i="1"/>
  <c r="E329" i="1"/>
  <c r="E328" i="1"/>
  <c r="E327" i="1"/>
  <c r="E326" i="1"/>
  <c r="E325" i="1"/>
  <c r="E324" i="1"/>
  <c r="E323" i="1"/>
  <c r="E322" i="1"/>
  <c r="E321" i="1"/>
  <c r="E320" i="1"/>
  <c r="E319" i="1"/>
  <c r="E318" i="1"/>
  <c r="E317" i="1"/>
  <c r="E316" i="1"/>
  <c r="E315" i="1"/>
  <c r="E314" i="1"/>
  <c r="E313" i="1"/>
  <c r="E312" i="1"/>
  <c r="E311" i="1"/>
  <c r="E310" i="1"/>
  <c r="E309" i="1"/>
  <c r="E308" i="1"/>
  <c r="E307" i="1"/>
  <c r="E306" i="1"/>
  <c r="E305" i="1"/>
  <c r="E304" i="1"/>
  <c r="E303" i="1"/>
  <c r="E302" i="1"/>
  <c r="E301" i="1"/>
  <c r="E300" i="1"/>
  <c r="E299" i="1"/>
  <c r="E298" i="1"/>
  <c r="E297" i="1"/>
  <c r="E296" i="1"/>
  <c r="E295" i="1"/>
  <c r="E294" i="1"/>
  <c r="E293" i="1"/>
  <c r="E292" i="1"/>
  <c r="E291" i="1"/>
  <c r="E290" i="1"/>
  <c r="E289" i="1"/>
  <c r="E288" i="1"/>
  <c r="E287" i="1"/>
  <c r="E286" i="1"/>
  <c r="E285" i="1"/>
  <c r="E284" i="1"/>
  <c r="E283" i="1"/>
  <c r="E282" i="1"/>
  <c r="E281" i="1"/>
  <c r="E280" i="1"/>
  <c r="E279" i="1"/>
  <c r="E278" i="1"/>
  <c r="E277" i="1"/>
  <c r="E276" i="1"/>
  <c r="E275" i="1"/>
  <c r="E274" i="1"/>
  <c r="E273" i="1"/>
  <c r="E272" i="1"/>
  <c r="E271" i="1"/>
  <c r="E270" i="1"/>
  <c r="E269" i="1"/>
  <c r="E268" i="1"/>
  <c r="E267" i="1"/>
  <c r="E266" i="1"/>
  <c r="E265" i="1"/>
  <c r="E264" i="1"/>
  <c r="E263" i="1"/>
  <c r="E262" i="1"/>
  <c r="E261" i="1"/>
  <c r="E260" i="1"/>
  <c r="E259" i="1"/>
  <c r="E258" i="1"/>
  <c r="E257" i="1"/>
  <c r="E256" i="1"/>
  <c r="E255" i="1"/>
  <c r="E254" i="1"/>
  <c r="E253" i="1"/>
  <c r="E252" i="1"/>
  <c r="E251" i="1"/>
  <c r="E250" i="1"/>
  <c r="E249" i="1"/>
  <c r="E248" i="1"/>
  <c r="E247" i="1"/>
  <c r="E246" i="1"/>
  <c r="E245" i="1"/>
  <c r="E244" i="1"/>
  <c r="E243" i="1"/>
  <c r="E242" i="1"/>
  <c r="E241" i="1"/>
  <c r="E240" i="1"/>
  <c r="E239" i="1"/>
  <c r="E238" i="1"/>
  <c r="E237" i="1"/>
  <c r="E236" i="1"/>
  <c r="E235" i="1"/>
  <c r="E234" i="1"/>
  <c r="E233" i="1"/>
  <c r="E232" i="1"/>
  <c r="E231" i="1"/>
  <c r="E230" i="1"/>
  <c r="E229" i="1"/>
  <c r="E228" i="1"/>
  <c r="E227" i="1"/>
  <c r="E226" i="1"/>
  <c r="E225" i="1"/>
  <c r="E224" i="1"/>
  <c r="E223" i="1"/>
  <c r="E222" i="1"/>
  <c r="E221" i="1"/>
  <c r="E220" i="1"/>
  <c r="E219" i="1"/>
  <c r="E218" i="1"/>
  <c r="E217" i="1"/>
  <c r="E216" i="1"/>
  <c r="E215" i="1"/>
  <c r="E214" i="1"/>
  <c r="E213" i="1"/>
  <c r="E212" i="1"/>
  <c r="E211" i="1"/>
  <c r="E210" i="1"/>
  <c r="E209" i="1"/>
  <c r="E208" i="1"/>
  <c r="E207" i="1"/>
  <c r="E206" i="1"/>
  <c r="E205" i="1"/>
  <c r="E204" i="1"/>
  <c r="E203" i="1"/>
  <c r="E202" i="1"/>
  <c r="E201" i="1"/>
  <c r="E200" i="1"/>
  <c r="E199" i="1"/>
  <c r="E198" i="1"/>
  <c r="E197" i="1"/>
  <c r="E196" i="1"/>
  <c r="E195" i="1"/>
  <c r="E194" i="1"/>
  <c r="E193" i="1"/>
  <c r="E192" i="1"/>
  <c r="E191" i="1"/>
  <c r="E190" i="1"/>
  <c r="E189" i="1"/>
  <c r="E188" i="1"/>
  <c r="E187" i="1"/>
  <c r="E186" i="1"/>
  <c r="E185" i="1"/>
  <c r="E184" i="1"/>
  <c r="E183" i="1"/>
  <c r="E182" i="1"/>
  <c r="E181" i="1"/>
  <c r="E180" i="1"/>
  <c r="E179" i="1"/>
  <c r="E178" i="1"/>
  <c r="E177" i="1"/>
  <c r="E176" i="1"/>
  <c r="E175" i="1"/>
  <c r="E174" i="1"/>
  <c r="E173" i="1"/>
  <c r="E172" i="1"/>
  <c r="E171" i="1"/>
  <c r="E170" i="1"/>
  <c r="E169" i="1"/>
  <c r="E168" i="1"/>
  <c r="E167" i="1"/>
  <c r="E166" i="1"/>
  <c r="E165" i="1"/>
  <c r="E164" i="1"/>
  <c r="E163" i="1"/>
  <c r="E162" i="1"/>
  <c r="E161" i="1"/>
  <c r="E160" i="1"/>
  <c r="E159" i="1"/>
  <c r="E158" i="1"/>
  <c r="E157" i="1"/>
  <c r="E156" i="1"/>
  <c r="E155" i="1"/>
  <c r="E154" i="1"/>
  <c r="E153" i="1"/>
  <c r="E152" i="1"/>
  <c r="E151" i="1"/>
  <c r="E150" i="1"/>
  <c r="E149" i="1"/>
  <c r="E148" i="1"/>
  <c r="E147" i="1"/>
  <c r="E146" i="1"/>
  <c r="E145" i="1"/>
  <c r="E144" i="1"/>
  <c r="E143" i="1"/>
  <c r="E142" i="1"/>
  <c r="E141" i="1"/>
  <c r="E140" i="1"/>
  <c r="E139" i="1"/>
  <c r="E138" i="1"/>
  <c r="E137" i="1"/>
  <c r="E136" i="1"/>
  <c r="E135" i="1"/>
  <c r="E134" i="1"/>
  <c r="E133" i="1"/>
  <c r="E132" i="1"/>
  <c r="E131" i="1"/>
  <c r="E130" i="1"/>
  <c r="E129" i="1"/>
  <c r="E128" i="1"/>
  <c r="E127" i="1"/>
  <c r="E126" i="1"/>
  <c r="E125" i="1"/>
  <c r="E124" i="1"/>
  <c r="E123" i="1"/>
  <c r="E122" i="1"/>
  <c r="E121" i="1"/>
  <c r="E120" i="1"/>
  <c r="E119" i="1"/>
  <c r="E118" i="1"/>
  <c r="E117" i="1"/>
  <c r="E116" i="1"/>
  <c r="E115" i="1"/>
  <c r="E114" i="1"/>
  <c r="E113" i="1"/>
  <c r="E112" i="1"/>
  <c r="E111" i="1"/>
  <c r="E110" i="1"/>
  <c r="E109" i="1"/>
  <c r="E108" i="1"/>
  <c r="E107" i="1"/>
  <c r="E106" i="1"/>
  <c r="E105" i="1"/>
  <c r="E104" i="1"/>
  <c r="E103" i="1"/>
  <c r="E102" i="1"/>
  <c r="E101" i="1"/>
  <c r="E100" i="1"/>
  <c r="E99" i="1"/>
  <c r="E98" i="1"/>
  <c r="E97" i="1"/>
  <c r="E96" i="1"/>
  <c r="E95" i="1"/>
  <c r="E94" i="1"/>
  <c r="E93" i="1"/>
  <c r="E92" i="1"/>
  <c r="E91" i="1"/>
  <c r="E90" i="1"/>
  <c r="E89" i="1"/>
  <c r="E88" i="1"/>
  <c r="E87" i="1"/>
  <c r="E86" i="1"/>
  <c r="E85" i="1"/>
  <c r="E84" i="1"/>
  <c r="E83" i="1"/>
  <c r="E82" i="1"/>
  <c r="E81" i="1"/>
  <c r="E80" i="1"/>
  <c r="E79" i="1"/>
  <c r="E78" i="1"/>
  <c r="E77" i="1"/>
  <c r="E76" i="1"/>
  <c r="E75" i="1"/>
  <c r="E74" i="1"/>
  <c r="E73" i="1"/>
  <c r="E72" i="1"/>
  <c r="E71" i="1"/>
  <c r="E70" i="1"/>
  <c r="E69" i="1"/>
  <c r="E68" i="1"/>
  <c r="E67" i="1"/>
  <c r="E66" i="1"/>
  <c r="E65" i="1"/>
  <c r="E64" i="1"/>
  <c r="E63" i="1"/>
  <c r="E62" i="1"/>
  <c r="E61" i="1"/>
  <c r="E60" i="1"/>
  <c r="E59" i="1"/>
  <c r="E58" i="1"/>
  <c r="E57" i="1"/>
  <c r="E56" i="1"/>
  <c r="E55" i="1"/>
  <c r="E54" i="1"/>
  <c r="E53" i="1"/>
  <c r="E52" i="1"/>
  <c r="E51" i="1"/>
  <c r="E50" i="1"/>
  <c r="E49" i="1"/>
  <c r="E48" i="1"/>
  <c r="E47" i="1"/>
  <c r="E46" i="1"/>
  <c r="E45" i="1"/>
  <c r="E44" i="1"/>
  <c r="E43" i="1"/>
  <c r="E42" i="1"/>
  <c r="E41" i="1"/>
  <c r="E40" i="1"/>
  <c r="E39" i="1"/>
  <c r="E38" i="1"/>
  <c r="E37" i="1"/>
  <c r="E36" i="1"/>
  <c r="E35" i="1"/>
  <c r="E34" i="1"/>
  <c r="E33" i="1"/>
  <c r="E32" i="1"/>
  <c r="E31" i="1"/>
  <c r="E30" i="1"/>
  <c r="E29" i="1"/>
  <c r="E28" i="1"/>
  <c r="E27" i="1"/>
  <c r="E26" i="1"/>
  <c r="E25" i="1"/>
  <c r="E24" i="1"/>
  <c r="E23" i="1"/>
  <c r="E22" i="1"/>
  <c r="E21" i="1"/>
  <c r="E20" i="1"/>
  <c r="E19" i="1"/>
  <c r="E18" i="1"/>
  <c r="E17" i="1"/>
  <c r="E16" i="1"/>
  <c r="E15" i="1"/>
  <c r="E14" i="1"/>
  <c r="E13" i="1"/>
  <c r="E12" i="1"/>
  <c r="E11" i="1"/>
  <c r="E10" i="1"/>
  <c r="E9" i="1"/>
  <c r="E8" i="1"/>
  <c r="E7" i="1"/>
  <c r="E6" i="1"/>
  <c r="E5" i="1"/>
  <c r="E4" i="1"/>
  <c r="F10" i="2" l="1"/>
  <c r="G10" i="2"/>
</calcChain>
</file>

<file path=xl/sharedStrings.xml><?xml version="1.0" encoding="utf-8"?>
<sst xmlns="http://schemas.openxmlformats.org/spreadsheetml/2006/main" count="42486" uniqueCount="2935">
  <si>
    <t>Бренд</t>
  </si>
  <si>
    <t>Наименование</t>
  </si>
  <si>
    <t>Артикул</t>
  </si>
  <si>
    <t>Фото</t>
  </si>
  <si>
    <t>Больше фотографий</t>
  </si>
  <si>
    <t>Внимание</t>
  </si>
  <si>
    <t>Рос.описание</t>
  </si>
  <si>
    <t>Категория</t>
  </si>
  <si>
    <t>Подкатегория</t>
  </si>
  <si>
    <t>Предназначение</t>
  </si>
  <si>
    <t>Пол</t>
  </si>
  <si>
    <t>Описание</t>
  </si>
  <si>
    <t>Технологии</t>
  </si>
  <si>
    <t>Цвет</t>
  </si>
  <si>
    <t>Сезон</t>
  </si>
  <si>
    <t>Состав</t>
  </si>
  <si>
    <t>RRP</t>
  </si>
  <si>
    <t>Скидка %</t>
  </si>
  <si>
    <t>Шкала</t>
  </si>
  <si>
    <t>Р-р</t>
  </si>
  <si>
    <t>Рос. размер</t>
  </si>
  <si>
    <t>Нали-
чие</t>
  </si>
  <si>
    <t>Заказ</t>
  </si>
  <si>
    <t>Adidas</t>
  </si>
  <si>
    <t>Sports C Pants</t>
  </si>
  <si>
    <t>HF4894</t>
  </si>
  <si>
    <t>Брюки</t>
  </si>
  <si>
    <t>Одежда</t>
  </si>
  <si>
    <t>Спортивный стиль</t>
  </si>
  <si>
    <t>Мужчины</t>
  </si>
  <si>
    <t>Уютные флисовые брюки в архивном стиле adidas. Комфорт на весь день. И никак иначе с этими брюками adidas. Поверь, в них можно пойти куда угодно, и это здорово, ведь тебе точно не захочется их снимать. Да и зачем? Мягкий премиальный флис так приятно ощущается на коже.  Покупая эту модель, ты поддерживаешь программу по более экологичному выращиванию хлопка.</t>
  </si>
  <si>
    <t>серый</t>
  </si>
  <si>
    <t>Круглогодично</t>
  </si>
  <si>
    <t>70% хлопок, 30% полиэстер</t>
  </si>
  <si>
    <t>EUR</t>
  </si>
  <si>
    <t>M</t>
  </si>
  <si>
    <t>48-50</t>
  </si>
  <si>
    <t>TE 3S 78 TIG</t>
  </si>
  <si>
    <t>HT5438</t>
  </si>
  <si>
    <t>Тайтсы</t>
  </si>
  <si>
    <t>Бег и Фитнес</t>
  </si>
  <si>
    <t>Женщины</t>
  </si>
  <si>
    <t>Танцевальный класс или дневная прогулка. Занятия HIIT или занятия с утяжелением. Эти тренировочные тайтсы adidas обеспечивают поддержку всех видов движений, которые тебе нравятся. Они очень мягкие, с минимальным количеством швов и гладкой, ровной тканью. Независимо от интенсивности тренировок, система AEROREADY впитывает влагу, чтобы сохранить сухость, а высокий пояс остается на месте. Перед выходом из дома положи ключи в поясной карман.</t>
  </si>
  <si>
    <t>черный</t>
  </si>
  <si>
    <t>85% полиэстер; 15% эластан</t>
  </si>
  <si>
    <t>XS</t>
  </si>
  <si>
    <t>40-42</t>
  </si>
  <si>
    <t>S</t>
  </si>
  <si>
    <t>42-44</t>
  </si>
  <si>
    <t>46-48</t>
  </si>
  <si>
    <t>L</t>
  </si>
  <si>
    <t>XL</t>
  </si>
  <si>
    <t>52-54</t>
  </si>
  <si>
    <t>W MISSION V PT</t>
  </si>
  <si>
    <t>HE3073</t>
  </si>
  <si>
    <t>День игры настал. Чувствуйте себя комфортно и уверенно, когда входите в раздевалку в этих брюках adidas. Эластичная ткань обтягивает ваши мышцы, как вторая кожа, чтобы вы могли выполнять растяжку перед игрой. Стремена удерживают ноги на месте. Когда придет время, молнии на щиколотках позволят вам легко их снять.</t>
  </si>
  <si>
    <t>61% вискоза, 34% нейлон, 5% эластан</t>
  </si>
  <si>
    <t>2XS</t>
  </si>
  <si>
    <t>MATERNITY PT</t>
  </si>
  <si>
    <t>GT0168</t>
  </si>
  <si>
    <t>Д Товар более чем на 50% состоит из переработанных материалов, что подтверждено международным сертификатом GRS, а значит, на создание товара потребовалось меньше природных ресурсов. Выбирая этот товар, вы вносите свой вклад в сохранение окружающей среды.</t>
  </si>
  <si>
    <t>N/A.</t>
  </si>
  <si>
    <t>53% хлопок/36% переработанный полиэстер/11% CV</t>
  </si>
  <si>
    <t>W 3S FT CF PT</t>
  </si>
  <si>
    <t>IC9923</t>
  </si>
  <si>
    <t>Надень эти брюки adidas, чтобы разогреться перед тренировкой, а затем смело носи их до конца дня. Зауженный крой придает спортивный вид, а эластичный пояс на завязках-шнурках добавляет надежности. Они сделаны из хлопкового трикотажа, чтобы тебе было комфортно вне зависимости от того, что приготовил твой день.</t>
  </si>
  <si>
    <t>100% Хлопок</t>
  </si>
  <si>
    <t>GS8614</t>
  </si>
  <si>
    <t>Товар более чем на 50% состоит из переработанных материалов, что подтверждено международным сертификатом GRS, а значит, на создание товара потребовалось меньше природных ресурсов. Выбирая этот товар, вы вносите свой вклад в сохранение окружающей среды.</t>
  </si>
  <si>
    <t>TRACK PANTS</t>
  </si>
  <si>
    <t>HM4873</t>
  </si>
  <si>
    <t>Повседневные трикотажные брюки с высокой талией. Эти брюки adidas созданы для полного реклакса. Они настолько комфортные, что практически не ощущаются на теле. Свободный силуэт создает лаконичный непринужденный образ. И ты выглядишь отлично, даже если просто лежишь на диване.   Покупая нашу хлопковую одежду, ты поддерживаешь более экологичное выращивание и обработку хлопка.</t>
  </si>
  <si>
    <t>розовый</t>
  </si>
  <si>
    <t>70% хлопок, 30% переработанный полиэстер</t>
  </si>
  <si>
    <t>38</t>
  </si>
  <si>
    <t>M BL FT PT</t>
  </si>
  <si>
    <t>JE8969</t>
  </si>
  <si>
    <t>Когда комфорт зовет, ответьте с легкостью в этих уютных брюках adidas. Сделанные из мягкой ткани французский терри, они — та пара, к которой вы потянетесь, отдыхаете ли вы дома или отправляетесь на неформальную встречу за кофе. Ребристые манжеты придают им классический силуэт джоггеров. Логотип из трех полос на штанине завершает образ.</t>
  </si>
  <si>
    <t>55% хлопок; 36% полиэстер; 9% вискоза</t>
  </si>
  <si>
    <t>S/S</t>
  </si>
  <si>
    <t>44-46 укр</t>
  </si>
  <si>
    <t>XL/S</t>
  </si>
  <si>
    <t>56-58 укр</t>
  </si>
  <si>
    <t>M SL SJ TO PT</t>
  </si>
  <si>
    <t>JF1108</t>
  </si>
  <si>
    <t>Независимо от того, что готовит вам день, эти брюки adidas вам подойдут. Они сделаны из мягкой однотонной ткани джерси и имеют классический крой, который идеально подходит для всего: от отдыха до выполнения поручений или кофе с друзьями. Вышитый логотип 3 Bar на бедре добавляет легкий спортивный штрих. Выбирая переработанные материалы, мы можем повторно использовать уже созданные материалы, что помогает сократить отходы. Выбор возобновляемых материалов поможет нам избавиться от зависимости от ограниченных ресурсов. Наши продукты, изготовленные из смеси переработанных и возобновляемых материалов, содержат не менее 70% этих материалов.</t>
  </si>
  <si>
    <t>синий</t>
  </si>
  <si>
    <t>74% хлопок; 26% полиэстер</t>
  </si>
  <si>
    <t>44-46</t>
  </si>
  <si>
    <t>56-58</t>
  </si>
  <si>
    <t>W 3S TP TRIC</t>
  </si>
  <si>
    <t>H48447</t>
  </si>
  <si>
    <t>Оставайтесь в комфорте, чтобы оставаться мотивированным. Эти спортивные штаны adidas плотно прилегают к телу, не отвлекая внимания. Затяните шнурок, чтобы штаны оставались на месте, когда вы поднимаетесь по лестнице или сидите низко на корточках. В передних карманах удобно хранить музыкальный плеер и мелочь.</t>
  </si>
  <si>
    <t>100% полиэстер</t>
  </si>
  <si>
    <t>M TIRO CARGO P</t>
  </si>
  <si>
    <t>JC7956</t>
  </si>
  <si>
    <t>Штаны-карго adidas Tiro Cargo Pants — идеальный союз спортивного стиля и функциональности. Эти брюки, вдохновленные футболом, сочетают в себе классические особенности карго и современные решения для комфорта. Прочные и стильные, они оснащены фирменными карманами-карго для удобства хранения и выполнены из материала с технологией AEROREADY, которая эффективно отводит влагу и помогает вам оставаться сухими. Суженные штанины подчеркивают современный силуэт, а молнии на щиколотках позволяют быстро надевать и снимать обувь. Изготовленные из 100 переработанных материалов, они поддерживают экологическую инициативу adidas по сокращению пластиковых отходов.</t>
  </si>
  <si>
    <t>2XL</t>
  </si>
  <si>
    <t>60-62</t>
  </si>
  <si>
    <t>VF SOLID 7/8 T</t>
  </si>
  <si>
    <t>HD4437</t>
  </si>
  <si>
    <t>Леггинсы</t>
  </si>
  <si>
    <t>Леггинсы Adidas Optime Training 7/8 Performance Leggings - это идеальный выбор для тех, кто ищет комфорт и удобство во время занятий спортом. Они созданы с использованием высококачественных технологий, которые обеспечивают отличную вентиляцию и управление влагой, что позволяет вашей коже оставаться сухой даже во время самых интенсивных тренировок.
Леггинсы обладают превосходным пошивом, который обеспечивает комфорт и свободу движений. Их дизайн обеспечивает максимальную поддержку мышц и соответствует всем требованиям для выполнения тренировок на высоком уровне.
Кроме того, леггинсы Adidas Optime Training 7/8 Performance Leggings выглядят очень элегантно и стильно благодаря своему модному дизайну с логотипами brand Adidas на левой штанине. Они прекрасно сочетаются с другой спортивной одеждой, что делает их отличным выбором для спортивного стиля.
Выберите леггинсы Adidas Optime Training 7/8 Performance Leggings, если вы ищете леггинсы, которые обеспечат максимальный комфорт во время занятий спортом, высокие технологии, максимальную поддержку мышц и элегантный стиль, который подчеркнет вашу личность. Эти леггинсы станут вашим верным спутником в занятиях спортом, дополнят ваш стиль и помогут достичь максимальных результатов в тренировках.</t>
  </si>
  <si>
    <t>Adidas AEROREADY. Впитывающий влагу материал.</t>
  </si>
  <si>
    <t>76% полиэстер, 24% эластан</t>
  </si>
  <si>
    <t>M FEELCOZY PANT</t>
  </si>
  <si>
    <t>HL2231</t>
  </si>
  <si>
    <t>ХИТ</t>
  </si>
  <si>
    <t>Спортсмены сходятся во мнении: научись основам, а все остальное приложится. Эти брюки adidas — отличное начало. Модель со средней посадкой выполнена из мягкого флиса и комфортно ощущается на теле от эластичного пояса до манжет на штанинах. В карманы можно положить не только телефон. Руки остаются свободными для кофе. Модель частично выполнена из переработанного материала, который был создан из отходов производства, например, обрезков ткани, а также из вторичных бытовых отходов с целью сокращения производства первичных тканей и снижения негативного воздействия на экологию.</t>
  </si>
  <si>
    <t>темно-синий</t>
  </si>
  <si>
    <t>70% Хлопок, 30% Полиэстер</t>
  </si>
  <si>
    <t>RUS</t>
  </si>
  <si>
    <t>M LIN SJ TE PT</t>
  </si>
  <si>
    <t>JE9011</t>
  </si>
  <si>
    <t>Универсальность — вот что главное в этих брюках adidas. Сделанные из мягкой однотонной ткани джерси, они обеспечат вам комфорт, независимо от того, гуляете ли вы или отдыхаете на диване. Линейный логотип на штанине придает им спортивный вид. Выбирая переработанные материалы, мы можем повторно использовать уже созданные материалы, что помогает сократить отходы. Выбор возобновляемых материалов поможет нам избавиться от зависимости от ограниченных ресурсов. Наши изделия, изготовленные из смеси переработанных и возобновляемых материалов, содержат не менее 70% этих материалов.</t>
  </si>
  <si>
    <t>Полиэстер</t>
  </si>
  <si>
    <t>AFC TR PNT</t>
  </si>
  <si>
    <t>JF2916</t>
  </si>
  <si>
    <t>Футбол</t>
  </si>
  <si>
    <t>Зауженные брюки для тренировок "Арсенала", изготовленные из переработанных материалов.
Продемонстрируйте свою преданность команде, работая над своей физической формой. Эти тренировочные штаны adidas Arsenal обеспечат вам ощущение сухости во время каждой тренировки благодаря влагоотводящей технологии AEROREADY. Приталенный крой обеспечивает свободу движений и дополнительную маневренность на поле. Эмблема клуба на штанине вдохновит вас на стремление к футбольному совершенству. Этот продукт изготовлен из 100% переработанных материалов. Повторное использование уже созданных материалов помогает сократить количество отходов и нашу зависимость от ограниченных ресурсов, а также уменьшить воздействие производимой нами продукции на окружающую среду.</t>
  </si>
  <si>
    <t>W 3S SJ C PT</t>
  </si>
  <si>
    <t>GM5542</t>
  </si>
  <si>
    <t>Есть много вещей, в которых мы идем на компромисс в жизни. Комфорт не входит в их число. По крайней мере, не с этими штанами adidas. Они сделаны из мягкого эластичного хлопка, чтобы ничто не ограничивало ваши движения. Независимо от того, разминаетесь ли вы или отдыхаете, повседневный стиль позволит вам чувствовать себя хорошо на всех фронтах.</t>
  </si>
  <si>
    <t>93% хлопок, 7% эластан</t>
  </si>
  <si>
    <t>M SERENO PT</t>
  </si>
  <si>
    <t>IR9735</t>
  </si>
  <si>
    <t>Эти узкие зауженные брюки, созданные для мобильности, не будут вам мешать, отправляетесь ли вы на поиски приключений или заряжаете свои батареи. AEROREADY отводит пот, сохраняя сухость и комфорт, а сетчатые панели пропускают воздух. Эти брюки adidas оснащены молниями на щиколотках, чтобы изолировать элементы, когда того требуют условия, а затем расстегиваются для вентиляции в более теплые дни. Этот продукт изготовлен из 100% переработанных материалов. Повторно используя материалы, которые уже были созданы, мы помогаем сократить отходы и нашу зависимость от ограниченных ресурсов, а также уменьшаем следы производимой нами продукции.</t>
  </si>
  <si>
    <t>TF 3S TIGHT BLACK</t>
  </si>
  <si>
    <t>IN5587</t>
  </si>
  <si>
    <t>Компрессионные тренировочные леггинсы, частично изготовленные из переработанных материалов.
Тренируйтесь без ограничений в этих леггинсах TECHFIT. Сетчатая вентиляция AEROREADY обеспечивает воздухопроницаемость и не отвлекает от тренировки. Раскройте свой новый уровень движений благодаря компрессионной посадке, плотно облегающей мышцы. Этот продукт изготовлен как минимум на 70 из переработанных материалов. Повторное использование уже созданных материалов помогает сократить количество отходов и нашу зависимость от ограниченных ресурсов, а также уменьшить воздействие производимой нами продукции на окружающую среду. Эластичный пояс. Влагоотводящая ткань. TECHFIT концентрирует энергию ваших мышц.</t>
  </si>
  <si>
    <t>83% полиэстер; 17% эластан</t>
  </si>
  <si>
    <t>FIGC DNA PNT BOBLUE</t>
  </si>
  <si>
    <t>JZ2061</t>
  </si>
  <si>
    <t>55% хлопок 36% полиэстер 9% вискоза</t>
  </si>
  <si>
    <t>AFA DNA PNT CREBLU</t>
  </si>
  <si>
    <t>JZ6293</t>
  </si>
  <si>
    <t>JF1105</t>
  </si>
  <si>
    <t>Новое поступление</t>
  </si>
  <si>
    <t>черный/белый</t>
  </si>
  <si>
    <t>TIRO26L TR3/4PT BLACK/WHITE</t>
  </si>
  <si>
    <t>KA6342</t>
  </si>
  <si>
    <t>Бриджи</t>
  </si>
  <si>
    <t>PANTS</t>
  </si>
  <si>
    <t>HF7514</t>
  </si>
  <si>
    <t>Флисовые джоггеры на каждый день. Мягкого флиса много не бывает. Надень эти джоггеры adidas и убедись сама. Наслаждайся уютом, когда отдыхаешь после работы, занимаешься делами или расслабляешься на выходных.   Покупая нашу хлопковую одежду, ты поддерживаешь более экологичное выращивание и обработку хлопка.</t>
  </si>
  <si>
    <t>DE</t>
  </si>
  <si>
    <t>32</t>
  </si>
  <si>
    <t>M MEL PT</t>
  </si>
  <si>
    <t>HE1794</t>
  </si>
  <si>
    <t>В этих брюках adidas есть все ― они мягкие, стильные и универсальные. Легкий хлопковый футер согревает и дарит комфорт. Эластичный пояс на завязках и манжеты на щиколотках обеспечивают надежную посадку. Логотип adidas на бедре завершает образ.</t>
  </si>
  <si>
    <t>53% хлопок, 36% переработанный полиэстер, 11% вискоза</t>
  </si>
  <si>
    <t>M CB PT</t>
  </si>
  <si>
    <t>HK2885</t>
  </si>
  <si>
    <t>Брюки Adidas ESSENTIALS COLORBLOCK FLEECE PANTS - это идеальный выбор для занятий спортом или повседневной носки в холодное время года. Они выполнены из мягкого флиса, который обеспечивает тепло и комфорт в любых условиях. Красочный блок-камуфляж на боках придает этим брюкам стильный вид и делает их отличным дополнением к любому спортивному гардеробу. Эластичный пояс с регулируемым шнурком обеспечивает идеальную посадку, а карманы на молнии обеспечивают безопасное хранение ваших вещей во время активного отдыха.</t>
  </si>
  <si>
    <t>JE9010</t>
  </si>
  <si>
    <t>Q1 CARGO</t>
  </si>
  <si>
    <t>HC9505</t>
  </si>
  <si>
    <t>Брюки-карго из переработанных материалов. Эти брюки-карго adidas помогают сохранить ощущение расслабленности в течение всего дня. Как? Мягкий материал, это раз. Свободный крой, это два. Силуэт легко струится от пояса к манжетам, которые можно затянуть.  Модель частично выполнена из переработанного материала, который был создан из отходов производства, например, обрезков ткани, а также из вторичных бытовых отходов с целью сокращения производства первичных тканей и снижения негативного воздействия на экологию.</t>
  </si>
  <si>
    <t>60% хлопок, 40% переработанный полиэстер</t>
  </si>
  <si>
    <t>ADI ORI APP WOM ORIGINALS</t>
  </si>
  <si>
    <t>HF2046</t>
  </si>
  <si>
    <t>Изысканные брюки Adidas ALWAYS ORIGINAL LEATHER PANTS – это уникальное сочетание стиля и комфорта. Изготовленные из высококачественной кожи, они обеспечивают невероятный комфорт и долговечность, подчеркивая вашу индивидуальность и стиль. Они имеют отличные застежки-молнии на ногах, которые не только добавляют больше стиля брюкам, но и делают их удобнее в использовании. Современный дизайн сделан так, чтобы подчеркнуть вашу смелость и уверенность в себе, которые выражаются в каждой детали этих брюк. Брюки Adidas ALWAYS ORIGINAL LEATHER PANTS идеально подходят для повседневной носки, делая вас более стильным и привлекательным. Будьте неотразимы в любой ситуации с брюками Adidas ALWAYS ORIGINAL LEATHER PANTS – их комфорт, стиль и качество не оставят вас равнодушными!</t>
  </si>
  <si>
    <t>100% полиуретан</t>
  </si>
  <si>
    <t>2X</t>
  </si>
  <si>
    <t>64-66</t>
  </si>
  <si>
    <t>HU1615</t>
  </si>
  <si>
    <t>Леггинсы Adidas ORIGINALS LEGGINGS - это продукт для любительниц современной моды и спорта, которые хотят выглядеть стильно и ощущать комфорт во время своих тренировок. Уникальный дизайн леггинсов сочетает легендарный стиль Adidas и современные технологии, что позволяет создавать выразительные и модные образы. Качественный материал обладает мягкой и приятной текстурой, что обеспечивает комфортное ношение. Леггинсы имеют эластичную талию и облегающий крой, который подчеркивает красоту женского тела. Леггинсы Adidas ORIGINALS LEGGINGS идеально подходят для тренировок любой интенсивности, от йоги до фитнеса. Будьте стильны и чувствуйте себя комфортно в леггинсах Adidas ORIGINALS LEGGINGS!</t>
  </si>
  <si>
    <t>72% Полиэстер, 28% Эластан</t>
  </si>
  <si>
    <t>34</t>
  </si>
  <si>
    <t>TRACK PANT</t>
  </si>
  <si>
    <t>H37878</t>
  </si>
  <si>
    <t>Не можешь выбрать между стилем и комфортом? Выбери эти брюки adidas. Они достаточно комфортные, чтобы смотреть сериалы все выходные, и достаточно стильные, чтобы ходить в них по городу. Все дело в мягком хлопке и облегающем женственном крое. Эластичный пояс на завязках-шнурках. Открытые карманы по бокам.</t>
  </si>
  <si>
    <t>100% хлопок</t>
  </si>
  <si>
    <t>W SL FT CF PT</t>
  </si>
  <si>
    <t>JX3864</t>
  </si>
  <si>
    <t>Уютные брюки, изготовленные частично из смеси переработанных и возобновляемых материалов.
Эти брюки adidas подойдут как для насыщенных дней, так и для расслабленных вечеров. Классический дизайн в сочетании с уютным французским трикотажем делает их незаменимой парой для любого вида деятельности. Свободный крой позволяет носить их отдельно или надевать поверх другого слоя одежды для дополнительного тепла. Выбирая переработанные материалы, мы можем повторно использовать уже созданные материалы, что способствует сокращению отходов. Выбор возобновляемых материалов поможет нам снизить зависимость от ограниченных ресурсов. Наши изделия, изготовленные из смеси переработанных и возобновляемых материалов, содержат не менее 70% этих материалов.</t>
  </si>
  <si>
    <t>коричневый</t>
  </si>
  <si>
    <t>W LIN LEG</t>
  </si>
  <si>
    <t>HD1691</t>
  </si>
  <si>
    <t>Базовый элемент гардероба, созданный для комфорта. Чистый и простой, минималистский вид этих леггинсов adidas придает спортивную нотку линейному логотипу на одной штанине. Высокая талия создает уличный стиль.</t>
  </si>
  <si>
    <t>TR-ES BASE 3PT</t>
  </si>
  <si>
    <t>IB8169</t>
  </si>
  <si>
    <t>Отличный выбор для холодной погоды и холодных спортзалов. Эти тренировочные брюки adidas сделаны из материала AEROREADY, чтобы вы чувствовали себя сухими при увеличении интенсивности. Талия с завязками регулируется для надежной посадки, а гладкие, зауженные штанины позволяют свободно двигаться. Изготовленный из 100% переработанных материалов, этот продукт представляет собой лишь одно из наших решений, помогающих положить конец пластиковым отходам.</t>
  </si>
  <si>
    <t>100% Полиэстер</t>
  </si>
  <si>
    <t>ESS LGO T P SJ</t>
  </si>
  <si>
    <t>IC9430</t>
  </si>
  <si>
    <t>Если ты бежишь по делам или восстанавливаешься после тренировки, комфорт - это главное. Эти мягкие тренировочные брюки adidas изготовлены из хлопкового бленда. Эластичный пояс регулируется, обеспечивая мягкое прилегание к телу. Карманы застегиваются, чтобы телефон и ключи были надежно спрятаны. Минимум 70% этого продукта состоит из переработанных и возобновляемых материалов.</t>
  </si>
  <si>
    <t>70% хлопок; 30% полиэстер</t>
  </si>
  <si>
    <t>VLTNS SWTPANTS</t>
  </si>
  <si>
    <t>IN2302</t>
  </si>
  <si>
    <t>Уютные ночи станут еще лучше с этими спортивными брюками adidas. Эластичные манжеты и ткань французский терри создают ощущение комфорта, облегая фигуру. Придавая Дню святого Валентина яркий оттенок, эта сдержанная вещь первой необходимости сохраняет стильное и праздничное времяпрепровождение.</t>
  </si>
  <si>
    <t>красный</t>
  </si>
  <si>
    <t>CON22 SW PNT</t>
  </si>
  <si>
    <t>HA3695</t>
  </si>
  <si>
    <t>Брюки Adidas Woman CONDIVO 22 SWEAT TRACKSUIT BOTTOMS PANTS - это идеальный выбор для тех, кто желает комбинировать стиль и удобство. Эти брюки выполнены из мягкого материала, который обеспечивает максимальный комфорт при носке. Удобный крой и эластичный пояс идеально облегают ваше тело, не ограничивая движения. Дизайн этих брюк сочетает в себе современные технологии и стиль, что делает их идеальным выбором для занятий спортом или повседневной носки. Большое количество карманов поможет сохранить все необходимые вещи в удобном и безопасном месте. Сочетание стиля, комфорта и качества делает брюки Adidas Woman CONDIVO 22 SWEAT TRACKSUIT BOTTOMS PANTS идеальным выбором для тех, кто ценит роскошный стиль и комфорт. Никогда еще занятия спортом или повседневная носка не были такими комфортными и стильными!</t>
  </si>
  <si>
    <t>53% хлопок; 36% полиэстер; 11% вискоза</t>
  </si>
  <si>
    <t>AU DNA PNT M UTIBLK</t>
  </si>
  <si>
    <t>KE6783</t>
  </si>
  <si>
    <t>55% хлопок, 36% полиэстер, 9% вискоза</t>
  </si>
  <si>
    <t>SST CLASSIC TP</t>
  </si>
  <si>
    <t>IL8817</t>
  </si>
  <si>
    <t>Чувствуйте себя комфортно в этих спортивных штанах Adidas. Облегающий крой сохраняет четкость линий, а эластичная двойная вязка дает свободу движений. Высокие три полоски на штанинах напоминают о спортивном наследии. Завершите образ подходящей спортивной курткой и контрастным укороченным топом, и все готово для вашего дня — независимо от того, что вы запланировали.</t>
  </si>
  <si>
    <t>50% хлопок, 43% полиэстер, 7% эластан</t>
  </si>
  <si>
    <t>M FI 3S PT</t>
  </si>
  <si>
    <t>JD4867</t>
  </si>
  <si>
    <t>Движение не останавливается у дверей спортзала. Конечно, самая напряженная вещь, которую вы делаете в свой выходной день, может быть просто перезагрузкой на диване, а можете и обнаружить себя путешествущим по городу, закрываю свой список задач на уикенд. В любом случае, эти брюки adidas помогу вам не отставать от заданного темпа. Мягкая ткань позволит чувствовать себя комфортно в любой ситуации, гарантируя, что, что бы вы ни делали, вы будете чувствовать себя хорошо. Шнур для регулировки посадки на талии. Боковые карманы на молнии. Зауженный книзу крой.</t>
  </si>
  <si>
    <t>67% полиэстер; 33% хлопок</t>
  </si>
  <si>
    <t>HYGLM 1/1 L</t>
  </si>
  <si>
    <t>JC7377</t>
  </si>
  <si>
    <t>Эти удобные леггинсы частично изготовлены из переработанных материалов.
Независимо от того, занимаетесь ли вы интенсивными тренировками или проводите напряженный день, эти леггинсы adidas гарантируют оптимальную свободу движений. Они имеют высокий, облегающий пояс и идеально сочетаются с вашим любимым спортивным бюстгальтером или укороченным топом. Сетчатые вставки улучшают воздухопроницаемость. Повторяющийся логотип с тремя полосками на эластичном поясе и напечатанные три полоски на штанинах демонстрируют вашу любовь к adidas. Этот продукт изготовлен как минимум на 70% из переработанных материалов. Повторное использование существующих материалов помогает нам сокращать количество отходов, ограничивать зависимость от невозобновляемых ресурсов и снижать углеродный след нашей продукции.</t>
  </si>
  <si>
    <t>зеленый</t>
  </si>
  <si>
    <t>85% переработанный полиэстер, 15% эластан</t>
  </si>
  <si>
    <t>W ANML PT</t>
  </si>
  <si>
    <t>HF4633</t>
  </si>
  <si>
    <t>Брюки adidas Tiger Print. Удобные брюки в честь года Водяного тигра. Жизнь в стиле трех полосок наполнена смелостью, дерзостью и драйвом. Именно поэтому три полоски на этих брюках adidas украшены эффектным тигровым принтом. Отдыхай и заряжайся энергией в ультрамягком хлопке, чтобы завтра показать всю свою силу в спорте.   Покупая нашу хлопковую одежду, ты поддерживаешь более экологичное выращивание и обработку хлопка.</t>
  </si>
  <si>
    <t>HL2230</t>
  </si>
  <si>
    <t>M BL FL TC PT</t>
  </si>
  <si>
    <t>IB4025</t>
  </si>
  <si>
    <t>Джоггеры adidas идеально подойдут для работы, отдыха и повседневной активности. Модель частично изготовлена из переработанных материалов в рамках программы по сокращению пластиковых отходов. Свободный крой, низ штанин на резинке и эластичный пояс гарантируют комфортную посадку. 2 кармана позволят захватить с собой смартфон, ключи, наушники и другие важные мелочи.</t>
  </si>
  <si>
    <t>78% хлопок; 22% полиэстер</t>
  </si>
  <si>
    <t>IN6163</t>
  </si>
  <si>
    <t>Когда комфорт необходим - выбери эти уютные брюки adidas. Изготовленные из мягкой ткани, они отлично подойдут как для домашнего отдыха, так и для непринужденной встречи за кофе. Рифленые манжеты придают им классический силуэт джоггеров, а 3 Bar Logo на штанине завершает стильный образ. Выбирая вторичную переработку, мы можем повторно использовать уже созданные материалы, что помогает сократить количество отходов. Выбор в пользу возобновляемых материалов поможет нам избавиться от зависимости от ограниченных ресурсов. Наши изделия, изготовленные из смеси переработанных и возобновляемых материалов, содержат не менее 70% этих материалов.</t>
  </si>
  <si>
    <t>Trefoil Essentials Pants</t>
  </si>
  <si>
    <t>IR7799</t>
  </si>
  <si>
    <t>Эти брюки adidas созданы для повседневной носки и простого стиля. Наденьте мягкую смесь хлопка и полиэстера и отрегулируйте шнурок на талии, чтобы найти идеальную посадку для отдыха или выхода. Карманы на молнии сохранят все необходимое, а ребристые манжеты сохранят повседневный образ. Изящный, но спортивный, вышитый трилистник спереди связывает вас с наследием adidas. Эта простая базовая вещь перемещается с вами с улицы на диван и обратно.</t>
  </si>
  <si>
    <t>бежевый</t>
  </si>
  <si>
    <t>POWER PANT</t>
  </si>
  <si>
    <t>IV9220</t>
  </si>
  <si>
    <t>Футер: 70% переработанный полиэстер, 26% хлопок, 4% эластан</t>
  </si>
  <si>
    <t>W ALL SZN PT</t>
  </si>
  <si>
    <t>IW1024</t>
  </si>
  <si>
    <t>Мягкий побег в повседневный комфорт. Эти брюки adidas сохраняют уют благодаря своей свободной, мешковатой форме. Куда бы ни завел вас день, эластичная талия и подол обеспечивают легкую посадку. Боковые карманы означают, что все необходимое тоже будет с вами. Сочетайте эти брюки с идеальной для многослойной одежды майкой или толстовкой для исключительно удобного ансамбля. Хлопок для этого продукта был получен через Better Cotton. Better Cotton поставляется через модель цепочки поставок, называемую балансом массы.</t>
  </si>
  <si>
    <t>M A SZN FL R PT</t>
  </si>
  <si>
    <t>IY4148</t>
  </si>
  <si>
    <t>Мягкие, зауженные брюки, созданные для комфорта в течение всего дня.
В любой день эти брюки adidas созданы для полного комфорта. Мягкий хлопковый флис обеспечит вам тепло и уют, а зауженный крой создаст современный силуэт. Два боковых кармана и один сзади обеспечат дополнительное удобство во время повседневных дел. Сочетайте эти брюки с вашей любимой футболкой или толстовкой, и у вас получится образ, созданный для комфорта на весь день.</t>
  </si>
  <si>
    <t>x MOON BOOT</t>
  </si>
  <si>
    <t>IY8047</t>
  </si>
  <si>
    <t>100% переработанный нейлон</t>
  </si>
  <si>
    <t>OPT ST HR 1/1 L</t>
  </si>
  <si>
    <t>IZ0286</t>
  </si>
  <si>
    <t>сиреневый</t>
  </si>
  <si>
    <t>77% переработанный полиэстер, 23% эластан (интерлок)</t>
  </si>
  <si>
    <t>JC9407</t>
  </si>
  <si>
    <t>100% переработанный полиэстер</t>
  </si>
  <si>
    <t>TIRO ES PNT</t>
  </si>
  <si>
    <t>JD0445</t>
  </si>
  <si>
    <t>Эти брюки Tiro 25 Essentials от adidas берут свое начало в футбольной тренировочной одежде, предлагая спортивный вид и ощущение комфорта. AEROREADY контролирует влажность, сохраняя сухость, а карманы на молнии надежно хранят необходимые вещи. Благодаря гладкой ткани и смелому стилю эти спортивные брюки быстро станут первым выбором в вашем гардеробе. Это изделие изготовлено из 100 переработанных материалов. Повторно используя материалы, которые уже были созданы, мы помогаем сократить отходы и нашу зависимость от ограниченных ресурсов, а также уменьшаем следы производимой нами продукции.</t>
  </si>
  <si>
    <t>M STANFRD E PT</t>
  </si>
  <si>
    <t>JD1833</t>
  </si>
  <si>
    <t>Эти брюки adidas идеально подходят для отдыха или повседневных выходов, они имеют классический крой, который стильный, но удобный. Карманы на молнии надежно хранят необходимые вещи, чтобы вы были готовы ко всему. Тканый материал и сетчатая подкладка сохранят ваш уют в течение дня. Это изделие изготовлено из 100% переработанных материалов. Повторно используя материалы, которые уже были созданы, мы помогаем сократить отходы и нашу зависимость от ограниченных ресурсов, а также уменьшаем воздействие производимой нами продукции на окружающую среду.</t>
  </si>
  <si>
    <t>M 3S FL O PT</t>
  </si>
  <si>
    <t>JD1854</t>
  </si>
  <si>
    <t>Удобные брюки с тремя полосками для прогулок и ношения дома.
Что бы ни приготовил вам день, эти брюки adidas обеспечат вам комфорт на протяжении всего дня. Мягкий флис и свободный подол обеспечивают уют и комфорт. Классические три полоски на штанинах придают спортивный вид. Эластичный пояс со шнурком. Передние карманы.</t>
  </si>
  <si>
    <t>55% хлопок, 36% полиэстер (переработанный), 9% вискоза</t>
  </si>
  <si>
    <t>W Z.N.E.</t>
  </si>
  <si>
    <t>JD9587</t>
  </si>
  <si>
    <t>57% полиэстер (переработанный), 43% хлопок</t>
  </si>
  <si>
    <t>W 3S FL OH PT</t>
  </si>
  <si>
    <t>JE1300</t>
  </si>
  <si>
    <t>W Z.N.E. PT</t>
  </si>
  <si>
    <t>JE7842</t>
  </si>
  <si>
    <t>Эти удобные брюки частично изготовлены из смеси переработанных и возобновляемых материалов.
Командная работа и спорт неразрывно связаны. Эти брюки adidas — дань командному духу и идеальный компаньон для отдыха с друзьями. Независимо от того, смотрите ли вы игру или соревнуетесь со своей командой, трехслойная ткань adidas PRIMEKNIT обеспечивает комфорт. Матовый, прорезиненный принт, вдохновленный разметкой футбольного поля, придает изделию спортивный вид и подчеркивает, как спорт связывает нас на глубоком уровне. Используя переработанные материалы, мы можем повторно использовать существующие ткани и волокна, помогая сократить количество отходов. Возобновляемые материалы — еще один способ снизить зависимость от невозобновляемых ресурсов. Наши изделия, изготовленные из смеси переработанных и возобновляемых материалов, содержат не менее 70% этих материалов.</t>
  </si>
  <si>
    <t>Хлопок 43% Полиэтилентерефталат 57%</t>
  </si>
  <si>
    <t>M SL CARGO PT</t>
  </si>
  <si>
    <t>JF3538</t>
  </si>
  <si>
    <t>Благодаря современному дизайну эти брюки-карго от adidas являются воплощением универсального стиля. Удобная посадка и тканый материал идеально сочетаются с вашими любимыми кроссовками и футболкой для простого повседневного образа. Элегантные карманы-карго позволяют вам грузить вещи, не создавая при этом громоздкого образа.</t>
  </si>
  <si>
    <t>ST</t>
  </si>
  <si>
    <t>44-46 удл</t>
  </si>
  <si>
    <t>W BL SJ LEG</t>
  </si>
  <si>
    <t>JH1182</t>
  </si>
  <si>
    <t>Эти эластичные хлопковые леггинсы от adidas созданы для движения и будут с вами в течение дня. Высокая талия обеспечивает полное покрытие и плотную, подчеркивающую фигуру посадку. Большой логотип adidas 3 Bar на штанине подчеркивает спортивный образ.</t>
  </si>
  <si>
    <t>Хлопок-90%,Эластан-10%</t>
  </si>
  <si>
    <t>Adizero 1/1 L W</t>
  </si>
  <si>
    <t>JI5656</t>
  </si>
  <si>
    <t>86% Полиэстер, 14% эластан</t>
  </si>
  <si>
    <t>D4T HYBRID PANT</t>
  </si>
  <si>
    <t>JI8159</t>
  </si>
  <si>
    <t>Легкие тренировочные шорты, частично изготовленные из переработанных материалов.
Поднимайте тяжести и становитесь сильнее в этих тренировочных шортах adidas. Тканая ткань легкая и выдерживает упражнения со штангой. Боковые разрезы обеспечивают свободу движений, а карманы на молнии надежно хранят мобильный телефон и ключ от шкафчика. Этот продукт изготовлен как минимум на 70% из переработанных материалов. Повторное использование уже созданных материалов помогает сократить количество отходов и нашу зависимость от ограниченных ресурсов, а также уменьшить воздействие производимой нами продукции на окружающую среду. Разработаны для гибридных тренировок и универсальной производительности.</t>
  </si>
  <si>
    <t>87% полиэстер; 13% эластан</t>
  </si>
  <si>
    <t>TIRO26C PRE PNT BLACK/WHITE</t>
  </si>
  <si>
    <t>JJ3025</t>
  </si>
  <si>
    <t>ESS WOVEN CARGO</t>
  </si>
  <si>
    <t>JY2623</t>
  </si>
  <si>
    <t>Эти брюки-карго adidas станут вашим идеальным спутником, будь то по делам или встреча с друзьями. Лёгкий тканый материал создаёт уют, а свободный крой обеспечивает полную свободу движений. Вместительные нагрудные и боковые карманы вместят всё необходимое. Изделие изготовлено из 100% переработанных материалов. Повторно используя уже созданные материалы, мы помогаем сократить отходы и нашу зависимость от ограниченных ресурсов, а также уменьшаем воздействие нашей продукции на окружающую среду. Эластичная талия на шнурке. Свободный крой.</t>
  </si>
  <si>
    <t>WINDBREAK PANT BLACK</t>
  </si>
  <si>
    <t>JZ6966</t>
  </si>
  <si>
    <t>Унисекс</t>
  </si>
  <si>
    <t>REAL OG TP DKBLUE</t>
  </si>
  <si>
    <t>JZ9151</t>
  </si>
  <si>
    <t>70% полиэстер, 30% хлопок</t>
  </si>
  <si>
    <t>TIRO26C PNT BLACK/WHITE</t>
  </si>
  <si>
    <t>KA5119</t>
  </si>
  <si>
    <t>CROCHET TP BLACK</t>
  </si>
  <si>
    <t>KC6494</t>
  </si>
  <si>
    <t>Спортивные брюки с вязаной отделкой для создания свежего и эффектного стиля.
Откройте для себя мир, где классика встречается с современностью, с вязаными спортивными брюками Firebird. Эти брюки — дань уважения культовому стилю Originals, переосмысленному с помощью вязаного элемента, который добавляет свежую текстуру и изюминку в ваш гардероб. Благодаря стандартному крою они обеспечивают комфорт и расслабленность, что делает их отличным выбором для повседневных прогулок или отдыха дома. Полностью эластичный пояс обеспечивает плотное прилегание, позволяя вам двигаться свободно и уверенно. Трикотажная ткань мягко и приятно ощущается на коже. Детали, выполненные крючком, добавляют элегантности, делая эти спортивные брюки выдающимся элементом вашей коллекции. Независимо от того, отдыхаете ли вы дома или отправляетесь на прогулку, эти спортивные брюки добавят нотку культового наследия в ваш повседневный образ. Подчеркните свою оригинальность и будьте стильными вместе с adidas.</t>
  </si>
  <si>
    <t>Полиэтилентерефталат-100%</t>
  </si>
  <si>
    <t>W Z.N.E. PT CRLI</t>
  </si>
  <si>
    <t>KC7713</t>
  </si>
  <si>
    <t>57% полиэстер, 43% хлопок</t>
  </si>
  <si>
    <t>FIREBIRD TP CROYAL</t>
  </si>
  <si>
    <t>KD4079</t>
  </si>
  <si>
    <t>ADIBREAK TP BETSCA</t>
  </si>
  <si>
    <t>KD4093</t>
  </si>
  <si>
    <t>ADIBREAK TP BLACK/WHITE</t>
  </si>
  <si>
    <t>KD4094</t>
  </si>
  <si>
    <t>Подчеркните свой непринужденный стиль с помощью свободных спортивных брюк из гладкой трикотажной ткани.
Adicolor – это воплощение культовых трех полосок с ярким зарядом энергии. Наши спортивные брюки Adibreak – это свежий взгляд на классический уличный стиль, сочетающий в себе коллекцию Superstar с захватывающими новыми дизайнами. Эти брюки созданы для тех, кто любит заявлять о себе. Благодаря свободному крою они обеспечивают комфорт, сохраняя при этом модный вид. Они изготовлены из трикотажной ткани, обеспечивающей струящуюся драпировку, комфорт и стиль. Трикотажная конструкция добавляет нотку роскоши, делая их отличным выбором для повседневных прогулок, где вы хотите произвести впечатление. Идете ли вы на прогулку по улицам или отдыхаете дома, эти спортивные брюки станут вашим незаменимым помощником для создания непринужденного стиля. Сочетайте их с вашей любимой футболкой и кроссовками adidas Originals для завершенного образа, который говорит сам за себя.</t>
  </si>
  <si>
    <t>TEAMGEIST TP WHITE/CRSK</t>
  </si>
  <si>
    <t>KD5867</t>
  </si>
  <si>
    <t>белый</t>
  </si>
  <si>
    <t>ADIBREAK TP CGREEN</t>
  </si>
  <si>
    <t>KD6327</t>
  </si>
  <si>
    <t>MESSI PANT AUON</t>
  </si>
  <si>
    <t>KD6418</t>
  </si>
  <si>
    <t>FIREBIRD TP BLACK</t>
  </si>
  <si>
    <t>KE0767</t>
  </si>
  <si>
    <t>ESS PANT WHITE</t>
  </si>
  <si>
    <t>KE1094</t>
  </si>
  <si>
    <t>EQT SWTPNT AUCO</t>
  </si>
  <si>
    <t>KE1355</t>
  </si>
  <si>
    <t>Спортивные брюки adidas Equipment Open Hem Sweatpant — это премиальная базовая модель свободного кроя, вдохновленная культовой архивной линейкой EQT из 90-х годов. Они сочетают в себе эстетику ретро-спорта, максимальную функциональность и современный уличный стиль. Почувствуйте идеальный баланс спортивного наследия и уличного стиля с брюками из культовой серии adidas Equipment. Модель выполнена из плотного, мягкого премиум-трикотажа French terry (французский махровый хлопок), который дарит максимальный комфорт в течение всего дня. Свободный силуэт (Loose fit) гарантирует полную свободу движений, а открытый нижний край штанин без манжет (Open Hem) придает образу расслабленный и современный вид. Практичные карманы на молнии надежно сохранят ваши личные вещи. Отличный выбор как для отдыха дома, так и для динамичных прогулок по городу.</t>
  </si>
  <si>
    <t>97% хлопок, 3% эластан</t>
  </si>
  <si>
    <t>FIREBIRD TP AUCO/EARSTR/SANPIN</t>
  </si>
  <si>
    <t>KE1678</t>
  </si>
  <si>
    <t>HALF STR PT BLACK</t>
  </si>
  <si>
    <t>KE2136</t>
  </si>
  <si>
    <t>Спортивные брюки adidas Originals Half Stripes Pants — это современное прочтение футбольного наследия бренда. Главная фишка модели — фирменные три полоски (3-Stripes) и логотип Trefoil, которые смещены на нижнюю часть штанин, что придает классическому спортивному силуэту свежий и дерзкий уличный вид.Ниже представлены три варианта описания для разных задач. Освежите свой повседневный гардероб брюками, которые объединили в себе культовую футбольную классику adidas и современный стритвир-силуэт. Модель выполнена из прочной, но мягкой текстурной ткани твил (100% переработанный полиэстер), обеспечивающей комфорт и долговечность при ежедневной носке. Свободный классический крой не сковывает движения. Главная деталь дизайна — сетчатые полоски 3-Stripes и тонкий кант, смещенные на голень, что создает динамичный и текстурный акцент. Эластичный пояс со шнурком гарантирует точную посадку, а боковые карманы на молнии надежно сохранят ваши гаджеты и ключи.</t>
  </si>
  <si>
    <t>SMOCKED FB TP OWHITE</t>
  </si>
  <si>
    <t>KE3434</t>
  </si>
  <si>
    <t>100% полиэтилентерефталат</t>
  </si>
  <si>
    <t>SST TP CGREEN</t>
  </si>
  <si>
    <t>KE3514</t>
  </si>
  <si>
    <t>Зауженные спортивные брюки с завязками для регулировки комфорта.
В спортивных брюках сочетаются традиции и современность. Вдохновленные культовой коллекцией Originals, эти брюки привносят свежую энергию благодаря смелому дизайну и элегантному крою. Для тех, кто ценит классический стиль и современный шик, они предлагают комфорт и стиль. Облегающий крой обеспечивает стильный силуэт, а трикотажная ткань гарантирует прочность и мягкость на ощупь. Застежка на шнурке позволяет регулировать посадку, обеспечивая комфорт. Эти спортивные брюки воплощают дух adidas, сочетая вневременной дизайн с инновационными функциями.</t>
  </si>
  <si>
    <t>70% полиэстер (100% переработанный), 30% хлопок</t>
  </si>
  <si>
    <t>SST TP BLACK</t>
  </si>
  <si>
    <t>KE3517</t>
  </si>
  <si>
    <t>Полиэтилентерефталат-70%, Хлопок-30%</t>
  </si>
  <si>
    <t>MER DNA PNT M BLACK/SEMIRU</t>
  </si>
  <si>
    <t>KE5913</t>
  </si>
  <si>
    <t>M Z.N.E. WV PT BLACK</t>
  </si>
  <si>
    <t>KE6550</t>
  </si>
  <si>
    <t>Болеете ли вы за любимую команду или отдыхаете, эти брюки adidas обеспечат вам комфорт. Изготовленные из прочного рипстопа, они оснащены карманами на молнии для надежного хранения необходимых вещей. Матовый резиновый принт с тремя полосами логотипа добавляет спортивный штрих. Этот продукт изготовлен не менее чем на 70% из переработанных материалов. Повторно используя материалы, которые уже были созданы, мы помогаем сократить отходы и нашу зависимость от ограниченных ресурсов, а также уменьшаем воздействие производимой нами продукции.</t>
  </si>
  <si>
    <t>Полиамид-85%, Эластан-15%</t>
  </si>
  <si>
    <t>M Z.N.E. WV PT WOCA</t>
  </si>
  <si>
    <t>KE6555</t>
  </si>
  <si>
    <t>TIRO BOT 0.5L BLACK/WHITE</t>
  </si>
  <si>
    <t>IW4617</t>
  </si>
  <si>
    <t>Бутылка для воды</t>
  </si>
  <si>
    <t>Спорт. инвентарь</t>
  </si>
  <si>
    <t>Бутылки и гидрация</t>
  </si>
  <si>
    <t>100% полиэтилен</t>
  </si>
  <si>
    <t>NS</t>
  </si>
  <si>
    <t>_</t>
  </si>
  <si>
    <t>TIRO BOT 0.5L WHITE/BLACK</t>
  </si>
  <si>
    <t>IW8159</t>
  </si>
  <si>
    <t>ADIDAS TERREX CHOLEAH BOOT C.RDY</t>
  </si>
  <si>
    <t>EH3537</t>
  </si>
  <si>
    <t>Ботинки</t>
  </si>
  <si>
    <t>Обувь</t>
  </si>
  <si>
    <t>Зимняя обувь</t>
  </si>
  <si>
    <t>Идешь ли ты по заснеженной горной тропе или скользкому тротуару в городе, эти ботинки adidas Terrex Choleah COLD.RDY согреют твои ноги и обеспечат устойчивость в зимних условиях. Утеплитель PrimaLoft и мягкая пушистая подкладка подарят ощущение тепла и уюта. Цепкая подметка позаботится о надежном сцеплении с поверхностью. Модель не имеет застежек и шнурков. Застежка на липучку. Стандартная колодка. Утепленная, впитывающая влагу ткань COLD.RDY.</t>
  </si>
  <si>
    <t>Primaloft. Утеплитель.; Adidas COLD.RDY. Защищает от холода.</t>
  </si>
  <si>
    <t>Зима</t>
  </si>
  <si>
    <t>70% текстиль, 30% резина</t>
  </si>
  <si>
    <t>UK</t>
  </si>
  <si>
    <t>3-</t>
  </si>
  <si>
    <t>4</t>
  </si>
  <si>
    <t>4-</t>
  </si>
  <si>
    <t>FROZETIC</t>
  </si>
  <si>
    <t>H04464</t>
  </si>
  <si>
    <t>Ботинки Frozetic. Зима не повод забыть о баскетбольном стиле. Эти кроссовки adidas с многослойным кожаным верхом готовы к любым погодным условиям. Прочная подошва обеспечивает дополнительное сцепление на скользких тротуарах.   Модель выполнена из переработанных материалов в рамках наших обязательств по сокращению пластиковых отходов. 20% элементов верха минимум на 50% состоят из переработанных материалов.</t>
  </si>
  <si>
    <t>синтетические материалы, текстиль, резина</t>
  </si>
  <si>
    <t>TERREX TRAILMAKER MID CRDY W</t>
  </si>
  <si>
    <t>FZ2989</t>
  </si>
  <si>
    <t>Холод и зима не помеха для похода в этих универсальных кроссовках adidas Terrex Trailmaker Mid Hiking. Легкий эластичный материал с водоотталкивающей мембраной на зимней подкладке плотно облегает стопу. Водоотталкивающий слой PrimaLoft и утеплитель COLD.RDY сохраняют тепло и сухость в условиях холода и высокой влажности.</t>
  </si>
  <si>
    <t>текстиль, резина</t>
  </si>
  <si>
    <t>DAILY CAP</t>
  </si>
  <si>
    <t>IC9707</t>
  </si>
  <si>
    <t>Кепка</t>
  </si>
  <si>
    <t>Аксессуары</t>
  </si>
  <si>
    <t>Кепки</t>
  </si>
  <si>
    <t>В поход, на велопрогулку или на концерт - эту бейсболку adidas нельзя назвать исключительно спортивной. Она сделана из хлопка для мягкости и воздухопроницаемости, а застежка на затылке регулируется для плотного прилегания.</t>
  </si>
  <si>
    <t>белый/сврозовый</t>
  </si>
  <si>
    <t>OSFM</t>
  </si>
  <si>
    <t>58-60</t>
  </si>
  <si>
    <t>BBALL C 3S A.R.</t>
  </si>
  <si>
    <t>HT2043</t>
  </si>
  <si>
    <t>Оставайтесь сухими даже во время самых интенсивных тренировок в этой бейсболке adidas. Технология AEROREADY и двойная трикотажная внутренняя лента помогают отводить влагу на беговой дорожке или теннисном корте. Регулируемая застежка сзади обеспечивает индивидуальную посадку, а рельефный силиконовый логотип добавляет стиля. Изготовленная из ряда переработанных материалов, с содержанием переработанных компонентов не менее 40, эта кепка является лишь одним из наших решений, направленных на борьбу с пластиковыми отходами. Основной материал: 90 полиэстер (переработанный), 10 эластан
Внутренняя повязка: 100 полиэстер (переработанный). Регулируемая застежка сзади.</t>
  </si>
  <si>
    <t>90% Полиэстер, 10% Эластан</t>
  </si>
  <si>
    <t>Tech size</t>
  </si>
  <si>
    <t>RUN ES CAP A.R.</t>
  </si>
  <si>
    <t>IC2069</t>
  </si>
  <si>
    <t>Классическая беговая кепка AEROREADY, частично изготовленная из переработанных материалов.
От силовой тренировки в спортзале до коктейля после пробежки - эта бейсболка adidas для бега оснащена технологией AEROREADY, чтобы ты чувствовал себя сухим. Регулируемая застежка сзади обеспечивает индивидуальную посадку. Мягкий двойной трикотаж удобен для бега, тренировок и всего, что между ними. Модель изготовлена с использованием ряда переработанных материалов и минимум на 40% состоит из вторичного сырья, представляя собой лишь одно из наших решений, призванных покончить с пластиковыми отходами</t>
  </si>
  <si>
    <t>белый/серебряный</t>
  </si>
  <si>
    <t>BBALL 3S CAP CT</t>
  </si>
  <si>
    <t>II3509</t>
  </si>
  <si>
    <t>Освежи традиции и дополни свой образ этой кепкой adidas. С фирменными тремя полосками спереди и по центру, она подчеркивает твой дух оригинальности. Кепка сделана из удобной хлопковой саржи для ношения на протяжении всего дня. Регулируемый ремешок на затылке обеспечит идеальную посадку в любой момент. Мы сотрудничаем с Better Cotton, чтобы улучшить хлопководство во всем мире. Better Cotton стремится трансформировать производство хлопка во всем мире, устраняя негативные последствия его выращивания и переработки для фермеров и отрасли, в целом. Better Cotton поставляется по модели цепочки поставок баланса масс. Это означает, что Better Cotton физически не прослеживается до конечных продуктов, однако фермеры Better Cotton получают выгоду от спроса на Better Cotton в объемах, эквивалентных тем, которые мы "получаем".</t>
  </si>
  <si>
    <t>Хлопок 100%</t>
  </si>
  <si>
    <t>BASEB CLASS TRE</t>
  </si>
  <si>
    <t>JC6028</t>
  </si>
  <si>
    <t>Повседневная, классная и удобная — в этой бейсболке adidas Adicolor есть все. Хлопковая саржа придает ей мягкость и прочность, которые становятся еще лучше, чем больше вы ее носите. Классический трилистник спереди придает спортивный вид.</t>
  </si>
  <si>
    <t>OSFW</t>
  </si>
  <si>
    <t>56-57</t>
  </si>
  <si>
    <t>BBALL CAP TONAL</t>
  </si>
  <si>
    <t>JC8879</t>
  </si>
  <si>
    <t>Будь то тренировка в спортзале или прогулка по городу, эта кепка adidas обеспечит тебе защиту от солнца и комфорт. Изготовленная из прочного хлопкового твила, она обладает классическим стилем и готова к носке сразу после покупки. Регулируемая задняя застежка позволяет легко подогнать кепку для идеальной посадки.</t>
  </si>
  <si>
    <t>M TWIST WVN HAT</t>
  </si>
  <si>
    <t>JD7090</t>
  </si>
  <si>
    <t>Гольф</t>
  </si>
  <si>
    <t>Бейсболка для гольфа на случай дождливой погоды — ваш надежный спутник на поле в любых условиях. Не позволяйте небольшому дождю испортить ваши планы и игру. Эта кепка для гольфа adidas с инновационной технологией RAIN.RDY обеспечит вам комфорт и сухость даже в дождливую погоду: специальная водоотталкивающая пропитка заставляет воду скатываться с поверхности, не впитываясь в ткань. Изогнутый козырек оптимальной длины защищает глаза от дождя и солнца. Застежка-кнопка сзади также позволяет регулировать посадку для идеального прилегания к любому размеру головы. Логотип adidas добавляет узнаваемый спортивный акцент. Выбирайте уверенность и стиль на поле в любую погоду.</t>
  </si>
  <si>
    <t>CORDUROY BB C BLACK</t>
  </si>
  <si>
    <t>KC8050</t>
  </si>
  <si>
    <t>AU TM BB CAP GRESTR</t>
  </si>
  <si>
    <t>KF0713</t>
  </si>
  <si>
    <t>OSFL</t>
  </si>
  <si>
    <t>ADIDAS ADIZERO FS OB W</t>
  </si>
  <si>
    <t>CD5235</t>
  </si>
  <si>
    <t>Купальник</t>
  </si>
  <si>
    <t>Купальные костюмы</t>
  </si>
  <si>
    <t>Плавание</t>
  </si>
  <si>
    <t>Гидрокостюм выполнен из быстросохнущего эластичного трикотажа. Детали: открытая спина, принт по всей поверхности, защита от УФ-лучей +50. Модель поддерживает мышцы и связки, чтобы уменьшить потерю энергии и усилить рывок. Высокотехнологичный материал создает компрессию, отталкивает воду и минимизирует ее сопротивление. Специальный крой для наращивания скорости.</t>
  </si>
  <si>
    <t>76% полиамид, 24% эластан</t>
  </si>
  <si>
    <t>28</t>
  </si>
  <si>
    <t>ESS SH 5IN WOSA/WHITE</t>
  </si>
  <si>
    <t>KA4924</t>
  </si>
  <si>
    <t>Шорты плавательные</t>
  </si>
  <si>
    <t>SOLID BOXER</t>
  </si>
  <si>
    <t>IU1878</t>
  </si>
  <si>
    <t>Шорты для плавания</t>
  </si>
  <si>
    <t>US</t>
  </si>
  <si>
    <t>3</t>
  </si>
  <si>
    <t>5</t>
  </si>
  <si>
    <t>6</t>
  </si>
  <si>
    <t>7</t>
  </si>
  <si>
    <t>ICON 3S SH 8IN</t>
  </si>
  <si>
    <t>JF6088</t>
  </si>
  <si>
    <t>Эти легкие плавательные шорты изготовлены из переработанных материалов.
Эти плавательные шорты adidas обеспечат вам абсолютный комфорт, будь то отдых у бассейна или плавание. Легкая ткань быстро сохнет после выхода из воды, поэтому вы можете спокойно прогуливаться по пляжу или отдыхать в кафе на набережной. Боковые карманы позволяют держать необходимые вещи под рукой. Этот продукт изготовлен из 100% переработанных материалов. Повторное использование существующих материалов помогает нам сократить количество отходов, ограничить зависимость от невозобновляемых ресурсов и снизить углеродный след нашей продукции.</t>
  </si>
  <si>
    <t>ADIC SWIMSH 8IN</t>
  </si>
  <si>
    <t>JX2688</t>
  </si>
  <si>
    <t>ADIC SOLID 8INC</t>
  </si>
  <si>
    <t>JX5017</t>
  </si>
  <si>
    <t>ICONISEA SH 5IN DUOR</t>
  </si>
  <si>
    <t>JY9169</t>
  </si>
  <si>
    <t>оранжевый</t>
  </si>
  <si>
    <t>ADIC SOLID 8INC EQTYEL</t>
  </si>
  <si>
    <t>JZ8470</t>
  </si>
  <si>
    <t>желтый</t>
  </si>
  <si>
    <t>FB AOP SH 5IN SEBLBU/WHITE</t>
  </si>
  <si>
    <t>KA2745</t>
  </si>
  <si>
    <t>ESS SH 5IN ICEBLU/WHITE</t>
  </si>
  <si>
    <t>KA4921</t>
  </si>
  <si>
    <t>W ESS 3S L D HP</t>
  </si>
  <si>
    <t>IX8929</t>
  </si>
  <si>
    <t>Куртка</t>
  </si>
  <si>
    <t>Куртки и пуховики</t>
  </si>
  <si>
    <t>Casual</t>
  </si>
  <si>
    <t>Ничто не остановит тебя, и уж тем более холодная погода. Накинь эту парку adidas и будь готова ко всему, что ждет тебя впереди. Неизменные три полоски позволяют сочетать ее с чем угодно. Облегающий крой позволяет тебе выглядеть элегантно. Утеплитель из утиного пуха защитит от холода. Этот продукт изготовлен с использованием переработанных материалов и не менее чем на 70% состоит из вторичного сырья, что является лишь одним из наших решений, направленных на борьбу с пластиковыми отходами.</t>
  </si>
  <si>
    <t>Верх: 100% полиэстер (переработанный) Наполнитель: 80% утиный пух, 20% перо</t>
  </si>
  <si>
    <t>W MT DOWN H J</t>
  </si>
  <si>
    <t>JE6717</t>
  </si>
  <si>
    <t>Отправляйся на тропу, чтобы быть готовым к переменам погоды, или просто застегнись на прогулке в городе. Непревзойденное тепло пуха и удобный капюшон придают этой куртке adidas Terrex уют и легкость. Она легко помещается в рюкзак и согревает в холодные дни, где бы ты не находилась.</t>
  </si>
  <si>
    <t>W PAVERIC PAR</t>
  </si>
  <si>
    <t>IV9228</t>
  </si>
  <si>
    <t>Парка</t>
  </si>
  <si>
    <t>Adidas Paveric Parka W — стильная и функциональная парка, созданная для защиты от непогоды без ущерба для комфорта и внешнего вида. Эта женская парка изготовлена из высококачественных водоотталкивающих материалов, обеспечивающих надежную защиту от дождя и ветра.
Внутри парка оснащена утеплителем, который гарантирует тепло даже в прохладные дни. Регулируемый капюшон с подкладкой защищает голову от холода и ветра, а утяжки на талии позволяют подчеркнуть силуэт и добиться идеальной посадки. Большие боковые карманы и внутренний карман на молнии обеспечивают безопасное хранение ваших вещей.
Дизайн Paveric Parka W сочетает в себе современный урбанистический стиль с классическими элементами спортивной одежды Adidas, такими как минималистичный логотип и сдержанная цветовая палитра. Эта парка идеально подходит для городских прогулок и активного отдыха на свежем воздухе, добавляя нотки элегантности и практичности в ваш повседневный образ.</t>
  </si>
  <si>
    <t>100% полиамид</t>
  </si>
  <si>
    <t>IX8928</t>
  </si>
  <si>
    <t>Ничто вас не остановит, особенно холодная погода. Наденьте эту парку adidas и будьте готовы ко всему, что вас ждет. Неизменные три полоски позволяют легко сочетать ее с чем угодно. Облегающий крой позволяет вам выглядеть стильно. Утеплитель из утиного пуха защитит вас от холода</t>
  </si>
  <si>
    <t>LONG PUFFER</t>
  </si>
  <si>
    <t>JX2952</t>
  </si>
  <si>
    <t>Пуховик</t>
  </si>
  <si>
    <t>Когда температура начинает стремительно падать, это пальто от adidas станет вашим идеальным спутником. Благодаря своему свободному крою, он позволяет легко надевать его поверх толстовок и свитеров, обеспечивая при этом полную свободу движений. Синтетический утеплитель в этой модели специально разработан для сохранения тепла, что делает эту куртку незаменимой в самые суровые зимние дни. Классический вид куртке придают культовые три полоски на рукавах, символизирующие аутентичность бренда adidas. Удлиненная модель не только стильна, но и обеспечивает дополнительную защиту от холода и ветра, сохраняя тепло даже в наиболее экстремальных условиях. К тому же, эта куртка выполнена из 100% переработанного полиэстера, что подчеркивает приверженность adidas к экологии и устойчивому развитию.</t>
  </si>
  <si>
    <t>JX2957</t>
  </si>
  <si>
    <t>COMMERCIAL PUFF</t>
  </si>
  <si>
    <t>JX4122</t>
  </si>
  <si>
    <t>Вам захочется вернуться к стильной простоте этого пуховика с капюшоном adidas каждый раз, когда погода становится прохладной. Изготовленный из прочного тканого материала для повседневного комфорта, он сочетает в себе спортивное наследие с минималистской эстетикой. Полная молния, высокий воротник и эластичные детали сохраняют тепло вашего тела, а боковые карманы позволяют согреть руки.</t>
  </si>
  <si>
    <t>MT DOWN HO J</t>
  </si>
  <si>
    <t>JG6359</t>
  </si>
  <si>
    <t>Спортивная пуховик куртка из коллекции adidas TERREX. Слегка утепленная модель выполнена из прочного материала, защищающего от неблагоприятных погодных условий. - Изделие содержит материалы из переработанных волокон.
- Модель изготовлена из легкого, прочного материала.
- Наполнитель из натурального пуха и пера, используемый в этой модели, очень легкий и гарантирует превосходный уровень теплоизоляции от холода. Теплый воздух, вырабатываемый телом, удерживается пухом, мгновенно нагревается и долго сохраняется в пустых просторных помещениях, что, в свою очередь, способствует комфорту.
- Эластичность пуха на уровне 600 cuin.
- Наполнение пухом и перьями в пропорции 80/20.
- Два боковых кармана на руке на молнии.
- Имеет застежку-молнию и приподнятый воротник с защитой подбородка.
- Прилегающий, частично закрывающий лицо капюшон защищает от непогоды.
- Рукава и капюшон отделаны эластичной окантовкой, благодаря которой одежда лучше прилегает к телу и ее легко надевать.
- Нижний край обработан кулисками со стопорами, которые благодаря регулируемой кромке повышают изоляцию от холода.</t>
  </si>
  <si>
    <t>PAVERIC FUR PAR</t>
  </si>
  <si>
    <t>IV9237</t>
  </si>
  <si>
    <t>От широких открытых пространств до многолюдных улиц, эта парка adidas будет с вами. Конструкция из простого плетения защитит вас от стихии без лишнего объема, позволяя вам легко двигаться, куда бы вы ни пошли. Капюшон с отделкой из искусственного меха сохранит вас в уюте и под защитой, когда погода меняется.</t>
  </si>
  <si>
    <t>JE6756</t>
  </si>
  <si>
    <t>FARM PADDED JKT</t>
  </si>
  <si>
    <t>IV9757</t>
  </si>
  <si>
    <t>Дайте волю своему новаторскому духу в эксклюзивной куртке из коллаборации adidas x FARM Rio. Вдохновленный загадочной красотой и естественными несовершенствами ночной пустыни, принт «Oasis Night» мастерски объединяет тропические мотивы, этнические узоры и современную спортивную эстетику. Свободный, но женственный крой куртки обеспечивает полную свободу движений, подчеркивая при этом силуэт. Высокий воротник-стойка защищает от ветра и добавляет образу спортивной элегантности, а одинарная подкладка из мягкого джерси дарит классический комфорт при контакте с кожей. Функциональные детали включают практичные боковые карманы, качественную фурнитуру и светоотражающие элементы для видимости в темное время суток. Легкий, но износостойкий материал верха делает куртку идеальным выбором для межсезонья, городских прогулок и путешествий. Это не просто одежда — это заявление о вашей индивидуальности и любви к смелым дизайнерским решениям.</t>
  </si>
  <si>
    <t>W MT DOWN JKT</t>
  </si>
  <si>
    <t>JE6713</t>
  </si>
  <si>
    <t>Легкая и универсальная пуховая куртка, частично изготовленная из переработанных материалов.
Отправляйтесь в поход, готовые к переменчивой погоде, или просто передвигайтесь по городу в быстрой одежде. Непревзойденное тепло пуха придает этой пуховой куртке adidas Terrex уют и легкость. Храните ее в рюкзаке до вершины или берите с собой в любое время, когда вам нужно дополнительное тепло на открытом воздухе. Этот продукт изготовлен как минимум на 70% из переработанных материалов. Повторное использование уже созданных материалов помогает сократить количество отходов и нашу зависимость от ограниченных ресурсов, а также уменьшить воздействие производимой нами продукции на окружающую среду.</t>
  </si>
  <si>
    <t>C MYSHELTER CR</t>
  </si>
  <si>
    <t>HG3162</t>
  </si>
  <si>
    <t>Двойное тепло и стильный внешний вид придают этой утепленной куртке adidas повседневную привлекательность. Конструкция с двойной изоляцией состоит из слоя пуха, прилегающего к телу, и нижних перегородок COLD.RDY HeatSeal для устранения холодных зон. Второй слой синтетического утеплителя создает ощущение дополнительного тепла и обеспечивает комфорт в самые холодные условия. Добавьте капюшон для дополнительной защиты от непогоды или отстегните его, чтобы создать аккуратный современный образ, который можно носить ежедневно. Наполнитель: HyperDRY: 80 % утиный пух, 20 % перо, коэффициент наполнения 600.</t>
  </si>
  <si>
    <t>100% нейлон</t>
  </si>
  <si>
    <t>W ESS M D HO J</t>
  </si>
  <si>
    <t>HZ8483</t>
  </si>
  <si>
    <t>Все тепло, которое вам нужно, без лишнего объема. Когда погода меняется, эта куртка adidas обеспечивает комфорт с пуховым наполнителем, заключенным в прочную тканую оболочку. Водоотталкивающая отделка без ПФУ сохраняет сухость, а капюшон с подкладкой сохраняет уют. Передние карманы застегиваются на кнопки, чтобы все необходимое оставалось под рукой, а эластичный подол и манжеты удерживают теплый воздух. И все это при том, что вы остаетесь стильными благодаря фирменным 3 полоскам на каждом рукаве.</t>
  </si>
  <si>
    <t>Верх: 100% полиэстер (переработанный) Наполнитель: 80% утиного пуха, 20% перьев</t>
  </si>
  <si>
    <t>ADIC REV JKT</t>
  </si>
  <si>
    <t>JD9073</t>
  </si>
  <si>
    <t>Классика, культ и актуальность. Смело, дерзко и отважно. Нет, мы не говорим о двух разных куртках, мы говорим об этой двусторонней куртке adidas, которая дает вам два образа — и два настроения — в одном. Стеганая с одной стороны и гладкая с другой, эта куртка обеспечивает надежную изоляцию и защиту от холода.</t>
  </si>
  <si>
    <t>W HELIONIC HO J</t>
  </si>
  <si>
    <t>HN5641</t>
  </si>
  <si>
    <t>Ах, вневременной стиль и непревзойденное тепло пуха. Для холодных зимних дней эта куртка adidas обеспечивает тепло, которое вы почувствуете, как только застегнете молнию. Эластичные манжеты и регулируемый подол сохранят тепло для комфорта, чтобы вы пережили зиму. Натяните капюшон для максимального уюта и тепла. Карманы на молнии сохранят руки в тепле и позволят легко достать ключи или телефон.</t>
  </si>
  <si>
    <t>100% полиэстер (переработанный). Наполнитель: 80% утиного пуха, 20% перьев.</t>
  </si>
  <si>
    <t>W BSC PADDED J</t>
  </si>
  <si>
    <t>HG8757</t>
  </si>
  <si>
    <t>Оставайтесь в тепле, не жертвуя своим стилем. Эта куртка-пуховик adidas имеет свободный, непринужденный крой и немного укороченный покрой для современного образа, который подходит ко всему. Большие перегородки и синтетический утеплитель сохраняют тепло, чтобы согреться в холодные зимние дни. Эластичные манжеты и регулируемый подол сохраняют тепло, чтобы чувствовать себя уютно в холодные дни. Карманы на молнии сохраняют руки в тепле, а ключи или телефон находятся под рукой.</t>
  </si>
  <si>
    <t>BSC 3S INS JKT</t>
  </si>
  <si>
    <t>HG8758</t>
  </si>
  <si>
    <t>Холодные зимние дни созданы для утепленной куртки. Куртка на молнии так же удобна, как и выглядит. В этой куртке adidas используется утеплитель из переработанного полиэстера с высокой плотностью, что делает ее еще более уютной. Детали в виде трех полосок придают куртке классический спортивный вид. Она отталкивает легкий дождь и снег, чтобы тебе было сухо, комфортно и удобно двигаться в переменчивую погоду.</t>
  </si>
  <si>
    <t>HT8710</t>
  </si>
  <si>
    <t>Отправляйся на улицы или любимую тропу в этой универсальной куртке adidas. Высоковорсовый утеплитель обеспечивает тепло без лишнего веса. Водоотталкивающая отделка и скрытые эластичные манжеты защищают от ветра и дождя. Два передних кармана на молнии и внутренний нагрудный карман позволяют хранить предметы первой необходимости, такие как смартфон и ключи. Куда бы не привел тебя день, ты будешь выглядеть и чувствовать себя хорошо.Модель минимум на 70% состоит из переработанных материалов, и это лишь одно из наших решений, направленных на борьбу с пластиковыми отходами. Водоотталкивающая отделка без ПФУ. Застежка на молнию; воротник-стойка.</t>
  </si>
  <si>
    <t>ESS 3S L D H PA</t>
  </si>
  <si>
    <t>HZ8522</t>
  </si>
  <si>
    <t>В холодное время года вам нужны вещи, которые согреют вас в любых приключениях. Отправляйтесь в город в этой куртке с капюшоном. Утиный пух отлично удерживает тепло, а водоотталкивающая отделка предотвращает попадание дождя на одежду. Фирменные три полоски придают ему спортивный вид. Этот предмет на 70% изготовлен из переработанных материалов и является частью усилий Adidas по достижению нулевого уровня пластиковых отходов.</t>
  </si>
  <si>
    <t>Верх: 100% полиэстер (полотняного переплетения). Наполнитель: 80% утиный пух/20% перо</t>
  </si>
  <si>
    <t>ESS LITE DOWN J</t>
  </si>
  <si>
    <t>IK3219</t>
  </si>
  <si>
    <t>Повседневный комфорт сочетается с красотой зимней погоды. Эта куртка adidas демонстрирует утонченный стиль, который легко сочетать с чем угодно. Утеплитель из утиного пуха обеспечивает необходимое тепло во время прогулок. Воротник-стойка обеспечивает необходимую защиту.</t>
  </si>
  <si>
    <t>W HELIONIC L J</t>
  </si>
  <si>
    <t>IN6279</t>
  </si>
  <si>
    <t>Эта легкая куртка обеспечивает легкое тепло, исследуете ли вы город или проводите время на природе. Застегните воротник-стойку в холодные дни и держитесь подальше от ледяных порывов ветра. Эта куртка adidas имеет карманы на молнии для телефона, ключей и всего остального, что вам нужно.</t>
  </si>
  <si>
    <t>100% полиэстер. Наполнитель: 80% утиный пух, 20% перо</t>
  </si>
  <si>
    <t>BIG BAFFLE C</t>
  </si>
  <si>
    <t>IV9775</t>
  </si>
  <si>
    <t>Этот продукт изготовлен как минимум на 70% из переработанных материалов. Повторно используя уже созданные материалы, мы помогаем сократить количество отходов и нашу зависимость от ограниченных ресурсов, а также уменьшить негативное воздействие продуктов, которые мы производим.</t>
  </si>
  <si>
    <t>IX8862</t>
  </si>
  <si>
    <t>IX8863</t>
  </si>
  <si>
    <t>IX8886</t>
  </si>
  <si>
    <t>W ESS L D HO J</t>
  </si>
  <si>
    <t>IX8930</t>
  </si>
  <si>
    <t>Эта сдержанная куртка adidas легко сочетается с любыми типами одежды, защищая от холодной погоды. Она наполнена пухом и перьями для легкого тепла. Водоотталкивающая отделка без PFC защищает от дождя, а капюшон прошит резинкой, чтобы он оставался на месте, когда поднимается ветер. Просто положите телефон и ключи в карманы, и вы готовы к выходу на улицу.</t>
  </si>
  <si>
    <t>JE6715</t>
  </si>
  <si>
    <t>Водоотталкивающий пуховик из переработанных материалов.
Исследуй морозные тропы в пуховике, созданном для холода. Эта походная куртка adidas наполнена легкими перьями и утеплителем из гусиного пуха, который обеспечивает тепло и не утяжеляет тебя. Водоотталкивающая отделка защищает от дождя и снега, поэтому ты можешь следовать своим планам в любую погоду. Карманы для рук согреют замерзшие пальцы и надежно сохранят все необходимые вещи. Этот продукт изготовлен из 100% переработанных материалов. Повторно используя уже созданные материалы, мы помогаем сократить количество отходов и нашу зависимость от ограниченных ресурсов, а также уменьшить негативное воздействие продуктов, которые мы производим.</t>
  </si>
  <si>
    <t>SHORT PUFFER</t>
  </si>
  <si>
    <t>JX2947</t>
  </si>
  <si>
    <t>Куртка adidas Short Puffer Jacket W — это стильное и функциональное решение для холодных дней. Эта укороченная куртка не только выглядит современно, но и обеспечивает отличное тепло благодаря высококачественному утеплителю. Изготовленная с применением водоотталкивающих технологий, она защитит вас от неожиданных осадков и ветра. Эластичные манжеты и нижний край помогают удерживать тепло, а капюшон обеспечивает дополнительную защиту от непогоды. Классический дизайн с логотипом adidas придает вашей прогулке или активному отдыху особый стиль. Эта куртка идеально подходит для городских приключений и активного образа жизни, без компромиссов по стилю и комфорту.</t>
  </si>
  <si>
    <t>JX4123</t>
  </si>
  <si>
    <t>SST VSTY JK MEBLDE</t>
  </si>
  <si>
    <t>KE2346</t>
  </si>
  <si>
    <t>MER MC VEST M BLACK/GRETWO</t>
  </si>
  <si>
    <t>KE5476</t>
  </si>
  <si>
    <t>Жилетка</t>
  </si>
  <si>
    <t>W MT ESS P HO J HALGRN</t>
  </si>
  <si>
    <t>KE9917</t>
  </si>
  <si>
    <t>Туризм</t>
  </si>
  <si>
    <t>100% полиакрил</t>
  </si>
  <si>
    <t>UCL PRO</t>
  </si>
  <si>
    <t>IN9340</t>
  </si>
  <si>
    <t>Мяч</t>
  </si>
  <si>
    <t>Мячи</t>
  </si>
  <si>
    <t>Мяч adidas UEFA Champions League Finale Pro использовался на поле в матчах 1/8 финала и во всех этапах плей-офф Лиги чемпионов УЕФА 2023/24, включая финал. Этот мяч прославляет Лондон, город-хозяин финала, с помощью яркой иллюстрации льва, олицетворяющего богатую историю и культуру Англии. Лев символизировал храбрость и силу, подчеркивая величие трофея Лиги чемпионов. На мяче изображены два рычащих льва, сражающихся среди звезд, что отражает не только культурное наследие Лондона, но и мужество игроков, стремящихся к победе. Яркая графика мяча акцентировала внимание на значимости финального матча и его престижности на мировой футбольной сцене.
  Состав: Полиуретан 61% Полиэстер 30% Рами/Рами 9%</t>
  </si>
  <si>
    <t>Полиуретан 61% Полиэстер 30% Рами/Рами 9%</t>
  </si>
  <si>
    <t>UCL TRN</t>
  </si>
  <si>
    <t>IN9332</t>
  </si>
  <si>
    <t>Тренировочный мяч adidas UCL "Гордость Лондона" - это не просто спортивный инвентарь, а символ целеустремленности и страсти к футболу. Его смелый и выразительный дизайн вдохновлён львиной тематикой, которая символизирует силу и мужество, привнося их в каждую тренировку. Оригинальный внешний вид создан на основе официального мяча матчей Лиги чемпионов УЕФА, что позволяет почувствовать себя частью величайшего клубного соревнования в мире.
Этот мяч отличается своей прочностью и износостойкостью благодаря машинной прострочке, которая обеспечивает долговечность, необходимую для интенсивных тренировок. Бутиловая камера внутри мяча сохраняет его форму и упругость даже после множества интенсивных игр, гарантируя оптимальные игровые характеристики.</t>
  </si>
  <si>
    <t>ТПУ 100%</t>
  </si>
  <si>
    <t>EURO24 CLB</t>
  </si>
  <si>
    <t>IN9373</t>
  </si>
  <si>
    <t>Любительский футбольный мяч ADIDAS Euro24 Club — это идеальное сочетание функциональности и эстетики, вдохновлённое крупнейшим международным футбольным событием — Чемпионатом Европы 2024 года (Euro24). Этот мяч олицетворяет дух соревнований и стремление к победе, что делает его отличным выбором для тренировок и дружеских матчей.
Дизайн мяча воплощает в себе красоту и элегантность турнира, с глянцевой поверхностью из высококачественной синтетической кожи (термополиуретан), которая обеспечивает не только стильный внешний вид, но и превосходную износостойкость. Глянец покрышки улучшает видимость на поле, делая его центром внимания во время игры.
Конструкция мяча состоит из 12 expertly designed панелей, что позволяет мячам сохранять идеально круглую форму и обеспечивает точность в игре. Один подкладочный слой синтетической ткани добавляет прочность, армирование со временем, что помогает мячу выдерживать усиленные нагрузки и контакт с различными игровыми поверхностями.</t>
  </si>
  <si>
    <t>EURO24 TRN FOIL</t>
  </si>
  <si>
    <t>IN9368</t>
  </si>
  <si>
    <t>Эта покрышка, изготовленная из матовой синтетической кожи (термополиуретана), представляет собой идеальное сочетание прочности и стиля. Матовый финиш не только придаёт элегантный внешний вид, но и улучшает сцепление, что особенно важно для уверенного контроля мяча в динамичных условиях игры. В дополнение к этому, один подкладочный слой из синтетической ткани обеспечивает дополнительную поддержку и стойкость к истиранию, что делает эту покрышку долговечной и устойчивой к износу.
Машинная сшивка гарантирует равномерное распределение нагрузки по всей поверхности покрышки, что способствует её долговечности и надёжности. Бутиловая камера, армированная синтетической нитью, удерживает форму и давление в течение длительного времени, обеспечивая оптимальные игровые характеристики и минимальные потери воздуха. Это делает мяч готовым к игровым нагрузкам и длительным тренировочным сессиям.</t>
  </si>
  <si>
    <t>EURO24 COM</t>
  </si>
  <si>
    <t>IN9365</t>
  </si>
  <si>
    <t>Перенесите азарт крупнейшего международного футбольного турнира Европы в свою следующую игру. Этот мяч adidas Fussballliebe, дизайн которого вдохновлен официальным мячом соревнований, обеспечивает предсказуемую игру благодаря бесшовной конструкции с термическим соединением. Получив высший рейтинг ФИФА, он не подведет вас на поле.</t>
  </si>
  <si>
    <t>Полиуретан 60% Полиэстер 40%</t>
  </si>
  <si>
    <t>FINALE LGE</t>
  </si>
  <si>
    <t>GK3468</t>
  </si>
  <si>
    <t>adidas Finale 20 League создан в честь 20-летия официального мяча Лиги чемпионов УЕФА. Дизайн панелей позаимствован у всех мячей adidas, которые появлялись в финалах самого престижного европейского турнира. Бесшовная поверхность и штамп FIFA Quality гарантируют высокое качество. Этот мяч будет блистать и во время матчей, и на тренировках. Бутилкаучуковая камера. Бесшовная конструкция TSBE.</t>
  </si>
  <si>
    <t>100% термополиуретан</t>
  </si>
  <si>
    <t>TIRO MATCH</t>
  </si>
  <si>
    <t>HT2421</t>
  </si>
  <si>
    <t>Тренировочный футбольный мяч ADIDAS Tiro Match HT.
Мяч сертифицирован FIFA Basic.
Покрышка из матовой синтетической кожи (полиуретан) с одним подкладочным слоем синтетической ткани. Ручная сшивка, латексная камера, армированная синтетической нитью, бутиловый ниппель.</t>
  </si>
  <si>
    <t>Полиуретан 100%</t>
  </si>
  <si>
    <t>TIRO LGE SAL</t>
  </si>
  <si>
    <t>HT2425</t>
  </si>
  <si>
    <t>Мяч мини-футбольный adidas Tiro League Sala предназначен для игры на твердых кортах или паркете на любительском уровне. Его особенность заключается в уменьшенной силе отскока, что достигается благодаря использованию пены в промежуточном слое. Это позволяет лучше контролировать мяч, делая его идеальным для игры в условиях мини-футбола. Мяч состоит из 28 панелей, которые соединены с помощью технологии термосклеивания панелей TSBE. Она обеспечивает превосходное касание и долговечность. Камера из бутилкаучука с наполнителем создаёт низкий отскок, что способствует лучшему контролю мяча во время игры. Размеры мяча соответствуют стандартам мини-футбола, что делает его подходящим для матчей и тренировок. Бесшовная конструкция обеспечивает долговечность и устойчивость к износу, а также улучшает контроль над мячом и предсказуемость траектории его полета. Мяч мини-футбольный adidas Tiro League Sala – это отличный выбор для любительских игр на твердых покрытиях и паркете. Его конструкция и материалы обеспечивают превосходные игровые характеристики и долговечность.</t>
  </si>
  <si>
    <t>100% ТПУ</t>
  </si>
  <si>
    <t>FUTS</t>
  </si>
  <si>
    <t>TIRO COM</t>
  </si>
  <si>
    <t>HT2426</t>
  </si>
  <si>
    <t>Мяч adidas Tiro Competition создан в соответствии со стандартами качества FIFA Quality Pro, что подтверждает его высокое качество и надежность. Этот мяч имеет классическую компоновку из 32-х панелей, которая обеспечивает отличные аэродинамические характеристики и стабильную траекторию полета. Мяч выполнен из глянцевого материала, который не только придает ему привлекательный внешний вид, но и улучшает контроль над мячом в различных погодных условиях. Его глянцевая поверхность в сочетании с термосклеенными швами гарантируют предсказуемую траекторию полета, позволяя игрокам избегать неприятных сюрпризов на поле. Это особенно важно для точных передач и ударов по воротам.</t>
  </si>
  <si>
    <t>IX4062</t>
  </si>
  <si>
    <t>Футбольный мяч UCL Training 24/25. В честь рождения звезды. Этот текстурированный мяч UCL Training от adidas создан для тренировок и повторяет дизайн официального мяча соревнований. Если ты серьезно настроен улучшить свою игру, его прошитая машинной строчкой конструкция и бутиловый пузырь будут заставлять тебя возвращаться к нему снова и снова, сессия за сессией. Состав: 100% ТПУ, бутиловая камера Этот продукт изготовлен с использованием не менее 70% переработанных материалов. Повторное использование уже созданных материалов помогает нам сократить количество отходов и зависимость от ограниченных ресурсов, а также уменьшить воздействие производимой нами продукции на окружающую среду.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</si>
  <si>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Покрытие из 100% переработанного ТПУ, бутиловая камера</t>
  </si>
  <si>
    <t>WC TRN WHITE/ROYBLU/SOLBLU/POWRE</t>
  </si>
  <si>
    <t>JD8032</t>
  </si>
  <si>
    <t>100% термополиуретан.</t>
  </si>
  <si>
    <t>WC PRO SAL WHITE/ROYBLU/SOLBLU/POWRE</t>
  </si>
  <si>
    <t>JD8033</t>
  </si>
  <si>
    <t>60% полиэтилентерефталат, 40% полиуретан</t>
  </si>
  <si>
    <t>TOP</t>
  </si>
  <si>
    <t>HE6903</t>
  </si>
  <si>
    <t>Бра</t>
  </si>
  <si>
    <t>Нижнее белье</t>
  </si>
  <si>
    <t>Этот укороченный топ adidas быстро станет одной из самых универсальных вещей в вашем гардеробе. Потому что минималистский вид позволяет легко смешивать и сочетать его с другими вещами.  Наденьте на него расстегнутую классическую рубашку или наденьте спортивные штаны.</t>
  </si>
  <si>
    <t>74% Полиэстер, 26% Модал</t>
  </si>
  <si>
    <t>36</t>
  </si>
  <si>
    <t>TRX TRL CR SCK</t>
  </si>
  <si>
    <t>HB6257</t>
  </si>
  <si>
    <t>Носки</t>
  </si>
  <si>
    <t>Носки и гетры</t>
  </si>
  <si>
    <t>Легкость - это ключ к тому, чтобы ноги оставались прохладными в жару. Эти носки для трейлраннинга adidas Terrex обеспечивают максимальный комфорт и помогают сосредоточиться. Технология HEAT.RDY борется с жарой с помощью легкой воздухопроницаемой ткани, которая оптимизирует поток воздуха и отводит излишнюю влагу.</t>
  </si>
  <si>
    <t>58% хлопок, 38% полиэстер, 3% эластан, 1% полиакрил</t>
  </si>
  <si>
    <t>33-35</t>
  </si>
  <si>
    <t>36-38</t>
  </si>
  <si>
    <t>39-41</t>
  </si>
  <si>
    <t>HC 3S QUART 3pp</t>
  </si>
  <si>
    <t>HD2212</t>
  </si>
  <si>
    <t>Мы много времени проводим на ногах. В этих носках adidas им будет комфортно в напряженные дни и в больших приключениях. Эластичный хлопок плотно прилегает к коже, а манжеты из рубчатой ​​ткани не позволяют им соскальзывать.</t>
  </si>
  <si>
    <t>Хлопок-67%,ПЭ-33%,Эластан-1%</t>
  </si>
  <si>
    <t>TRX MULTI W SCK</t>
  </si>
  <si>
    <t>HB6244</t>
  </si>
  <si>
    <t>Не стоит недооценивать комфорт специальных аутдорных носков. Ты не замечаешь их на ноге, и в этом вся прелесть. adidas Terrex COLD.RDY Woo выполнены из теплой пряжи с мериносовой шерстью. Специальное плетение волокон не натирает ноги во время хайкинга, бега и ходьбы.</t>
  </si>
  <si>
    <t>Adidas COLD.RDY. Защищает от холода.</t>
  </si>
  <si>
    <t>64% переработанный нейлон, 32% шерсть мериноса, 3% эластан, 1% переработанный полиэстер</t>
  </si>
  <si>
    <t>ADIDAS LIGHT NOSH 3PP</t>
  </si>
  <si>
    <t>DZ9416</t>
  </si>
  <si>
    <t>Комплект из трех пар тонких носков, которые полностью закрываются обувью. Амортизирующие вставки для поддержки свода и гладкие швы в передней части для комфортной посадки. Логотип adidas подчеркивает спортивный стиль.</t>
  </si>
  <si>
    <t>61% хлопок, 35% полиэстер, 3% эластан, 1% эластодин</t>
  </si>
  <si>
    <t>ALPHASKIN CREW MC</t>
  </si>
  <si>
    <t>FK0934</t>
  </si>
  <si>
    <t>Adidas ALPHASKIN CREW MC - это носки, созданные для спортивных энтузиастов, которые ценят комфорт и поддержку во время активных тренировок. Эти носки имеют усиленную конструкцию, которая обеспечивает анатомическую посадку и плотное прилегание к стопе. Мягкая и дышащая ткань создает ощущение максимального комфорта и обеспечивает отличную вентиляцию, предотвращая неприятный запах и влажность. Технология ALPHASKIN обеспечивает сжатие и поддержку для оптимальной стабильности во время движений. Стильный дизайн и логотип Adidas добавляют спортивный шик к вашему образу. Носки Adidas ALPHASKIN CREW MC - это надежные и функциональные аксессуары, которые помогут вам оставаться комфортными и уверенными во время каждой тренировки.</t>
  </si>
  <si>
    <t>66% полиэстер, 32% полиамид, 2% эластан</t>
  </si>
  <si>
    <t>MID ANKLE SCK</t>
  </si>
  <si>
    <t>FM0643</t>
  </si>
  <si>
    <t>Не слишком короткие и не слишком высокие носки adidas Mid-Cut Crew отлично подойдут и для тренировок, и отдыха. Мягкий хлопок приятно ощущается на коже и дарит комфорт.</t>
  </si>
  <si>
    <t>58% хлопок, 38% полиэстер, 4% эластан</t>
  </si>
  <si>
    <t>LOW CUT SOCK 3P</t>
  </si>
  <si>
    <t>FM0676</t>
  </si>
  <si>
    <t>Чтобы добиваться результатов, тебе нужны носки, которые не сбиваются и не спадают. Эти носки-лайнеры adidas сидят на ноге плотно и удобно. Ты ощущаешь только комфорт.</t>
  </si>
  <si>
    <t>Хлопок,  нейлон, эластан, полиэстер</t>
  </si>
  <si>
    <t>T LIN ANKLE 3P</t>
  </si>
  <si>
    <t>HT3451</t>
  </si>
  <si>
    <t>Носки adidas с длиной до щиколотки, имеют тонкий край в рубчик в верхней части для надежной фиксации. Изготовленные из легкого, мягкого материала, представлены в упаковках по три пары, они станут спортивным дополнением в твоем комоде с носками. Изделие минимум на 50% состоит из смеси переработанных и возобновляемых материалов.</t>
  </si>
  <si>
    <t>Полиамид 1% Полиэстер 29% Хлопок 68% Эластан 2%</t>
  </si>
  <si>
    <t>C SPW ANK 3P</t>
  </si>
  <si>
    <t>IC1277</t>
  </si>
  <si>
    <t>Носите эти носки adidas до щиколотки с кроссовками, чтобы подчеркнуть изящный, но характерный логотип. Эти носки, изготовленные из смеси хлопка и полиэстера, созданы для комфорта в течение всего дня. Амортизация в области пятки и носка поддерживает каждый шаг, а соединенные швы на пальцах ног предотвращают натирание.</t>
  </si>
  <si>
    <t>Полиамид 1% Полиэстер 34% Хлопок 62% Эластан 3%</t>
  </si>
  <si>
    <t>T LIN LOW 3P</t>
  </si>
  <si>
    <t>IC1299</t>
  </si>
  <si>
    <t>Эти носки adidas с низкой посадкой чуть ниже щиколоток, с ребристыми манжетами, которые помогают удерживать их на месте. Эти носки из смеси хлопка и полиэстера легкие и мягкие на ощупь. Доступные в упаковках по три пары, эти сдержанные носки отлично сочетаются со всеми вашими кроссовками.</t>
  </si>
  <si>
    <t>59% хлопок, 38% полиэстер (переработанный), 2% эластан, 1% нейлон</t>
  </si>
  <si>
    <t>C SPW CRW 3P</t>
  </si>
  <si>
    <t>IC1310</t>
  </si>
  <si>
    <t>От ежедневных тренировок до больших мероприятий, носки adidas crew length обеспечивают вам комфортные движения. Они охватывают своды стоп и смягчают зоны высокого давления на пятках и носках. Так что вы остаетесь сосредоточены на результатах, независимо от того, бежите ли вы, поднимаете тяжести или занимаетесь спортом.</t>
  </si>
  <si>
    <t>62% хлопок; 36% полиэстер; 1% эластан; 1% полиакрил</t>
  </si>
  <si>
    <t>RUNxADIZEROSock</t>
  </si>
  <si>
    <t>JC8873</t>
  </si>
  <si>
    <t>Беговые носки с технологией CLIMACOOL обеспечат вам прохладу, сухость и готовность к тренировке.
От ритуалов в день соревнований до отличной пары носков — мелочи имеют значение. Эти беговые носки adidas легкие и обеспечивают комфортную амортизацию в области пальцев. Технология CLIMACOOL отводит и рассеивает пот, обеспечивая прохладу, сухость и комфорт во время бега, а вентилируемая поддержка свода стопы позволяет ногам чувствовать себя свежими даже после интенсивных тренировок. CLIMACOOL помогает контролировать потоотделение благодаря быстросохнущим материалам. Быстросохнущие волокна дарят ощущение свежести кожи. Этот продукт изготовлен как минимум на 50 из переработанных материалов. Повторное использование уже созданных материалов помогает сократить количество отходов и нашу зависимость от ограниченных ресурсов, а также уменьшить воздействие производимой нами продукции на окружающую среду.</t>
  </si>
  <si>
    <t>78% переработанный полиамид, 17% переработанный полиэстер, 5% переработанный эластан</t>
  </si>
  <si>
    <t>45-47</t>
  </si>
  <si>
    <t>XXL</t>
  </si>
  <si>
    <t>LOW CUT S 3P</t>
  </si>
  <si>
    <t>JV7441</t>
  </si>
  <si>
    <t>Носки (3 пары)</t>
  </si>
  <si>
    <t>Если ваша обувь требует непринужденного образа, укороченные носки adidas станут идеальным дополнением. Эти носки обеспечивают исключительный комфорт благодаря эластичному трикотажу, который мягко и плотно облегает вашу стопу. Это не только создает ощущение легкости и уюта, но и гарантирует надежную фиксацию, так что даже при активных движениях носки остаются на месте благодаря тщательно продуманной силиконовой застежке сзади.
Особое внимание заслуживает дизайнерский логотип-трилистник, который придаёт этим носкам фирменный спортивный вид и подчеркивает их принадлежность к бренду с мировым именем. Этот элемент добавляет стильности и делает носки универсальным аксессуаром, который легко сочетать с разной обувью и одеждой. Выбирая эти носки, вы получаете не только высококачественное дополнение к вашему гардеробу, но и способ выразить приверженность динамичному и активному образу жизни. Независимо от того, носите ли вы кроссовки или туфли, укороченные носки adidas обеспечат надежную поддержку и стильный акцент вашему образу.</t>
  </si>
  <si>
    <t>74% Хлопок, 22% полиэстер, 4% эластан</t>
  </si>
  <si>
    <t>3S HIGH CR S 3P OWHITE/OWHITE/OWHITE</t>
  </si>
  <si>
    <t>KD8239</t>
  </si>
  <si>
    <t>51%  хлопок, 46% полиэстер, 2% эластан, 1% полиамид</t>
  </si>
  <si>
    <t>3S CREW S 3P OWHITE/OWHITE/OWHITE</t>
  </si>
  <si>
    <t>KD8250</t>
  </si>
  <si>
    <t>49% хлопок, 48% полиэстер, 2% эластан, 1% полиамид</t>
  </si>
  <si>
    <t>3S CREW S 3P WHITE/WHITE/CROYAL</t>
  </si>
  <si>
    <t>KD8252</t>
  </si>
  <si>
    <t>белый/синий</t>
  </si>
  <si>
    <t>3S ANKLE S 3P OWHITE/AUCO/WHITE</t>
  </si>
  <si>
    <t>KD8257</t>
  </si>
  <si>
    <t>белый/черный</t>
  </si>
  <si>
    <t>78% хлопок, 19% полиэстер, 2% эластан, 1% полиамид</t>
  </si>
  <si>
    <t>FBALL CR S 2P WHITE/BLACK</t>
  </si>
  <si>
    <t>KD8341</t>
  </si>
  <si>
    <t>50%  хлопок, 47% полиэстер, 2% эластан, 1% полиамид</t>
  </si>
  <si>
    <t>1/4 SOCKS 3P BLACK</t>
  </si>
  <si>
    <t>KH1653</t>
  </si>
  <si>
    <t>65% хлопок, 32% полиэстер, 3% эластан</t>
  </si>
  <si>
    <t>SUPERNOVA C.RDY W</t>
  </si>
  <si>
    <t>S42543</t>
  </si>
  <si>
    <t>Кроссовки</t>
  </si>
  <si>
    <t>Обувь для спорта</t>
  </si>
  <si>
    <t>Водоотталкивающие кроссовки для пробежек в холодную погоду. Хочешь избавиться от осенней хандры? Отправляйся на пробежку. В этих беговых кроссовках adidas COLD.RDY тебе будет тепло и комфортно. Упругая амортизация Boost и пружинящая подошва Bounce обеспечивают плавный перекат стопы, а мягкий вязаный верх — идеальное сочетание гибкости и поддержки.</t>
  </si>
  <si>
    <t>Adidas Boost. Дополнительная амортизация и возврат энергии.; Adidas COLD.RDY. Защищает от холода.; Adidas Bounce. Амортизация и гибкость.</t>
  </si>
  <si>
    <t>Демисезон</t>
  </si>
  <si>
    <t>Текстиль-60%,Синтетика-40%</t>
  </si>
  <si>
    <t>5-</t>
  </si>
  <si>
    <t>6-</t>
  </si>
  <si>
    <t>ULTRABOOST LIGHT W</t>
  </si>
  <si>
    <t>GY9353</t>
  </si>
  <si>
    <t>Испытайте невероятную энергию с новым Ultraboost Light, нашим самым легким Ultraboost за всю историю. Волшебство кроется в межподошве Light BOOST, новом поколении Adidas BOOST. Его уникальный дизайн молекул позволяет получить самую легкую пену BOOST на сегодняшний день. Благодаря сотням капсул BOOST, наполненных энергией, а также максимальной амортизацией и комфортом, некоторым ногам действительно доступно все это.</t>
  </si>
  <si>
    <t>Adidas Boost. Дополнительная амортизация и возврат энергии.</t>
  </si>
  <si>
    <t>60% Текстиль, 40% Синтетика</t>
  </si>
  <si>
    <t>7-</t>
  </si>
  <si>
    <t>8</t>
  </si>
  <si>
    <t>FY2863</t>
  </si>
  <si>
    <t>Хочешь избавиться от осенней хандры? Отправляйся на пробежку. В этих беговых кроссовках adidas COLD.RDY тебе будет тепло и уютно. Упругая амортизация Boost и упругая подошва Bounce обеспечивают плавный перекат стопы, а мягкий вязаный верх – идеальное сочетание гибкости и поддержки.</t>
  </si>
  <si>
    <t>голубой</t>
  </si>
  <si>
    <t>DAME 8 EXTPLY</t>
  </si>
  <si>
    <t>IF1506</t>
  </si>
  <si>
    <t>Баскетбол</t>
  </si>
  <si>
    <t>Никогда не бегите от суеты. С новейшими фирменными кроссовками от Damian Lillard и adidas Basketball вам не придется этого делать. Эти кроссовки Dame 8 EXTPLY, созданные для исключительной прочности, оснащены динамической промежуточной подошвой Bounce, которая сочетает в себе повышенную устойчивость с легкой и гибкой амортизацией. Внутренняя конструкция носка и пластина TPU Propulsion Plate обеспечивают вам фиксацию и уверенное движение, независимо от того, проводите ли вы часы в спортзале, набирая обороты с дальней дистанции или забивая победные мячи, как один из лучших исполнителей сцепления в игре.</t>
  </si>
  <si>
    <t>красный/белый</t>
  </si>
  <si>
    <t>Синтетика, текстиль, резина</t>
  </si>
  <si>
    <t>8-</t>
  </si>
  <si>
    <t>9-</t>
  </si>
  <si>
    <t>10</t>
  </si>
  <si>
    <t>TERREX AX4 W</t>
  </si>
  <si>
    <t>HQ1045</t>
  </si>
  <si>
    <t>Прекрасная природа создана для прогулок, а эти мультиспортивные походные кроссовки adidas Terrex созданы для путешествий вверх и вниз, вблизи и вдаль. От лесных походов до альпийских восхождений и виа феррата — они поддерживают ваши ноги благодаря легкой, но прочной и устойчивой конструкции, чтобы вы могли сосредоточиться на своем маршруте. Сцепление резины Continental для любых условий означает, что вы можете уверенно передвигаться по каменистым осыпям, мокрым бревнам и рыхлым пыльным тропам.</t>
  </si>
  <si>
    <t>60% синтетическая кожа, 40% текстиль подошва: 100% резина</t>
  </si>
  <si>
    <t>RUNFALCON 3.0 TR</t>
  </si>
  <si>
    <t>HP7568</t>
  </si>
  <si>
    <t>Кроссовки adidas Runfalcon 3.0 — отличный выбор для тех, кто любит бег. С ними твои тренировки станут максимально комфортными. Текстильный верх комфортно облегает стопу и хорошо пропускает воздух, поддерживая оптимальный микроклимат. Упругая подошва Cloudfoam отлично поглощает ударные нагрузки, смягчая каждый твой шаг.</t>
  </si>
  <si>
    <t>черный/серый</t>
  </si>
  <si>
    <t>Текстиль 100%</t>
  </si>
  <si>
    <t>SUPERNOVA SOLUTION 2 M</t>
  </si>
  <si>
    <t>IH2505</t>
  </si>
  <si>
    <t>Оставь эти кроссовки adidas у входной двери, чтобы они были готовы к утренней пробежке, или положи их в рюкзак, чтобы подготовиться к тренировке на беговой дорожке после работы. Это рабочая лошадка, на которую ты будешь полагаться изо дня в день, обеспечивая комфорт и поддержку, чтобы помочь тебе добиться прогресса. Промежуточная подошва Dreamstrike+ обеспечивает мягкий ход, а стабилизаторы устойчивости поддерживают плавный переход с пятки на носок.</t>
  </si>
  <si>
    <t>Верх: Текстиль, Иск.кожа; Подкладка: Текстиль; Подошва: резина/пластик</t>
  </si>
  <si>
    <t>SUPERNOVA RISE 2 M</t>
  </si>
  <si>
    <t>IH8709</t>
  </si>
  <si>
    <t>Вы начали бегать, и теперь в вашем календаре 5 км. Продолжайте прогрессировать в этих кроссовках adidas для ежедневных пробежек. Они оснащены промежуточной подошвой Dreamstrike+, нашей легкой пеной Super Foam, настроенной на комфорт. Поддерживающие стержни помогают вам от приземления пятки до отрыва носка, а наш новый изысканный сетчатый верх сэндвича элегантно спроектирован для оптимизированной воздухопроницаемости и самой гибкой и удобной посадки.</t>
  </si>
  <si>
    <t>9</t>
  </si>
  <si>
    <t>PREDATOR LEAGUE TF</t>
  </si>
  <si>
    <t>ID3769</t>
  </si>
  <si>
    <t>Бутсы</t>
  </si>
  <si>
    <t>В бутсах adidas Predator League, созданных для забивания голов, ты будешь забивать в каждой игре. Верхняя часть Hybridfeel с 3D-текстурой и захватывающими ребрами Strikescale помогает манипулировать мячом во время ударов. Резиновая подошва с наконечниками гарантирует, что ты будешь в нужном месте в нужное время на искусственном газоне. Верхняя часть из гибридной ткани с элементами Strikescale. Резиновая подошва для асфальта, резинового покрытия и искусственного газона с коротким ворсом.</t>
  </si>
  <si>
    <t>верх: 100% иск.кожа, подкладка: текстиль; подошва: резина</t>
  </si>
  <si>
    <t>DURAMO SL W</t>
  </si>
  <si>
    <t>IF7883</t>
  </si>
  <si>
    <t>Кроссовки Duramo SL. Кроссовки для бега Duramo SL. Наращивай скорость постепенно в этих беговых кроссовках adidas. Сетчатый верх и мягкий неопреновый задник поддерживают стопу и придают модели технологичный вид. Легкая промежуточная подошва Lightmotion готова к быстрым ускорениям. Состав: Текстиль 60% Синтетика 40% Этот продукт изготовлен с использованием не менее 70% переработанных материалов. Повторное использование уже созданных материалов помогает нам сократить количество отходов и зависимость от ограниченных ресурсов, а также уменьшить воздействие производимой нами продукции на окружающую среду.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</si>
  <si>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белый/золотой/серый</t>
  </si>
  <si>
    <t>синтетические материалы; текстиль; кожа</t>
  </si>
  <si>
    <t>Sneakers Trae Young 1</t>
  </si>
  <si>
    <t>IG3097</t>
  </si>
  <si>
    <t>Будьте готовы к тому, что будет дальше. Эта версия фирменных кроссовок от Трэя Янга и adidas Basketball посвящена будущему игры. Прославляя уникальный внешний вид Трэя, привлекательную браваду и выразительный, футуристический стиль игры, эти кроссовки созданы для оптимизации движения и стабильности - двух элементов игры Трэя, которые возвысили его до статуса суперзвезды. Композитная пена в межподошве гарантирует, что самые взрывные движения можно выполнять на максимальной скорости, а асимметричная система Torsion обеспечивает дополнительную поддержку при резких движениях и ударах. Верх из сетки имеет стратегически расположенные зоны, обеспечивающие максимальную воздухопроницаемость, поэтому вы можете ускорить темп на всех четырех четвертях, как Трэй.</t>
  </si>
  <si>
    <t>Синтетические материалы, резина</t>
  </si>
  <si>
    <t>Trae Young 3</t>
  </si>
  <si>
    <t>IE2703</t>
  </si>
  <si>
    <t>белый/зеленый</t>
  </si>
  <si>
    <t>10-</t>
  </si>
  <si>
    <t>11</t>
  </si>
  <si>
    <t>IF1512</t>
  </si>
  <si>
    <t>черный/желтый</t>
  </si>
  <si>
    <t>HARDEN VOLUME 8</t>
  </si>
  <si>
    <t>IE2697</t>
  </si>
  <si>
    <t>Кроссовки Harden Volume 8. Для такой суперзвезды, как Джеймс Харден, недостаточно просто изменить игру, он должен ее революционизировать. Последняя фирменная обувь от adidas Basketball и Джеймса Хардена продолжает чествовать одного из лучших бомбардиров и лучших личностей баскетбола. Эти баскетбольные кроссовки с полноразмерным JETBOOST обеспечивают необходимую поддержку, чтобы доминировать каждый раз, когда вы выходите на площадку. Состав: текстиль; синтетика Этот продукт изготовлен с использованием не менее 70% переработанных материалов. Повторное использование уже созданных материалов помогает нам сократить количество отходов и зависимость от ограниченных ресурсов, а также уменьшить воздействие производимой нами продукции на окружающую среду.</t>
  </si>
  <si>
    <t>синий/белый</t>
  </si>
  <si>
    <t>RUNFALCON 3.0 W</t>
  </si>
  <si>
    <t>IE0747</t>
  </si>
  <si>
    <t>черный, белый</t>
  </si>
  <si>
    <t>Текстиль 60% Синтетика 40%</t>
  </si>
  <si>
    <t>JH8987</t>
  </si>
  <si>
    <t>Кроссовки adidas для бега с технологией Dreamstrike+ для прогресса на дистанции. Вы начали бегать, и теперь в вашем календаре появилась цель — 5 км, 10 км или даже полумарафон. Продолжайте прогрессировать и достигать новых результатов в этих кроссовках adidas, созданных специально для ежедневных пробежек и тренировок. Они оснащены инновационной промежуточной подошвой Dreamstrike+, изготовленной из нашей легкой пены Super Foam, настроенной на максимальный комфорт и отзывчивость при каждом шаге. Поддерживающие стержни в конструкции подошвы помогают вам обеспечить плавный переход от приземления пятки до отрыва носка, улучшая технику бега и снижая риск травм. Новый изысканный сетчатый верх сэндвича элегантно спроектирован для оптимизированной воздухопроницаемости, обеспечивая комфортную температуру стопы даже при интенсивных тренировках, и самой гибкой, удобной посадки, адаптирующейся к форме стопы. Идеальный выбор для начинающих и продолжающих бегунов.</t>
  </si>
  <si>
    <t>Верх: Текстиль; Подкладка: Текстиль; Подошва: резина/пластик</t>
  </si>
  <si>
    <t>JI4510</t>
  </si>
  <si>
    <t>SUPERNOVA EASE M</t>
  </si>
  <si>
    <t>JH8560</t>
  </si>
  <si>
    <t>Если ты готовишься к своим первым 5 км, участвуешь в забеге или просто вводишь бег в свой распорядок дня для улучшения формы, эти кроссовки adidas обеспечат комфорт и поддержку, чтобы помочь тебе добиться прогресса без травм. Полноразмерная промежуточная подошва Dreamstrike из инновационного пеноматериала амортизирует твои шаги, эффективно поглощая ударные нагрузки и обеспечивая мягкий, динамичный, энергичный ход. Дышащая сетка верха обеспечивает постоянную циркуляцию воздуха, когда ты набираешь темп, сохраняя ноги прохладными и сухими. Легкая конструкция снижает усталость. Прочная подошва гарантирует долговечность. Идеальный спутник для начинающих и продолжающих бегунов.</t>
  </si>
  <si>
    <t>верх: текстиль, иск.кожа; подкладка: текстиль; Подошва: резина/пластик</t>
  </si>
  <si>
    <t>SUPERNOVA LIGHTFLOW M</t>
  </si>
  <si>
    <t>IH2509</t>
  </si>
  <si>
    <t>Удобные, амортизирующие кроссовки для бега на длинные дистанции.
С первого шага за дверь, каждый шаг на вашей пробежке имеет значение. Независимо от того, являетесь ли вы любителем бега или готовитесь к своему первому соревнованию, эти беговые кроссовки adidas обеспечат комфорт и поддержку на каждой вашей ежедневной пробежке. Полноразмерная промежуточная подошва Dreamstrike смягчает шаг, а верх из моносетки облегает стопу, обеспечивая воздухопроницаемость. Износостойкая подошва обеспечивает легкое сцепление для плавного бега.</t>
  </si>
  <si>
    <t>SUPERNOVA EASE W</t>
  </si>
  <si>
    <t>JH8558</t>
  </si>
  <si>
    <t>Надежные кроссовки для ежедневных пробежек, частично изготовленные из переработанных материалов.
Эти беговые кроссовки adidas идеально подходят для создания вашей беговой программы или подготовки к вашему первому забегу, обеспечивая комфорт и поддержку, чтобы вы могли продолжать двигаться на протяжении всего вашего бегового пути. Подошва Dreamstrike по всей длине смягчает шаги, обеспечивая мягкий и динамичный ход. Дышащая сетка плотно облегает стопу, обеспечивая при этом хорошее кровообращение во время движения.</t>
  </si>
  <si>
    <t>JH8559</t>
  </si>
  <si>
    <t>JI1425</t>
  </si>
  <si>
    <t>JI1426</t>
  </si>
  <si>
    <t>JR7647</t>
  </si>
  <si>
    <t>DURAMO SPEED W</t>
  </si>
  <si>
    <t>IE9681</t>
  </si>
  <si>
    <t>Комбинация легкого и дышащего сетчатого верха с полноразмерной промежуточной подошвой LIGHTSTRIKE для более быстрого движения и прочной подошвой была создана для бегунов, желающих освоить азы и выйти на новый уровень. Изготовлено из серии переработанных материалов. Этот продукт представляет собой лишь одно из наших решений, помогающих положить конец пластиковым отходам. Обычная посадка.
Застежка на шнуровке.
Верх из сетки.
Стабильное, отзывчивое ощущение.
Текстильная подкладка.
Амортизация Lightstrike.
Вес: 238 грамм (размер UK 5.5).
Перепад высоты подошвы: 6 мм (пятка: 29 мм / передняя часть стопы: 23 мм).</t>
  </si>
  <si>
    <t>синтетические материалы; резина</t>
  </si>
  <si>
    <t>ALPHABOUNCE +</t>
  </si>
  <si>
    <t>HP6142</t>
  </si>
  <si>
    <t>Отправьтесь на прогулку по окрестностям или сходите в спортзал в кроссовках Adidas Alphabounce+. Мягкий и дышащий сетчатый верх обеспечивает комфорт во время ходьбы. Межподошва Bounce делает ход мягким и упругим, а пена Cloudfoam на пятке смягчает каждый шаг, поэтому вы можете плавно путешествовать в течение дня.</t>
  </si>
  <si>
    <t>Adidas Bounce. Амортизация и гибкость.</t>
  </si>
  <si>
    <t>60% текстиль, 40% синтетика подошва: 100% резина</t>
  </si>
  <si>
    <t>ADIDAS SWITCH RUN W</t>
  </si>
  <si>
    <t>IF5733</t>
  </si>
  <si>
    <t>Сочетание стиля с не отвлекающими деталями, новейшая линейка беговых базовых товаров adidas позволит вам выглядеть так же хорошо, как и чувствовать себя, пока вы бежите километры. Так что вы можете сосредоточиться на самом важном: получать удовольствие от бега. Зашнуруйте беговые кроссовки Switch Run и начните ритмичный шаг. Эти кроссовки разработаны для легкой посадки и оснащены как подошвой Adiwear, так и 3D-задником для устойчивости.</t>
  </si>
  <si>
    <t>Текстиль, резина</t>
  </si>
  <si>
    <t>TOP SALA COMPETITION II</t>
  </si>
  <si>
    <t>JS0653</t>
  </si>
  <si>
    <t>Для тех, кто стремится к совершенству на корте, нужны бутсы, в которых продумано все до мелочей. Именно такими и являются adidas Top Sala Competition 2 - созданы для точной и уверенной игры в зале. Мягкий кожаный носок обеспечивает гибкость и комфорт, легкая промежуточная подошва из EVA - амортизацию и плавность движений. Сетчатые вставки по бокам и язычок отвечают за вентиляцию и контроль. Подкладка из синтетического материала.
Промежуточная подошва из EVA.
Синтетический верх с кожаным носком.
Стандартный крой.
Шнуровка.
Язычок из мягкой сетки.
Немаркая резиновая подошва для крытых залов.</t>
  </si>
  <si>
    <t>кожа, синтетика, резина</t>
  </si>
  <si>
    <t>JR7687</t>
  </si>
  <si>
    <t>TERREX SNOWPITCH C.RDY</t>
  </si>
  <si>
    <t>IH3664</t>
  </si>
  <si>
    <t>Утепленные туристические ботинки, частично изготовленные из смеси переработанных и возобновляемых материалов.
Готовься к зимним приключениям с ботинками Terrex от adidas, которые идеально подходят для холодной погоды. Верх из замши и современный дизайн сочетаются с передовыми технологиями, обеспечивая тепло и сухость твоих ног. Утеплитель PrimaLoft и COLD.RDY от adidas защищают от холода и влаги, будь то снежные тропы или замерзшие тротуары. Подошва с протектором Traxion гарантирует надежное сцепление на льду и скользких поверхностях. Выбирая вторичную переработку, мы можем повторно использовать материалы, которые уже были созданы, что помогает сократить количество отходов. Выбор в пользу возобновляемых материалов поможет нам избавиться от зависимости от ограниченных ресурсов. Наши изделия, изготовленные из смеси переработанных и возобновляемых материалов, содержат не менее 20% этих материалов. Перепад подошвы: 10 мм (пятка: 25 мм / носок: 15 мм). Вес: 540 г (размер 41).</t>
  </si>
  <si>
    <t>Primaloft. Утеплитель.</t>
  </si>
  <si>
    <t>Sneakers ULTRABOUNCE TR</t>
  </si>
  <si>
    <t>ID9399</t>
  </si>
  <si>
    <t>Если вы хотите исследовать окрестности за пределами тротуара, эти кроссовки Adidas помогут вам. Их подошва с выступами плавно переходит от дороги к гравию и парковым тропам. Верх из сетки пропускает воздух, не допуская попадания мусора. Амортизация Bounce обеспечивает комфортную и защитную езду по дороге и бездорожью.</t>
  </si>
  <si>
    <t>DURAMO SL2 W</t>
  </si>
  <si>
    <t>IH8223</t>
  </si>
  <si>
    <t>Легкие беговые кроссовки, частично изготовленные из переработанных материалов.
Испытайте острые ощущения от установления личных рекордов в кроссовках, которые так же быстры, как и вы. Эти беговые кроссовки adidas Adizero оснащены отзывчивой амортизацией Lightstrike Pro — сверхлегкой подошвой, обеспечивающей возврат энергии для скорости нового уровня. Верх из сетчатого материала обеспечивает воздухопроницаемость и целенаправленную поддержку там, где это необходимо, чтобы вы могли мчаться к финишу. В этом изделии используется не менее 20% переработанных материалов. Повторное использование уже созданных материалов помогает сократить количество отходов и нашу зависимость от ограниченных ресурсов, а также уменьшить воздействие производимой нами продукции на окружающую среду.</t>
  </si>
  <si>
    <t>Верх: Текстиль, Резина; Подкладка: Текстиль; Подошва: резина/пластик</t>
  </si>
  <si>
    <t>IH8228</t>
  </si>
  <si>
    <t>ULTIMASHOW 2.0 FTWWHT/FTWWHT/GRETWO</t>
  </si>
  <si>
    <t>IE8903</t>
  </si>
  <si>
    <t>IF9398</t>
  </si>
  <si>
    <t>Начни свой путь в беге с легкостью, а затем продолжай его. От твоего первого шага до первого забега на 10 км - эти кроссовки adidas помогут тебе тренироваться с комфортом. Сетчатый верх и мягкая пятка создают мягкую поддержку, а промежуточная подошва LIGHTMOTION обеспечивает легкую и стабильную амортизацию при каждом шаге. Вес: 247 г (размер 37). Перепад подошвы: 8 мм (пятка: 31 мм, носок: 23 мм).</t>
  </si>
  <si>
    <t>верх: 80% текстиль, 20% иск.кожа; подкладка: текстиль; стелька: текстиль; подошва: резина</t>
  </si>
  <si>
    <t>IH8222</t>
  </si>
  <si>
    <t>фиолетовый</t>
  </si>
  <si>
    <t>HP7558</t>
  </si>
  <si>
    <t>DURAMO SPEED 2 M</t>
  </si>
  <si>
    <t>IH8204</t>
  </si>
  <si>
    <t>Независимо от того, есть ли у вас в календаре 10 км или личная цель по бегу, эти кроссовки adidas помогут вам тренироваться целенаправленно. Они легкие и быстрые с отзывчивой амортизацией Lightstrike и подошвой из термополиуретана, которая обеспечивает сцепление на дороге или треке. Верх из специальной сетки дышащий и поддерживающий, поэтому вы можете продолжать увеличивать свой темп. Этот продукт содержит не менее 20% переработанных материалов. Повторно используя материалы, которые уже были созданы, мы помогаем сократить отходы и нашу зависимость от ограниченных ресурсов, а также уменьшаем следы производимой нами продукции. Вес: 270 грамм (размер UK 8.5).</t>
  </si>
  <si>
    <t>GAMECOURT 2 M</t>
  </si>
  <si>
    <t>IG9567</t>
  </si>
  <si>
    <t>Теннис</t>
  </si>
  <si>
    <t>Кроссовки Adidas GameCourt 2 - это идеальный выбор для игроков всех уровней, которые стремятся достичь максимальной производительности на корте. Сочетание высокого качества, комфорта и функциональности делает их надежным партнером для любого матча. Кроссовки Adidas GameCourt 2 обладают легким и прочным верхом, которое обеспечивает идеальную посадку и поддержку во время движения. Вентиляционные отверстия и сетчатая конструкция позволяют вашим ногам оставаться прохладными и комфортными даже в самые интенсивные моменты игры. Эти кроссовки оснащены подошвой с передовой технологией Adiwear, обеспечивающей устойчивость, сцепление и прочность на любой поверхности. Это позволяет вам легко маневрировать по корту и контролировать каждое движение. Кроссовки Adidas GameCourt 2 имеют амортизацию, которая обеспечивает комфорт и защиту во время прыжков и ударов. Благодаря этому вы можете фокусироваться на своей игре, не отвлекаясь на дискомфорт или страх травм. Используйте кроссовки Adidas GameCourt 2, чтобы проявить свою истинную игровую мощь на корте. Независимо от того, являетесь ли вы профессионалом или начинающим, эти кроссовки готовы поддерживать вас и помогать вам раскрыть свой полный потенциал. Захватите мяч и воплощайте свои спортивные амбиции с кроссовками Adidas GameCourt 2.</t>
  </si>
  <si>
    <t>ULTRABOUNCE</t>
  </si>
  <si>
    <t>HP5796</t>
  </si>
  <si>
    <t>Готовы ускориться? Эти кроссовки Adidas помогут вам сделать следующий шаг в беговом путешествии. Легкая амортизация Bounce обеспечивает комфорт и гибкость, сохраняя энергию, когда вы прибавляете мили к ежедневной пробежке. Прочная резиновая подошва обеспечивает сцепление с различными поверхностями.</t>
  </si>
  <si>
    <t>TRACEFINDER</t>
  </si>
  <si>
    <t>IE5906</t>
  </si>
  <si>
    <t>Trail Running</t>
  </si>
  <si>
    <t>Бегай по бездорожью в этих кроссовках adidas. Их легкая, но надежная конструкция обеспечивает производительность и сцепление с поверхностью, необходимые для исследования местных троп. Дышащий сетчатый верх обеспечивает прохладу, а амортизирующая подошва - длительный комфорт на неровной поверхности. Подошва Traxion обеспечивает разнонаправленное сцепление для уверенного передвижения по неровной поверхности. В этом изделии использовано не менее 20% переработанных материалов. Верх из синтетической сетки. Высота ушка: 3мм. Промежуточная подошва из EVA. Стандартный крой. Текстильная подкладка. Шнуровка.
Подошва Traxion. Содержит не менее 20% переработанного сырья. Перепад подошвы: 10 мм ( пятка: 30 мм / мысок: 20 мм). Вес 345 г (размер 41).</t>
  </si>
  <si>
    <t>ADILETTE COMFORT MER CBLACK/CBLACK/FTWWHT</t>
  </si>
  <si>
    <t>KI6109</t>
  </si>
  <si>
    <t>Шлепанцы</t>
  </si>
  <si>
    <t>верх: пластик; подкладка: отсутствует; подошва: пластик</t>
  </si>
  <si>
    <t>COURTBLOCK BOLD</t>
  </si>
  <si>
    <t>IH6171</t>
  </si>
  <si>
    <t>Игривые и современные, эти кроссовки adidas предлагают смелый стиль, который никогда не переходит границы. Резиновая подошва придает им дополнительную высоту, а верх из искусственной кожи обеспечивает комфорт на весь день. Сочетай их с любимыми джинсами или повседневным платьем - эти кроссовки помогут тебе создать яркое впечатление.</t>
  </si>
  <si>
    <t>Верх: синтетика; Подкладка: текстиль; Стелька: текстиль; Подошва: резина</t>
  </si>
  <si>
    <t>COPA PURE III LEAGUE TF</t>
  </si>
  <si>
    <t>ID9047</t>
  </si>
  <si>
    <t>Играй в красивую игру по-своему в бутсах adidas Copa Pure 3 League, созданных для комфорта и единения с мячом. Верхняя часть из синтетического материала Fusionfeel, напоминающая кожу, имеет 3D-принт на носочной части для уверенного прикосновения. Мягкая промежуточная подошва EVA сглаживает каждый спринт. Подошва Comfortplate позволяет проводить уроки футбола на искусственных газонах. Верх из текстурированной синтетики Fusionfeel. Перфорированный язычок с мягкой накладкой.</t>
  </si>
  <si>
    <t>GRAND COURT ALPHA 00s</t>
  </si>
  <si>
    <t>JH8673</t>
  </si>
  <si>
    <t>Иногда классика — лучший выбор. Кеды в теннисном стиле от adidas станут идеальной основой для комфортных образов на каждый день. Верх частично изготовлен из натуральной кожи. Материал отлично смотрится, не требует сложного ухода и повышает прочность обуви. Подошва Сloudfoam, выполненная из усовершенствованного пеноматериала, эффективно поглощает ударные нагрузки. Резиновая подметка улучшает сцепление на асфальтированных поверхностях. Будь уверен в каждом шаге.</t>
  </si>
  <si>
    <t>Верх: текстиль, кожа; Подкладка: текстиль; Стелька: текстиль; Подошва: резина</t>
  </si>
  <si>
    <t>TERREX AX4</t>
  </si>
  <si>
    <t>HP7392</t>
  </si>
  <si>
    <t>Кроссовки для хайкинга</t>
  </si>
  <si>
    <t>серый/оранжевый</t>
  </si>
  <si>
    <t>Avacourt 2</t>
  </si>
  <si>
    <t>IF0401</t>
  </si>
  <si>
    <t>Эти кроссовки Avacourt 2 от adidas, созданные для женской игры, помогут вам сохранить игру в теннис на высоте. Разработанные с учетом производительности, они включают в себя промежуточную подошву Bounce Pro для отзывчивой амортизации и систему Torsion System для устойчивости. Воздухопроницаемый сетчатый верх обеспечивает легкость ног, готовность к точным укороченным ударам и подаче мяча.</t>
  </si>
  <si>
    <t>Текстиль 100%; Резина 100%</t>
  </si>
  <si>
    <t>COPA GLORO II FG</t>
  </si>
  <si>
    <t>IG8740</t>
  </si>
  <si>
    <t>Классический стиль Copa, перезагруженный для современного игрока. Демонстрируя культовые детали, вдохновленные Mundial, включая знаменитый загибающийся язычок, эти футбольные бутсы adidas обеспечат вам комфорт благодаря верху из коровьей кожи. Специальная подошва поможет вам проводить игры на сухих полях с натуральным травяным покрытием. Верх из высококачественной коровьей кожи - верх из высококачественной коровьей кожи с поддерживающей строчкой для обеспечения мягкости, гибкости и устойчивости. Откидной язычок — съемный рельефный язычок для ощущения мягкости, в том числе эластичный ремешок для лучшей регулировки. Классические три полоски: боковые и средние фирменные знаки с зубчатым дизайном. Подошва для твердого грунта - абсолютно новая подошва fg с коническими шипами для оптимизации использования на твердом грунте (сухая натуральная трава).</t>
  </si>
  <si>
    <t>EQ21 RUN</t>
  </si>
  <si>
    <t>GZ4075</t>
  </si>
  <si>
    <t>Двигайся уверенно в этих беговых кроссовках adidas. Дышащий верх помогает ногам не перегреваться на длинных дистанциях. Легкая амортизация смягчает каждый шаг от старта и до финиша. Стабилизаторы из термополиуретана в средней части стопы и на пятке. Промежуточная подошва Bounce. Перепад высоты на промежуточной подошве: 10,5 мм.</t>
  </si>
  <si>
    <t>Adidas Bounce. Амортизация и гибкость.; Adidas GeoFIT. Анатомическая подушка</t>
  </si>
  <si>
    <t>RUNFALCON 5 TR</t>
  </si>
  <si>
    <t>JP5916</t>
  </si>
  <si>
    <t>Когда твой бег выходит за пределы трассы, надевай эти кроссовки adidas. Они созданы для смелых забегов по парковым тропам и неровной местности. Верх из водоотталкивающего материала не пропускает брызги воды, а подошва Adiwear с накаткой сцепляется с поверхностью при движении. Амортизация Cloudfoam обеспечивает мягкую поддержку, к которой ты привык от Runfalcon.</t>
  </si>
  <si>
    <t>верх: текстиль, иск.кожа; подкладка: текстиль; подошва: резина</t>
  </si>
  <si>
    <t>HP7556</t>
  </si>
  <si>
    <t>Зашнуруйте эти универсальные кроссовки adidas для пробежки по парку или прогулки до кофейни. Они удобны с первой минуты благодаря мягкой подошве Cloudfoam. Текстильный верх обеспечивает комфорт и воздухопроницаемость, а резиновая подошва обеспечивает надежное сцепление для уверенного шага.</t>
  </si>
  <si>
    <t>IF0400</t>
  </si>
  <si>
    <t>голубой/зеленый</t>
  </si>
  <si>
    <t>F50 PRO TF TESOYE/CBLACK/LUCRED</t>
  </si>
  <si>
    <t>JR8943</t>
  </si>
  <si>
    <t>Сороконожки с амортизацией Lightstrike для маневренности и скорости.
Сороконожки F50 Pro Turf созданы для тех, кто осмеливается переосмыслить скорость на поле. Благодаря обновленному дизайну и высокоточной конструкции, эти сороконожки созданы для высоких результатов. Легкость - залог скорости. Амортизация Lightstrike обеспечивает сверхлегкость для маневренности и скорости. Легкий верх из материала Fibertouch обеспечивает поддержку там, где это необходимо, а шнурки регулируются для плотной посадки. Сороконожки имеют компрессионный язычок с усилениями из ТПУ, стратегически расположенными для надежной фиксации в ключевых зонах, позволяя сосредоточиться на игре. Ощути высококачественную 3D-текстуру Sprintweb для надежного контакта с мячом, особенно при ведении на высоких скоростях. Резиновая подошва разработана для использования на искусственном газоне и искусственных полях, обеспечивает эффективное сцепление. Завершает дизайн фирменный значок adidas. Шагай в будущее футбола с этими бутсами от adidas, где наследие сочетается с инновациями, а скорость не знает границ.</t>
  </si>
  <si>
    <t>синтетика; текстиль; резина</t>
  </si>
  <si>
    <t>11-</t>
  </si>
  <si>
    <t>Barricade 13 M</t>
  </si>
  <si>
    <t>IF0465</t>
  </si>
  <si>
    <t>Возьмите под контроль корт в этих теннисных кроссовках adidas Barricade. Torsion System обеспечивает устойчивость при поворотах, а асимметричная шнуровка фиксирует вас для быстрых рывков и скольжений. Промежуточная подошва REPETITOR обеспечивает поддержку и плавные переходы от одного шага к другому. Geofit Sensepods повторяют естественную форму вашей пятки, обеспечивая комфорт и поддержку, которая сохраняется до самого матча.</t>
  </si>
  <si>
    <t>Court Team Bounce 2</t>
  </si>
  <si>
    <t>HR0609</t>
  </si>
  <si>
    <t>Мягкая обувь для игры в закрытых помещениях. Созданы специально для комфортной и безопасной игры в зале. Независимо от вашего уровня мастерства — новичок вы или опытный игрок — эти кроссовки adidas Court Team Bounce 2.0 гарантируют максимальный комфорт на протяжении всей тренировки благодаря полноразмерной промежуточной подошве Bounce, которая эффективно амортизирует каждый шаг и прыжок. Двухслойный сетчатый верх усилен специальными вставками для дополнительной устойчивости при резких боковых движениях и плотно облегает стопу, обеспечивая надежную фиксацию без сдавливания. Под ним расположена цепкая резиновая подошва с оптимизированным протектором, которая гарантирует отличное сцепление с полом и позволяет вам оставлять свой след на площадке, не оставляя при этом некрасивых следов или царапин на покрытии корта. Идеальный выбор для волейбола, баскетбола, фитнеса и других видов активности в помещении.</t>
  </si>
  <si>
    <t>CourtJam Control 3</t>
  </si>
  <si>
    <t>IF0458</t>
  </si>
  <si>
    <t>TERREX ANYLANDER CLIMAWARM + W</t>
  </si>
  <si>
    <t>JH8777</t>
  </si>
  <si>
    <t>Утепленные ботинки для походов, изготовленные с использованием CLIMAWARM+.
Исследуй мир в комфорте даже в самые холодные месяцы с утепленными туристическими ботинками adidas. Водонепроницаемая мембрана защищает от влаги, обеспечивая сухость и комфорт, в то время как утеплитель PrimaLoft® сохраняет тепло и отводит влагу, чтобы ты оставалась сухой и теплой. Язычок с подкладкой и мягкий манжет защищают от снега и грязи, позволяя сосредоточиться на пути. Подошва с глубокими протекторами гарантирует отличное сцепление на снегу и льду, обеспечивая уверенность на любом покрытии. CLIMAWARM+ удерживает тепло и отводит пот, обеспечивая тепло, сухость и комфорт. CLIMAWARM+ - это передовые технологии и современные материалы, которые обеспечивают тепло, сухость и комфорт. Утеплительные материалы удерживают тепло, поддерживая оптимальную температуру. Вес: 387,0 г (размер 37).
Перепад подошвы: 9 мм (пятка: 26 мм / носок: 17 мм).</t>
  </si>
  <si>
    <t>ADIDAS X GHOSTED+ SG</t>
  </si>
  <si>
    <t>EG8253</t>
  </si>
  <si>
    <t>X Ghosted+ Sg — новинка для мужчин от Adidas. Бутсы Adidas X Ghosted SG обеспечивают идеальный контакт с мячом и точность на каждом игровом поле. Оцените детали с разных ракурсов. Эта премиальная версия серии X представляет собой усовершенствованную модель для опытных игроков, обеспечивающий высочайшую производительность на полях с мягким грунтом. Подошва SPEEDFRAME с впечатляющей гибкостью и прочностью благодаря вставке из углеродного волокна CARBITEX в передней части стопы. Вафельная текстура подошвы улучшает сцепление с землей и отклик на нее. Коническая конфигурация алюминиевых шипов 7x4 обеспечивает превосходное сцепление даже с самыми безрассудными движениями. Верх кроссовок X Ghosted + SG MIRAGEFRAME представляет собой трехслойную конструкцию из синтетического материала и текстильной сетки, которая имитирует ощущение спортивной повязки. Воротник с низким каблуком дает стопе большую свободу движений без потери устойчивости, а 3D-печать верхней части улучшает контроль мяча.</t>
  </si>
  <si>
    <t>100% синтетика</t>
  </si>
  <si>
    <t>DURAMO SL2 M</t>
  </si>
  <si>
    <t>IH8217</t>
  </si>
  <si>
    <t>Ты записался на свой первый забег. Теперь пришло время тренироваться. Эти беговые кроссовки adidas поддержат тебя, пока ты будешь развивать последовательность, скорость и выносливость - по очереди. Легкие и устойчивые, с легким сетчатым верхом и полноразмерной подошвой LIGHTMOTION, которая реагирует на твой шаг. Прочная подошва Adiwear надежно фиксирует стопу на асфальте или дорожке.</t>
  </si>
  <si>
    <t>Верх: синтетика, текстиль; Подкладка: синтетика, текстиль; Стелька: текстиль, синтетика; Подошва: резина</t>
  </si>
  <si>
    <t>ADIZERO ADIOS 8 M</t>
  </si>
  <si>
    <t>IG5645</t>
  </si>
  <si>
    <t>Новый дышащий легкий сетчатый верх выполнен из сверхлегкой пены LIGHTSTRIKE 2.0 и LIGHTSTRIKE PRO. Гибрид делает эти кроссовки достаточно быстрыми для гонок и при этом выдерживает ежедневные тренировки. Обновленный ENERGYTORSION ROD 2.0 встроен в промежуточную подошву и имеет новый третий стержень, который проходит через среднюю часть стопы к передней части стопы, обеспечивая резкий отрыв при каждом шаге. Результат? Пара кроссовок, которые помогут вам бежать быстрее и дольше, чем когда-либо прежде, обеспечивая при этом мягкую жесткость, увеличивающую передачу усилия.</t>
  </si>
  <si>
    <t>Синтетические материалы, текстиль, резина</t>
  </si>
  <si>
    <t>ADIZERO BOSTON 12 M</t>
  </si>
  <si>
    <t>ID4234</t>
  </si>
  <si>
    <t>Бостонский марафон — это гонка. Но это также цель, и план тренировок, и все дни, которые вы думаете о нем перед большим забегом. Кроссовки Adizero Boston 12 созданы для бега на средние и длинные дистанции. Они привносят ощущение дня гонки в тренировку с ощущением движения, которое исходит от пропитанных стекловолокном ENERGYRODS 2.0, которые ограничивают потерю энергии под ногами. Они быстрые, но это не идет в ущерб прочности — промежуточная подошва состоит из сверхлегких слоев амортизации LIGHTSTRIKE PRO с новой версией прочного LIGHTSTRIKE 2.0 EVA.</t>
  </si>
  <si>
    <t>TRAE UNLIMITED 2</t>
  </si>
  <si>
    <t>IE7765</t>
  </si>
  <si>
    <t>Добавьте скорости в свою игру и играйте в баскетбол, как Трей Янг. Эти фирменные кроссовки от adidas Basketball созданы, чтобы соответствовать уникальному бренду высокоскоростного баскетбола Трей с подошвой Lightstrike, которая очень легкая, чтобы вы могли летать вверх и вниз по площадке. Текстильный верх добавляет блеска, потому что стиль — это одна из вещей, которая выделяет Трей.</t>
  </si>
  <si>
    <t>черный/красный/белый</t>
  </si>
  <si>
    <t>IH8206</t>
  </si>
  <si>
    <t>IH8221</t>
  </si>
  <si>
    <t>DURAMO SL</t>
  </si>
  <si>
    <t>FY6681</t>
  </si>
  <si>
    <t>Кроссовки для бега Duramo SL. Наращивай скорость постепенно в этих беговых кроссовках adidas. Сетчатый верх и мягкий неопреновый задник поддерживают стопу и придают модели технологичный вид. Легкая промежуточная подошва Lightmotion готова к быстрым ускорениям.</t>
  </si>
  <si>
    <t>Синтетический материал 100%</t>
  </si>
  <si>
    <t>COPA PURE IV CLUB FG/MG ZEROMT/CBLACK/LUCRED</t>
  </si>
  <si>
    <t>JR6183</t>
  </si>
  <si>
    <t>верх: иск.кожа, текстиль; подкладка: текстиль; Подошва: резина/пластик</t>
  </si>
  <si>
    <t>DURAMO SL M</t>
  </si>
  <si>
    <t>IE7261</t>
  </si>
  <si>
    <t>IF7884</t>
  </si>
  <si>
    <t>Чувствуй себя легко, быстро и свободно. Когда ты готов набрать темп и тренироваться на дистанциях до 10 километров, эти беговые кроссовки adidas обеспечат тебе комфорт и поддержку. Они легкие благодаря мягкому верху из моно-сетки и устойчивой промежуточной подошве LIGHTMOTION. На беговой дорожке или тротуаре подошва Adiwear обеспечивает прочность и сцепление.</t>
  </si>
  <si>
    <t>Полиэстер, резина</t>
  </si>
  <si>
    <t>RUNFALCON+ 5 FTWWHT/FTWWHT/CBLACK</t>
  </si>
  <si>
    <t>IH2639</t>
  </si>
  <si>
    <t>Пройдите немного дальше и двигайтесь немного быстрее с каждой пробежкой. Эти кроссовки для бега adidas помогут вам достичь своих целей благодаря пружинистому ощущению легкой амортизации Bounce 2.0 под ногами. Сетчатый верх сохраняет прохладу и комфорт от начала до конца, а цепкая подошва означает, что вы можете уверенно шагать, наращивая выносливость. Этот продукт содержит не менее 20% переработанных материалов. Повторно используя материалы, которые уже были созданы, мы помогаем сократить отходы и нашу зависимость от ограниченных ресурсов, а также уменьшаем следы производимой нами продукции.</t>
  </si>
  <si>
    <t>Текстиль, синтетика, резина</t>
  </si>
  <si>
    <t>ADIZERO ADIOS PRO 3</t>
  </si>
  <si>
    <t>IG6441</t>
  </si>
  <si>
    <t>Adizero Adios Pro 3 — это вершина продукции Adizero Racing. Эти кроссовки Adidas созданы для оптимизации эффективности бега. Наши карбоновые ENERGYRODS 2.0 обеспечивают легкую жесткость для быстрого и эффективного шага. Сверхлегкие кроссовки LIGHTSTRIKE PRO смягчают каждый шаг двумя слоями нашей самой эластичной пены, помогая вам сохранять энергию в течение длительного времени. Все это опирается на тонкий слой резиновой подошвы, обеспечивающий превосходное сцепление во влажных и сухих условиях.</t>
  </si>
  <si>
    <t>EVERYSET TRAINER DKBLUE/FTWWHT/LUCBLU</t>
  </si>
  <si>
    <t>ID4991</t>
  </si>
  <si>
    <t>Тренировка - это путешествие. Неважно, на каком этапе ты находишься, зашнуруй эти кроссовки adidas и приступай к делу. Трикотажный верх мягкий, дышащий и приятный на ощупь. Промежуточная подошва двойной плотности с более жесткой EVA снаружи и более мягкой EVA внутри обеспечивает стабильность без ущерба для комфорта. Общая форма создает ощущение стабильности и приземленности, чтобы ты мог сосредоточиться на своей форме. Переноси вес, когда это необходимо - многонаправленная резиновая подошва обеспечивает надежное сцепление. Модель изготовлена с использованием ряда переработанных материалов и минимум на 50% состоит из вторичного сырья, представляя собой лишь одно из наших решений, призванных покончить с пластиковыми отходами.</t>
  </si>
  <si>
    <t>Верх: текстиль; Подкладка: синтетика,текстиль; Стелька: текстиль; Подошва: резина</t>
  </si>
  <si>
    <t>RESPONSE SUPER M</t>
  </si>
  <si>
    <t>JI4629</t>
  </si>
  <si>
    <t>Независимо от расстояния и темпа, оставайтесь сильными до финиша в этих кроссовках adidas. Легкая подошва Dreamstrike+ смягчает каждый шаг для комфортной езды. Дышащая моносетка в верхней части сохраняет прохладу ваших ног на протяжении всего времени. Резиновые стержни во всю длину на подошве обеспечивают сцепление на различных поверхностях, поэтому вы чувствуете себя уверенно на протяжении всех километров. Этот продукт содержит не менее 20% переработанных материалов. Повторно используя материалы, которые уже были созданы, мы помогаем сократить отходы и нашу зависимость от ограниченных ресурсов, а также уменьшаем следы производимой нами продукции.</t>
  </si>
  <si>
    <t>Верх: текстиль, иск.кожа; Подкладка: текстиль; Подошва: резина/пластик</t>
  </si>
  <si>
    <t>HANDBALL SPEZIAL W</t>
  </si>
  <si>
    <t>IF6562</t>
  </si>
  <si>
    <t>Волейбол</t>
  </si>
  <si>
    <t>Эта модель была создана в 1979 году для элитных гандболистов. Сейчас ее лаконичный силуэт признан классикой городской моды. Современная версия из гладкого нубука дополнена мягкой резиновой подошвой медового цвета в винтажном стиле. Верх из натурального нубука. Комфортная и функциональная стелька OrthoLite с антимикробным покрытием.</t>
  </si>
  <si>
    <t>верх: нат.кожа, текстиль; подкладка: текстиль; Подошва: резина/пластик</t>
  </si>
  <si>
    <t>ADIZERO CYBERSONIC W</t>
  </si>
  <si>
    <t>IG9516</t>
  </si>
  <si>
    <t>Будущее Fast уже наступило. Adizero Cybersonic, созданный для ускоренного движения на корте, создан для того, чтобы обеспечить скорость и ускорение игрокам, которые стремятся диктовать ход игры, позволяя им энергично менять направление и делать очень быстрый первый шаг. Стержни Energy Rods и промежуточная подошва Lightstrike двойной плотности обеспечивают идеальное сочетание поддержки и отталкивания. Легкий дышащий верх и конструкция пятки GEOFIT сочетают в себе динамичность и маневренную поддержку.</t>
  </si>
  <si>
    <t>ADIZERO PRIME X 2 S</t>
  </si>
  <si>
    <t>ID0264</t>
  </si>
  <si>
    <t>Созданные с использованием инновационных технологий и разработанные без ограничений мировых правил гонок, Prime X 2 Strung предлагают больше функций, ориентированных на производительность, в одной гоночной обуви. Они сконструированы с верхом STRUNG, текстильным новшеством, которое преобразует данные спортсмена в динамический материал, настроенный на потребности спортсмена. Prime X 2 Strung также имеет 3 слоя LIGHTSTRIKE PRO, высотой 50 мм. С совершенно новым энергетическим сердечником между двумя слоями пены, он помогает снизить вес и обеспечивает пружину в передней и средней части стопы, так что вы можете преследовать свой самый быстрый момент. Подошва с компаундом Continental обеспечивает серьезное сцепление на различных поверхностях.</t>
  </si>
  <si>
    <t>ID0266</t>
  </si>
  <si>
    <t>ADIDAS MUNDIAL TEAM</t>
  </si>
  <si>
    <t>019228</t>
  </si>
  <si>
    <t>Футбольные бутсы Mundial Team. Превосходная посадка делает эти бутсы самыми популярными в мире уже на протяжении 20 лет. Их выбирают игроки любого уровня. Модель отлично сидит на ноге и идеально подходит для игры на искусственном газоне.</t>
  </si>
  <si>
    <t>верх: иск. кожа, нат.кожа; подкладка: текстиль; Подошва: резина/пластик</t>
  </si>
  <si>
    <t>CORERACER</t>
  </si>
  <si>
    <t>FX3581</t>
  </si>
  <si>
    <t>Обувь adidas Coreracer сочетает в себе поддержку при беге и уличный стиль. Они легкие и дышащие, чтобы обеспечить комфорт на весь день. Значок adidas Badge of Sport завершает образ.</t>
  </si>
  <si>
    <t>FX3593</t>
  </si>
  <si>
    <t>TERREX SOULSTRIDE FLOW</t>
  </si>
  <si>
    <t>GX1822</t>
  </si>
  <si>
    <t>От двери до тропы и обратно TERREX SOULSTRIDE FLOW — ваш партнер, который поможет вам набирать мили в более длительных приключениях. Эти кроссовки для трейлраннинга со стелькой из легкого этиленвинилацетата созданы для того, чтобы вы могли двигаться. Подошва из резины Continental обеспечивает исключительное сцепление с камнями и грязью, а сетчатый верх обеспечивает оптимальное зонирование для воздухопроницаемости, растяжения и плотного прилегания. Перепад межподошвы: 8 мм (пятка: 32 мм / передняя часть стопы: 24 мм).</t>
  </si>
  <si>
    <t>ULTRABOOST LIGHT</t>
  </si>
  <si>
    <t>GZ5159</t>
  </si>
  <si>
    <t>ULTRABOUNCE W</t>
  </si>
  <si>
    <t>HP5786</t>
  </si>
  <si>
    <t>Готовы ускориться? Эти кроссовки Adidas помогут вам сделать следующий шаг в беговом путешествии. Легкая амортизация Bounce обеспечивает комфорт и гибкость, сохраняя энергию, когда вы прибавляете мили к ежедневной пробежке. Мягкая зона вокруг щиколотки Geofit обеспечивает максимально удобную и надежную посадку. Прочная резиновая подошва обеспечивает сцепление с различными поверхностями. Почувствуй, что ты с кроссовками — одно целое! Мягкая зона вокруг щиколотки Geofit обеспечивает максимально удобную и надежную посадку.</t>
  </si>
  <si>
    <t>HP5797</t>
  </si>
  <si>
    <t>TERREX EASTRAIL 2 MID R.RDY</t>
  </si>
  <si>
    <t>HP8600</t>
  </si>
  <si>
    <t>С этими ботинками для походов adidas вы можете пропустить период обкатки и сразу приступить к веселью. Разработанные для легких дневных походов и повседневных приключений, они облегают ваши ноги с поддерживающей посадкой и амортизирующим комфортом. Водонепроницаемые, дышащие RAIN.RDY защищают от мокрых условий на тропе, поэтому вы можете ходить по лужам и мокрой траве, не рискуя намочить ноги. Манжета средней высоты и язычок с клиновидной вставкой защищают от мусора, когда условия на тропе рыхлые и пыльные. Подошва Traxion обеспечивает уверенное сцепление на любой местности.</t>
  </si>
  <si>
    <t>60% синтетика, 40% текстиль</t>
  </si>
  <si>
    <t>TERREX EASTRAIL 2</t>
  </si>
  <si>
    <t>HP8606</t>
  </si>
  <si>
    <t>Взгляните на потрясающий вид. Поход к водопаду. Круиз по городу. Почувствуйте свободу передвижения в комфортных походных кроссовках Adidas. Достаточно легкие для повседневной носки и достаточно прочные для прогулок, они отлично себя чувствуют сразу после распаковки. Верх из сетки обеспечивает циркуляцию воздуха, а прочная подошва Traxion обеспечивает устойчивость на любой местности.</t>
  </si>
  <si>
    <t>Текстиль 40% Синтетика 60%</t>
  </si>
  <si>
    <t>TERREX EASTRAIL 2 W</t>
  </si>
  <si>
    <t>HQ0935</t>
  </si>
  <si>
    <t>RUNFALCON 3.0</t>
  </si>
  <si>
    <t>HQ3790</t>
  </si>
  <si>
    <t>SUPERNOVA GLIDE M CBLACK/FTWWHT/GREFIV</t>
  </si>
  <si>
    <t>HQ7560</t>
  </si>
  <si>
    <t>Прокачайте свои ежедневные пробежки с технологичными кроссовками adidas Supernova Glide. Модель создана для бегунов, которые ценят баланс между мягким приземлением и мощным отталкиванием. Легкий сетчатый верх Mono-Mesh гарантирует сквозную вентиляцию и адаптивную посадку, надежно фиксируя стопу без сдавливания. Полноразмерная промежуточная подошва Dreamstrike+ поглощает ударные нагрузки, защищая суставы и снижая усталость на длинных дистанциях. Цепкая подметка обеспечивает идеальный контакт с асфальтом и беговой дорожкой в любую погоду.</t>
  </si>
  <si>
    <t>12</t>
  </si>
  <si>
    <t>12-</t>
  </si>
  <si>
    <t>ID0265</t>
  </si>
  <si>
    <t>ID0267</t>
  </si>
  <si>
    <t>ID2248</t>
  </si>
  <si>
    <t>Эти кроссовки Adidas помогут вам сделать следующий шаг в беговом путешествии. Легкая амортизация Bounce обеспечивает комфорт и гибкость, сохраняя энергию, когда вы добавляете километры к ежедневной пробежке. Прочная резиновая подошва обеспечивает сцепление с различными поверхностями, поэтому вы можете ходить уверенно.</t>
  </si>
  <si>
    <t>60% Синтетический материал, 40% Текстиль подошва: 100% резина</t>
  </si>
  <si>
    <t>ID2253</t>
  </si>
  <si>
    <t>синий/белый/черный</t>
  </si>
  <si>
    <t>ADIZERO ADIOS PRO 3 M</t>
  </si>
  <si>
    <t>ID3635</t>
  </si>
  <si>
    <t>Кроссовки Adizero Adios Pro 3. Adizero Adios Pro 3 — это вершина продукции Adizero Racing. Эти кроссовки Adidas созданы для оптимизации эффективности бега. Наши карбоновые ENERGYRODS 2.0 обеспечивают легкую жесткость для быстрого и эффективного шага. Сверхлегкие кроссовки LIGHTSTRIKE PRO смягчают каждый шаг двумя слоями нашей самой эластичной пены, помогая вам сохранять энергию в течение длительного времени. Все это опирается на тонкий слой резиновой подошвы, обеспечивающий превосходное сцепление во влажных и сухих условиях. Состав: синтетика; текстиль; резина Этот продукт изготовлен с использованием не менее 70% переработанных материалов. Повторное использование уже созданных материалов помогает нам сократить количество отходов и зависимость от ограниченных ресурсов, а также уменьшить воздействие производимой нами продукции на окружающую среду.</t>
  </si>
  <si>
    <t>текстиль, синтетика, резина</t>
  </si>
  <si>
    <t>PREDATOR LEAGUE FG/MG</t>
  </si>
  <si>
    <t>ID3745</t>
  </si>
  <si>
    <t>Эти футбольные бутсы предназначены для забивания голов и хорошо себя показывают на различных покрытиях.
В бутсах adidas Predator League вы с первого свистка понимаете, что ваш следующий гол уже не за горами. Благодаря верху Hybridfeel с 3D-текстурой по всей поверхности и цепким резиновым выступам Strikescale вы получите оптимальный контроль в каждой голевой ситуации, что позволит вам мастерски забивать мячи. Кроме того, благодаря подошве Controlplate FG/MG, кроссовки отлично показывают себя на различных покрытиях.</t>
  </si>
  <si>
    <t>Верх: Иск. кожа; Подкладка: Текстиль; Подошва: резина/пластик</t>
  </si>
  <si>
    <t>PREDATOR PRO FG</t>
  </si>
  <si>
    <t>ID3856</t>
  </si>
  <si>
    <t>Выходите на каждую игру, зная, что вы забьете гол в бутсах adidas Predator Pro, созданных для голов. Цепкие резиновые плавники Strikeskin на мягком, гибком верхе HybridTouch помогают с каждым ударом футбольного мяча. Под ними полноразмерная подошва Controlplate обеспечивает всю необходимую устойчивость, чтобы нацелиться на твердые поля.</t>
  </si>
  <si>
    <t>EVERYSET TRAINER</t>
  </si>
  <si>
    <t>ID4989</t>
  </si>
  <si>
    <t>QUESTAR 3 M CBLACK/CBLACK/GRESIX</t>
  </si>
  <si>
    <t>ID6316</t>
  </si>
  <si>
    <t>Выведите свои тренировки на новый уровень. Эти кроссовки для бега adidas сделают вашу ежедневную пробежку легкой благодаря амортизации Bounce по всей длине, которая добавляет пружинистости вашему шагу. Дышащий сетчатый верх ощущается легким и воздушным, обеспечивая поддержку для стабильной езды. Этот продукт содержит не менее 20% переработанных материалов. Повторно используя материалы, которые уже были созданы, мы помогаем сократить отходы и нашу зависимость от ограниченных ресурсов, а также уменьшаем следы производимой нами продукции.</t>
  </si>
  <si>
    <t>DURAMO SPEED M</t>
  </si>
  <si>
    <t>ID8355</t>
  </si>
  <si>
    <t>Оставайтесь легкими на ногах. Эти кроссовки для бега adidas поднимут вас на новую скорость. Легкий сетчатый верх и амортизирующая подошва созданы для динамичного движения, обеспечивая легкую, но устойчивую ходьбу. Технология adidas Lightstrike переосмысливает производительность, амортизируя каждый шаг. Подошва Adiwear сохраняет устойчивость, независимо от того, набираете ли вы километры или спешите по делам. Тренируйтесь быстро и живите быстрее в кроссовках Duramo Speed.</t>
  </si>
  <si>
    <t>ID9850</t>
  </si>
  <si>
    <t>adizero Ubersonic 5 M</t>
  </si>
  <si>
    <t>IE1376</t>
  </si>
  <si>
    <t>Реагируйте мгновенно с кроссовками adidas Adizero Ubersonic 5. Благодаря лёгкому сетчатому верху, усиленному для боковых движений, и отзывчивой промежуточной подошве Lightstrike, которая обеспечивает близость к корту, эти кроссовки созданы для инстинктивного тенниса. Шасси Speedframe фиксирует пятку, а подошва Adiwear гарантирует, что вы всегда будете там, где нужно. Детали на пятке привносят винтажный акцент.</t>
  </si>
  <si>
    <t>IE2693</t>
  </si>
  <si>
    <t>Для такой суперзвезды, как Джеймс Харден, недостаточно просто изменить игру, он должен ее революционизировать. Последняя фирменная обувь от adidas Basketball и Джеймса Хардена продолжает чествовать одного из лучших бомбардиров и лучших личностей баскетбола. Эти баскетбольные кроссовки с полноразмерным JETBOOST обеспечивают необходимую поддержку, чтобы доминировать каждый раз, когда вы выходите на площадку.</t>
  </si>
  <si>
    <t>черный/зеленый</t>
  </si>
  <si>
    <t>IE2694</t>
  </si>
  <si>
    <t>черный/оранжевый</t>
  </si>
  <si>
    <t>IE2695</t>
  </si>
  <si>
    <t>IE2704</t>
  </si>
  <si>
    <t>белый/красный</t>
  </si>
  <si>
    <t>F50 LEAGUE TF J</t>
  </si>
  <si>
    <t>IE3756</t>
  </si>
  <si>
    <t>Дети</t>
  </si>
  <si>
    <t>Разгоните свой темп до предела в легкой обуви adidas F50, разработанной для скорости. Верх Fiberskin на этих футбольных бутсах Junior's League, выделяющийся привлекательным принтом Sprintgrid, оснащен адаптивным язычком Tunnel Tongue, который фиксирует вас во время езды. Расположенная на резиновой подошве с выступами, предназначенной для искусственного газона, мягкая EVA смягчает каждый шаг.</t>
  </si>
  <si>
    <t>SUPERNOVA 3</t>
  </si>
  <si>
    <t>IE4359</t>
  </si>
  <si>
    <t>Держим цены</t>
  </si>
  <si>
    <t>Бегаете ли вы близко, далеко, быстро или медленно, кроссовки adidas Supernova 3 помогут вам бежать в зоне комфорта. В них приятно чувствовать себя с того момента, как вы внадеваете их, благодаря дышащему сетчатому верху и набивке на язычке и пятке. Точно сбалансированное сочетание амортизации Bounce и BOOST обеспечивает комфорт и энергию, поэтому вы наслаждаетесь каждым шагом на пути к своим личным беговым целям.</t>
  </si>
  <si>
    <t>AlphaResponse+ V2</t>
  </si>
  <si>
    <t>IE6343</t>
  </si>
  <si>
    <t>Независимо от того, бежите ли вы на автобус или совершаете обычную прогулку, эти кроссовки adidas заставят вас двигаться вперед в течение всего дня. Их инновационная межподошва сочетает в себе множество амортизационных технологий для мгновенного комфорта и ощущения легкости от пятки до носка. Воздухопроницаемый сетчатый верх обеспечивает циркуляцию воздуха даже в самую жаркую погоду. Обычная посадка.
Застежка на шнуровке.
Верх из сетки.
Текстильная подкладка.
Амортизация Lightstrike, Bounce и BOOST.
Амортизация из пены Cloudfoam и Response.</t>
  </si>
  <si>
    <t>синтетика, текстиль синтетика</t>
  </si>
  <si>
    <t>IE6345</t>
  </si>
  <si>
    <t>100% текстиль, полимерный материал; 100% текстиль; 60% полимерный материал, 40% резина</t>
  </si>
  <si>
    <t>IE7764</t>
  </si>
  <si>
    <t>Sneakers BYW Select</t>
  </si>
  <si>
    <t>IE9307</t>
  </si>
  <si>
    <t>Сохраняйте бодрость духа на протяжении всей игры. Эти баскетбольные кроссовки Adidas оснащены амортизацией Lightstrike, которая обеспечивает комфорт и не утяжеляет. BOOST возвращает энергию с каждым вашим шагом, поэтому в баке всегда остается топливо, чтобы действовать, когда это необходимо.</t>
  </si>
  <si>
    <t>IE9756</t>
  </si>
  <si>
    <t>Отправьтесь на прогулку по окрестностям или сходите в спортзал в кроссовках Adidas Alphabounce+. Мягкий и дышащий сетчатый верх обеспечивает комфорт во время ходьбы. Промежуточная подошва Bounce делает ход мягким и упругим, а пена Cloudfoam на пятке смягчает каждый шаг, поэтому вы можете плавно путешествовать в течение дня.</t>
  </si>
  <si>
    <t>adizero Cybersonic</t>
  </si>
  <si>
    <t>IF0435</t>
  </si>
  <si>
    <t>Молниеносная производительность тенниса имеет совершенно новый вид. Наденьте эти кроссовки adidas Adizero Cybersonic, чтобы оставаться на шаг впереди на хардовых кортах. ENERGYRODS обеспечивают легкую жесткость и ограничивают потерю энергии при отталкивании. Эти стержни с добавлением углерода разработаны для обеспечения анатомически обусловленного перехода, который ограничивает потерю энергии. Низкопрофильная двухплотная промежуточная подошва Lightstrike разработана для того, чтобы вы всегда были готовы реагировать, обеспечивая сверхлегкую амортизацию для скорости следующего уровня и превосходной отзывчивости. Фиксируя вас воротником Geofit, разработанным для максимальной анатомической посадки и комфорта, сетчатый верх включает слой переработанного Adiwear для защиты от истирания в области носка. Связывает все это воедино подошва Adiwear, обеспечивающая максимальную износостойкость.</t>
  </si>
  <si>
    <t>IF0467</t>
  </si>
  <si>
    <t>QUESTAR 2 M</t>
  </si>
  <si>
    <t>IF2229</t>
  </si>
  <si>
    <t>Чем дольше пробежка, тем больше времени вы сможете провести на свежем воздухе. Добавьте дистанцию ​​в свой бег с помощью мягких и комфортных кроссовок Adidas. Полноразмерная промежуточная подошва Bounce обеспечивает мягкое приземление при каждом шаге. Легкий сетчатый верх обеспечивает легкий комфорт вашей ноге, а также обеспечивает фиксацию и поддержку там, где вам это больше всего нужно.</t>
  </si>
  <si>
    <t>IF2230</t>
  </si>
  <si>
    <t>IF2232</t>
  </si>
  <si>
    <t>Чем дольше пробежка, тем больше времени вы сможете провести на свежем воздухе. Добавьте дистанцию ​​в свой бег с помощью мягких и комфортных кроссовок Adidas. Полноразмерная промежутоная подошва Bounce обеспечивает мягкое приземление при каждом шаге. Легкий сетчатый верх обеспечивает легкий комфорт вашей ноге, а также обеспечивает фиксацию и поддержку там, где вам это больше всего нужно.</t>
  </si>
  <si>
    <t>синий/белый/желтый</t>
  </si>
  <si>
    <t>60% Синтетическое волокно, 40% Текстиль подошва: 100% резина</t>
  </si>
  <si>
    <t>IF2414</t>
  </si>
  <si>
    <t>ULTRABOUNCE 5 J</t>
  </si>
  <si>
    <t>IF4144</t>
  </si>
  <si>
    <t>Вставайте и идите. Эти кроссовки adidas для юниоров созданы, чтобы вы чувствовали себя комфортно в течение всего дня. Верх из сетки легкий и воздушный, а мягкая подкладка нежно обнимает стопу. Легкая амортизация Bounce поддерживает каждый ваш шаг, и вы идете из класса на теннисный корт, из библиотеки в раздевалку.</t>
  </si>
  <si>
    <t>TERREX UNITY LEA MID CLD.RDY</t>
  </si>
  <si>
    <t>IF4988</t>
  </si>
  <si>
    <t>Наслаждайся холодной зимней погодой и оставайся в тепле в этих трейловых ботинках.
Выходи на улицу и наслаждайся красотой природы зимой. Когда похолодает - эти туристические ботинки adidas согреют ноги, и ты сможешь гулять дольше. COLD.RDY с утеплителем PrimaLoft® обеспечивает тепло даже в сырую погоду. Легкие и амортизирующие, они оснащены подошвой Traxion и верхом из нубука для классического туристического образа. Верх из нубука. Промежуточная подошва из ЭВА. Теплоизоляция COLD.RDY. Утеплитель PrimaLoft®. Перепад подошвы: 10 мм (пятка: 30 мм / носок: 20 мм).</t>
  </si>
  <si>
    <t>зеленый/черный/зеленый</t>
  </si>
  <si>
    <t>кожа; текстиль</t>
  </si>
  <si>
    <t>TERREX SOULSTRIDE R.RDY</t>
  </si>
  <si>
    <t>IF5015</t>
  </si>
  <si>
    <t>Совершите пробежку по бездорожью. Эти кроссовки adidas для бега по пересеченной местности поддерживают ваши шаги благодаря легкой амортизации и комфорту — от входной двери до трассы и обратно. Водонепроницаемая обувь RAIN.RDY сохраняет ноги сухими, когда вы прыгаете по ручьям и грязным местам. Резина Traxion обеспечивает разнонаправленное сцепление как с асфальтом, так и бездорожьем.</t>
  </si>
  <si>
    <t>черный/черный/серый</t>
  </si>
  <si>
    <t>IF6561</t>
  </si>
  <si>
    <t>Верх:  нат.кожа; Подкладка: текстиль; Подошва: резина/пластик</t>
  </si>
  <si>
    <t>HANDBALL SPEZIAL</t>
  </si>
  <si>
    <t>IG6192</t>
  </si>
  <si>
    <t>Эта модель была создана в 1979 году специально для элитных гандболистов, что уже само по себе говорит о высоких стандартах качества и функциональности. Сегодня она по праву считается иконой городской моды благодаря своему лаконичному и изысканному силуэту. Современная версия этой классической обуви выполнена из гладкого натурального нубука, который не только прекрасно смотрится, но и обеспечивает долгий срок службы и комфорт. 
Особого внимания заслуживает подошва: мягкая резина в медовом оттенке привносит элемент винтажного стиля, подчеркивая уникальность дизайна и обеспечивая при этом отличное сцепление и амортизацию. 
Верх из натурального нубука сочетает в себе стиль и долговечность, гарантируя, что каждый шаг будет максимально удобным. Внутри обуви расположена стелька OrthoLite — это не просто вкладка, а целая система комфорта. Стелька обладает антимикробным покрытием, что помогает предотвращать появление неприятного запаха и заботится о здоровье ваших ног. В итоге вы получаете обувь, в которой современные технологии встречаются с классическим дизайном, идеально подходящую как для ежедневной городской жизни, так и для активного отдыха.</t>
  </si>
  <si>
    <t>верх: нат.кожа; подкладка: текстиль; Подошва: резина/пластик</t>
  </si>
  <si>
    <t>IH0796</t>
  </si>
  <si>
    <t>Если ты готовишься к своим первым 5 км или вводишь бег в свой распорядок дня, эти кроссовки adidas обеспечат комфорт и поддержку, чтобы помочь тебе добиться прогресса. Полноразмерная промежуточная подошва Dreamstrike амортизирует твои шаги, обеспечивая мягкий и динамичный ход. Дышащая сетка обеспечивает циркуляцию воздуха, когда ты набираешь темп.</t>
  </si>
  <si>
    <t>IH0897</t>
  </si>
  <si>
    <t>RUNFALCON+ 5 W FTWWHT/FTWWHT/CBLACK</t>
  </si>
  <si>
    <t>IH2638</t>
  </si>
  <si>
    <t>В этих кроссовках adidas ты будешь уверенно бегать по утрам и заниматься спортом после работы. Амортизация Cloudfoam обеспечивает мягкость и комфорт с первой минуты, а сетчатый верх создает ощущение легкого бриза. Подошва Adiwear обеспечивает максимальную износостойкость, чтобы ты не уставала с утра до вечера. В этом изделии использовано не менее 20% переработанных материалов. Повторное использование материалов, которые уже были созданы, помогает нам уменьшить количество отходов и зависимость от ограниченных ресурсов, а также сократить воздействие продукции, которую мы производим. Перепад подошвы: 10 мм (пятка 34 мм / носок 24 мм). Вес: 275 г (размер 37).</t>
  </si>
  <si>
    <t>ADILETTE 94 FTWWHT/CBLACK/CBLACK</t>
  </si>
  <si>
    <t>IH6891</t>
  </si>
  <si>
    <t>верх: пластик; подкладка: отсутствует; Подошва: Пластик</t>
  </si>
  <si>
    <t>IH7685</t>
  </si>
  <si>
    <t>Эти бутсы adidas Top Sala для помещений, созданные для звезд футзала, имеют сетчатую вставку и язычок, чтобы сохранять прохладу во время молниеносного футбола. Защищая мягкую кожаную переднюю часть стопы от ударов и царапин, накладки из синтетической замши позволяют вам играть в полную силу, не беспокоясь об износе. Мягкая промежуточная подошва из ЭВА и цепкая резиновая подошва гарантируют, что вы готовы ко всему на площадке. Этот продукт содержит не менее 20% переработанных материалов. Повторно используя материалы, которые уже были созданы, мы помогаем сократить отходы и нашу зависимость от ограниченных ресурсов, а также уменьшаем следы производимой нами продукции.</t>
  </si>
  <si>
    <t>Верх: синтетика, кожа; Подкладка: синтетика; Стелька: текстиль; Подошва: резина</t>
  </si>
  <si>
    <t>IH8201</t>
  </si>
  <si>
    <t>IH8218</t>
  </si>
  <si>
    <t>IH8720</t>
  </si>
  <si>
    <t>Оставьте эти кроссовки adidas у входной двери, чтобы они были готовы к утренней пробежке, или положите их в рюкзак, чтобы подготовиться к тренировке на беговой дорожке после работы. Это надежная рабочая лошадка, на которую вы будете полагаться изо дня в день, обеспечивая комфорт и поддержку, чтобы помочь вам добиться прогресса в достижении фитнес-целей. Промежуточная подошва Dreamstrike+ из инновационного пеноматериала обеспечивает мягкий, плавный ход и эффективную амортизацию при каждом шаге. Специальные стабилизаторы устойчивости поддерживают плавный и естественный переход с пятки на носок, снижая риск травм и усталости. Дышащий сетчатый верх сохраняет ноги прохладными, а прочная подошва гарантирует долговечность даже при интенсивном использовании.</t>
  </si>
  <si>
    <t>RESPONSE SUPER W</t>
  </si>
  <si>
    <t>JI4639</t>
  </si>
  <si>
    <t>Одна нога перед другой. Вдох. Выдохните. Погрузитесь в ритм в этих кроссовках adidas. Каждый шаг приближает вас к вашим целям. Плюшевая межподошва балует ноги. Вы даже можете добавить несколько лишних блоков к своим ежедневным пробежкам. Или почему не еще милю?</t>
  </si>
  <si>
    <t>текстиль; синтетика; резина</t>
  </si>
  <si>
    <t>RUNFALCON 5 TR W</t>
  </si>
  <si>
    <t>JP5911</t>
  </si>
  <si>
    <t>Кроссовки adidas Runfalcon для бега по любым трассам и погодным условиям. Когда бег выводит вас из колеи и требуется надежная обувь для преодоления любых препятствий, зашнуруйте эти кроссовки adidas Runfalcon. Они созданы специально для авантюрных пробежек по парковым тропам, лесным дорожкам, неровной местности и городским маршрутам в любую погоду. Водоотталкивающий верх из высокотехнологичных материалов эффективно отталкивает брызги воды, дождь и влагу, позволяя тренироваться в сырую погоду без дискомфорта и риска промокания. Рифленая подошва Adiwear с оптимизированным рисунком протектора обеспечивает надежное сцепление с различными поверхностями — от мокрого асфальта и плитки до грунтовых троп, травы и гравия, гарантируя уверенность и устойчивость при каждом шаге. Амортизация Cloudfoam обеспечивает мягкую, плюшевую поддержку, поглощая ударные нагрузки при беге и снижая усталость ног даже на длинных дистанциях. Легкая конструкция и дышащие материалы поддерживают комфортную температуру стопы, предотвращая перегрев. Идеальный выбор для начинающих бегунов, любителей утренних пробежек в парке и тех, кто ищет универсальные кроссовки для бега и повседневной носки.</t>
  </si>
  <si>
    <t>COPA PURE IV LEAGUE TF ZEROMT/CBLACK/LUCRED</t>
  </si>
  <si>
    <t>JQ0477</t>
  </si>
  <si>
    <t>ULTRARUN 5 CARBON/MSILVE/LUOR</t>
  </si>
  <si>
    <t>JQ6941</t>
  </si>
  <si>
    <t>ULTRABOOST 5 W ICELAV/BLILIL/SILVMT</t>
  </si>
  <si>
    <t>JQ9075</t>
  </si>
  <si>
    <t>RUNFALCON 5 W</t>
  </si>
  <si>
    <t>JR3088</t>
  </si>
  <si>
    <t>Будь то на беговой дорожке или на стадионе, достигайте всех своих целей с этими кроссовками adidas. Они оснащены амортизирующей промежуточной подошвой Cloudfoam, которая обеспечивает более комфортный и мягкий шаг. Воздухопроницаемый сетчатый верх и прочная подошва Adiwear делают эту модель идеальной для повседневного ношения. Вес 245 г (размер AR 41). Перепад высоты подошвы: 9 мм (пятка 31 мм / передняя часть стопы 22 мм).</t>
  </si>
  <si>
    <t>JR3093</t>
  </si>
  <si>
    <t>TERREX EASTRAIL 3 CBLACK/CBLACK/GREFOU</t>
  </si>
  <si>
    <t>JR4001</t>
  </si>
  <si>
    <t>TERREX EASTRAIL 3 GRETHR/CARBON/CBLACK</t>
  </si>
  <si>
    <t>JR4003</t>
  </si>
  <si>
    <t>TERREX EASTRAIL 3 CLIMA CBLACK/CBLACK/GREFOU</t>
  </si>
  <si>
    <t>JR4008</t>
  </si>
  <si>
    <t>PREDATOR PRO FT TF LUCRED/CBLACK/FTWWHT</t>
  </si>
  <si>
    <t>JR7866</t>
  </si>
  <si>
    <t>Выступай на поле в бутсах с амортизацией Lightstrike в средней подошве для отдачи энергии.
Раскрой свой потенциал на поле с футбольными бутсами Predator Pro Fold-Over Tongue для игры на искусственном газоне. Созданные для тех, кто стремится к максимальной производительности, эти бутсы оснащены передовыми технологиями, чтобы поднять твою игру на новый уровень. Почувствуй идеальное сочетание посадки и сцепления благодаря технологии Nanostrike Pro: инновационная сетчатая конструкция дарит ощущение мягкости и легкости, а тактильные зоны поддерживают точность ударов. Под стопой легкая амортизация Lightstrike задает новые стандарты скорости с ультралегкой средней подошвой для динамичных движений, дополнительно поддерживаемой системой Powerspine для стабильности стопы и более мощных ударов. Резиновая подошва специально разработана для игры на искусственном газоне, обеспечивая надежное сцепление и контроль. А фирменный складной язычок создает ровную поверхность для точных ударов. Смотри в будущее футбола вместе с adidas, где наследие встречается с производительностью и инновациями. Эти бутсы станут твоим партнером в достижении целей и великих результатов.</t>
  </si>
  <si>
    <t>PREDATOR LEAGUE FT TF LUCRED/CBLACK/FTWWHT</t>
  </si>
  <si>
    <t>JR7873</t>
  </si>
  <si>
    <t>F50 PRO FG TESOYE/CBLACK/LUCRED</t>
  </si>
  <si>
    <t>JR8949</t>
  </si>
  <si>
    <t>F50 LEAGUE TF TESOYE/CBLACK/LUCRED</t>
  </si>
  <si>
    <t>JR8978</t>
  </si>
  <si>
    <t>PREDATOR PRO FT FG LUCRED/CBLACK/FTWWHT</t>
  </si>
  <si>
    <t>JS0950</t>
  </si>
  <si>
    <t>Barricade 14 M FTWWHT/CBLACK/FTWWHT</t>
  </si>
  <si>
    <t>KI3438</t>
  </si>
  <si>
    <t>RESPONSE 2 M CBLACK/CBLACK/GREFOU</t>
  </si>
  <si>
    <t>KJ1750</t>
  </si>
  <si>
    <t>Наслаждайтесь каждым километром в обуви с амортизирующей промежуточной подошвой Cloudfoam+ EVA, обеспечивающей пружинистый комфорт.
Когда дело доходит до бега, правильная экипировка может иметь решающее значение. Представляем беговые кроссовки Response 2, разработанные для того, чтобы улучшить ваши ощущения от бега шаг за шагом. Эти кроссовки имеют легкий, дышащий сетчатый верх, обеспечивающий свежую и комфортную посадку, помогая вашим ногам оставаться сухими и поддерживаться во время бега. Подошва Cloudfoam+ EVA по всей длине обеспечивает мягкую, упругую поддержку, создавая ощущение скольжения по воздуху при каждом шаге. Резиновая подошва по всей длине обеспечивает надежное сцепление с дорожными поверхностями, придавая устойчивость и уверенность вашему шагу. Культовый логотип adidas Performance на язычке и надпись Response сбоку добавляют спортивный стиль, делая эти кроссовки не только функциональными, но и модными. Независимо от того, совершаете ли вы утреннюю пробежку или поддерживаете темп на длительной дистанции, эти кроссовки созданы для того, чтобы помочь вам двигаться с легкостью. С adidas это больше, чем просто обувь. Это образ жизни.</t>
  </si>
  <si>
    <t>RESPONSE PACE W FLAAQU/BLILIL/HALMIN</t>
  </si>
  <si>
    <t>KJ1778</t>
  </si>
  <si>
    <t>Обеспечьте себе легкость и уверенность на каждом шаге с кроссовками adidas Response Pace W. Модель создана специально для активных женщин, ценящих амортизацию и износостойкость. Верх выполнен из легкого текстильного материала со специальным дышащим плетением сетки, которое эффективно отводит излишки тепла и поддерживает комфортный микроклимат. Полноразмерная промежуточная подошва из вспененного материала Cloudfoam EVA эффективно поглощает ударные нагрузки, защищая суставы и возвращая энергию при каждом отталкивании. Прочная резиновая подметка Adiwear обеспечивает превосходное сцепление с асфальтом и беговой дорожкой, предотвращая преждевременный износ. Анатомическая стелька OrthoLite® с антибактериальной пропиткой дарит дополнительную мягкость и борется с появлением неприятных запахов.</t>
  </si>
  <si>
    <t>ULTRABOOST 5 W FTWWHT/HALSIL/PURBUR</t>
  </si>
  <si>
    <t>KJ3588</t>
  </si>
  <si>
    <t>PRED GL PRO</t>
  </si>
  <si>
    <t>IA0862</t>
  </si>
  <si>
    <t>Перчатки вратарские</t>
  </si>
  <si>
    <t>Перчатки</t>
  </si>
  <si>
    <t>Эти вратарские перчатки adidas Predator Pro Goalkeeper Wristless Gloves созданы для того, чтобы помочь вам нацелиться на входящий мяч и безупречно защищаться. Тыльная сторона руки выполнена из трикотажной ткани с силиконовыми деталями, облегчающими выброс мяча и обеспечивающими легкость движений. Ладонь изготовлена из резины URG 2.0 с обмоткой для большого пальца и шикарной зоной, предназначенной для защиты при захвате. Содержит смесь переработанных и возобновляемых материалов.</t>
  </si>
  <si>
    <t>желтый/белый</t>
  </si>
  <si>
    <t>100% кожа</t>
  </si>
  <si>
    <t>IA0864</t>
  </si>
  <si>
    <t>TIRO GL LGE FP</t>
  </si>
  <si>
    <t>GV0264</t>
  </si>
  <si>
    <t>Перчатки для полевых игроков TIRO GL LGE FP</t>
  </si>
  <si>
    <t>63% полиэстер/37% полиуретан, 100% RU, 100% полиэстер</t>
  </si>
  <si>
    <t>Predator Training Goalkeeper Gloves</t>
  </si>
  <si>
    <t>IQ4026</t>
  </si>
  <si>
    <t>Развивайте свои навыки между клюшками. Эти перчатки adidas Predator Training предназначены для вратарей, которые постоянно работают над своей игрой. Положительный крой на пальцах обеспечивает максимальный контакт с мячом для захвата кроссов и дальних бросков. Ладонь из латекса Soft Grip гарантирует уверенную игру, что бы ни приготовила вам Мать-природа.</t>
  </si>
  <si>
    <t>Полиуретан 35% Полиэстер 65%</t>
  </si>
  <si>
    <t>STAN SMITH</t>
  </si>
  <si>
    <t>FX5501</t>
  </si>
  <si>
    <t>Кеды</t>
  </si>
  <si>
    <t>Повседневная обувь</t>
  </si>
  <si>
    <t>Классика вне времени. Непринужденный стиль. Универсальный силуэт. Уже более полувека кроссовки adidas Stan Smith считаются иконой стиля. Эта пара создана в рамках обязательства adidas использовать только переработанный полиэстер к 2024 году. Новая версия знаковой модели дополнена подметкой из резиновых отходов.В состав модели входит материал Primegreen, созданный из переработанных волокон. 50% верха составляют материалы вторичной переработки. Без первичного полиэстера.</t>
  </si>
  <si>
    <t>Синтетический материал 100%; Текстиль 100%; Резина 100%</t>
  </si>
  <si>
    <t>FORUM BOLD W</t>
  </si>
  <si>
    <t>GY5922</t>
  </si>
  <si>
    <t>Кожаные кроссовки в баскетбольном стиле на толстой подошве-платформе. Кроссовки adidas Forum впервые появились в 1984 году и мгновенно завоевали уважение баскетболистов. Сегодня они возвращаются, чтобы так же играючи покорить сердца трендсеттеров. Все культовые элементы были сохранены, включая Х-образную вставку, регулируемый ремешок и роскошный кожаный верх. Единственное заметное отличие — толстая подошва, которая возносит баскетбольный стиль на новую высоту.</t>
  </si>
  <si>
    <t>кожа; искусственная кожа, текстиль; резина</t>
  </si>
  <si>
    <t>COURT PLATFORM</t>
  </si>
  <si>
    <t>GV9000</t>
  </si>
  <si>
    <t>Эти кеды adidas имеют гладкий синтетический верх и три полоски с легким блеском. Подошва на платформе придает им массивный и современный вид. Сочетайте их со всем: от зауженных спортивных штанов до облегающих платьев миди.</t>
  </si>
  <si>
    <t>Синтетика 100%</t>
  </si>
  <si>
    <t>FX5499</t>
  </si>
  <si>
    <t>Классика вне времени. Непринужденная лаконичность. Повседневная универсальность. Уже более полувека кроссовки adidas Stan Smith считаются иконой стиля. Эта пара создана в рамках обязательства adidas использовать только переработанный полиэстер к 2024 году. Веганский верх и подметка из резиновых отходов представляют все тот же культовый дизайн, но теперь с заботой о планете.
Кроссовки созданы из веганских альтернатив ингредиентам или материалам животного происхождения. В состав этой модели входит материал Primegreen, созданный из переработанных волокон. Верх на 50% состоит из переработанных ресурсов. Без первичного полиэстера.</t>
  </si>
  <si>
    <t>QT RACER 2.0</t>
  </si>
  <si>
    <t>GV7369</t>
  </si>
  <si>
    <t>Эти кроссовки adidas, созданные для комфорта в течение всего дня, имеют сверхмягкую промежуточную подошву Cloudfoam. Их внешний вид вдохновлен классическим беговым дизайном, а три полоски, неподвластные времени, сразу привлекают внимание. У них есть атмосфера уличной одежды, что позволяет легко сочетать их с повседневной одеждой.</t>
  </si>
  <si>
    <t>синтетический материал; резина</t>
  </si>
  <si>
    <t>ADVANTAGE BASE 2.0 J</t>
  </si>
  <si>
    <t>IE8688</t>
  </si>
  <si>
    <t>Эти кеды adidas для юниоров обеспечат вам защиту, независимо от того, что готовит вам день. Легкий верх с синтетическими накладками обеспечивает целевую поддержку, а мягкая подкладка облегает стопу. Прочная резиновая подошва обеспечивает комфортные движения, независимо от того, бегаете вы или отдыхаете. Перфорированные три полоски отдают дань уважения наследию adidas.</t>
  </si>
  <si>
    <t>верх: иск. кожа, текстиль; подкладка: текстиль; Подошва: резина/пластик</t>
  </si>
  <si>
    <t>BREAK START MID WINTERIZED</t>
  </si>
  <si>
    <t>IH5284</t>
  </si>
  <si>
    <t>Кеды Break Start Mid Winterized. Когда температура падает, зашнуруйте эти кеды adidas и будьте уверены, что ваш стиль останется горячим. Синтетический нубуковый верх выдержит непогоду, а искусственная меховая подкладка обеспечит плюшевое тепло. Отражая стили, ставшие знаменитыми на твердой древесине, резиновая подошва cupsole придаст вашему образу спортивное величие. Состав: синтетическая кожа; резина Этот продукт изготовлен с использованием не менее 70% переработанных материалов. Повторное использование уже созданных материалов помогает нам сократить количество отходов и зависимость от ограниченных ресурсов, а также уменьшить воздействие производимой нами продукции на окружающую среду.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</si>
  <si>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синтетика, текстиль, резина</t>
  </si>
  <si>
    <t>ADVANTAGE 2.0</t>
  </si>
  <si>
    <t>JH6086</t>
  </si>
  <si>
    <t>Встретьтесь с друзьями за обедом или отправляйтесь на прогулку после наступления темноты — эти кроссовки adidas будут с вами. Гладкий верх с мягкой подкладкой, а стелька Cloudfoam Comfort обеспечивает мягкую амортизацию под ногами. Перфорированные три полоски лишь намекают на спортивное наследие. Тем не менее, ДНК adidas безошибочно узнаваема. Выбирая переработанные материалы, мы можем повторно использовать уже созданные материалы, что помогает сократить отходы. Выбор возобновляемых материалов поможет нам избавиться от зависимости от ограниченных ресурсов. Наши продукты, изготовленные из смеси переработанных и возобновляемых материалов, содержат не менее 20% этих материалов.</t>
  </si>
  <si>
    <t>Верх: синтетика,текстиль; Подкладка: текстиль; Стелька: текстиль; Подошва: резина</t>
  </si>
  <si>
    <t>IF1661</t>
  </si>
  <si>
    <t>Современное обновление культовых теннисных кроссовок. Эти кроссовки adidas имеют верх из искусственной кожи с перфорацией в виде трех полосок. Ультрамягкая подошва Cloudfoam Comfort смягчает удары и обеспечивает плавный ход. В комплекте с прочной резиновой подошвой эти кроссовки созданы для быстрых движений и случайных прогулок. Какими бы ни были твои планы, минималистичный стиль сочетается со всем.</t>
  </si>
  <si>
    <t>Верх: иск.кожа; Подкладка: текстиль; Подошва: резина/пластик</t>
  </si>
  <si>
    <t>HOOPS 4.0</t>
  </si>
  <si>
    <t>JH6141</t>
  </si>
  <si>
    <t>Вдохновленные классическими баскетбольными моделями, эти кроссовки adidas станут универсальным дополнением к вашей повседневной ротации. Низкопрофильный силуэт, верх из синтетической кожи и замшевый носок делают их абсолютно пригодными для носки. Резиновая подошва cupsole черпает вдохновение в классических баскетбольных стилях.</t>
  </si>
  <si>
    <t>Sneakers Adidas SUPERNOVA 3</t>
  </si>
  <si>
    <t>IE4360</t>
  </si>
  <si>
    <t>Кроссовки Adidas Supernova 3 — это истинное воплощение технологий, созданных для того, чтобы каждое ваше беговое приключение стало как можно более комфортным и эффективным. Будь то короткая пробежка по соседним улицам или длительный марафон, эти кроссовки предоставят вам все необходимое для достижения спортивных целей, оставаясь в зоне комфорта.
С момента, как вы надеваете Supernova 3, вы ощутите, как продуманный дизайн работает на ваше благо. Дышащий сетчатый верх обеспечивает отличную вентиляцию, позволяя вашим ногам оставаться в прохладе и сухости даже при интенсивных нагрузках. Это особенно важно в жаркую погоду или при беговых упражнениях высокой интенсивности. Комфортная набивка на язычке и пятке создаёт мягкое, обволакивающее ощущение, предотвращая натирание и обеспечивая плотное прилегание без излишнего давления.</t>
  </si>
  <si>
    <t>HOOPS 3.0 MID</t>
  </si>
  <si>
    <t>GW3019</t>
  </si>
  <si>
    <t>С этими кедами хочется надеть цветные чиносы, любимую футболку и веселой походкой направиться на прогулку по городу с друзьями. Повседневная модель с легендарными тремя полосками вдохновляет пройтись по любимым местам. Резиновая подошва гарантирует уверенное сцепление на всех поверхностях.</t>
  </si>
  <si>
    <t>SUPERSTAR VINTAGE</t>
  </si>
  <si>
    <t>JR6002</t>
  </si>
  <si>
    <t>Кроссовки adidas Superstar — одни из самых культовых кроссовок всех времён. От баскетбола до музыки и стиля — они оставили свой след практически во всех сферах культуры. Эта пара возвращается к истокам, сохраняя дизайн, подобный модели, впервые появившейся на рынке в 1969 году. Здесь сохранились все классические детали — носок-ракушка, три полоски и пятка, — а также высококачественные материалы. Кожаный верх, подкладка и стелька — всё это на классической резиновой подошве типа «чашечка».</t>
  </si>
  <si>
    <t>STAN SMITH          RUNWHT/RUNWHI/FAIRWA</t>
  </si>
  <si>
    <t>M20324</t>
  </si>
  <si>
    <t>Классика минимализма. Кеды Stan Smith с верхом из мягкой премиальной кожи дополнены перфорированными тремя полосками, мягкой стелькой и контрастной вставкой на пятке. Резиновая подошва.</t>
  </si>
  <si>
    <t>верх: нат.кожа,текстиль, иск.кожа; подкладка: текстиль; Подошва: резина/пластик</t>
  </si>
  <si>
    <t>STAN SMITH          CWHITE/CWHITE/DKBLUE</t>
  </si>
  <si>
    <t>M20325</t>
  </si>
  <si>
    <t>84% полиэстер, 16% эластан.</t>
  </si>
  <si>
    <t>PREDATOR SALA W</t>
  </si>
  <si>
    <t>JR1638</t>
  </si>
  <si>
    <t>Обувь в стиле casual, вдохновленная культовыми бутсами.
Смелый, блестящий и технологичный дизайн футбольных бутс adidas Predator переносит нас в контекст повседневной жизни. Металлические детали и откидной язычок придают этой паре неповторимый стиль. Подошва из ЭВА и резиновая подошва, вдохновленные мини-футболом, обеспечат комфорт, будь то прогулка по городским улицам или вечерняя вечеринка на танцполе.</t>
  </si>
  <si>
    <t>Ultraboost 5 Shoes</t>
  </si>
  <si>
    <t>ID8847</t>
  </si>
  <si>
    <t>От бега по беговой дорожке до похода по делам — почувствуйте лёгкость в своих шагах с этими беговыми кроссовками Ultraboost от adidas. Они оснащены нашей самой лёгкой системой амортизации BOOST и возвращают энергию при каждом шаге. В сочетании с системой Torsion System, обеспечивающей устойчивость от пятки до носка, они обеспечивают плавный и комфортный бег, в который невозможно поверить. Этот продукт содержит не менее 20% переработанных материалов. Повторно используя уже существующие материалы, мы помогаем сократить отходы и нашу зависимость от ограниченных ресурсов, а также уменьшаем воздействие нашей продукции на окружающую среду. Вес: 244 г (размер UK 5.5). Перепад высот между подошвами: 10 мм (пятка 31 мм / передняя часть стопы 21 мм). Подошва из резины Continental.</t>
  </si>
  <si>
    <t>ADVANTAGE BASE 2.0 FTWWHT/FTWWHT/CGREEN</t>
  </si>
  <si>
    <t>IF4135</t>
  </si>
  <si>
    <t>Вдохновленные кортом. Переосмысленные для повседневной носки. В этих кроссовках adidas ты легко пройдешь весь день - от утренней прогулки до ужина с друзьями. Мягкая подкладка обеспечивает комфорт, а резиновая подошва - сцепление с любой поверхностью. Перфорированные полоски тонко намекают на ДНК adidas.</t>
  </si>
  <si>
    <t>Верх: Иск.кожа; Подкладка: Текстиль; Подошва: резина/пластик</t>
  </si>
  <si>
    <t>STREETBALL III</t>
  </si>
  <si>
    <t>IG6103</t>
  </si>
  <si>
    <t>Эти кроссовки Adidas Streetball позволят вашему стилю и комфорту работать всегда. Ремешки на липучке позволяют с легкостью надевать и снимать их, а сверхлегкая промежуточная подошва с амортизацией Lightstrike сохраняет ваш шаг и стиль. Смелое сочетание сетки, формованного ТПУ и резины объединено в верхе, который готов к всеобщему вниманию. Этот прогрессивный образ дает волю вашему воображению.</t>
  </si>
  <si>
    <t>IG6104</t>
  </si>
  <si>
    <t>STAN SMITH B-SIDE W</t>
  </si>
  <si>
    <t>IG0344</t>
  </si>
  <si>
    <t>Кеды Adidas Stan Smith CS W — это икона минимализма и элегантности, вдохновленная классическим дизайном, который проверен временем. Эта модель, выполненная из высококачественной и мягкой кожи, обеспечивает комфорт и стильный вид на каждый день. Характерная перфорация в виде трех полосок и изящные детали придают кедам узнаваемый силуэт, а контрастная пятка с логотипом добавляет изюминку. Компактный профилированный язычок и удобная подошва делают эти кеды идеальным выбором как для прогулок по городу, так и для создания разнообразных модных образов. Kеды Adidas Stan Smith CS W становятся незаменимой частью гардероба для тех, кто ценит классику и стиль.</t>
  </si>
  <si>
    <t>Кожа; синтетические материалы; текстиль</t>
  </si>
  <si>
    <t>PUREBOOST 5</t>
  </si>
  <si>
    <t>JR2992</t>
  </si>
  <si>
    <t>От утренней пробежки до дневных поручений, чувствуйте себя энергичными весь день в этих кроссовках adidas. Наша самая легкая амортизация BOOST сохраняет бодрость вашего шага, а удобный сетчатый верх разработан для оптимальной воздухопроницаемости и поддержки. Шагайте уверенно по любой местности благодаря цепкой подошве Adiwear. Этот продукт содержит не менее 20% переработанных материалов. Повторно используя материалы, которые уже были созданы, мы помогаем сократить отходы и нашу зависимость от ограниченных ресурсов, а также уменьшаем следы производимой нами продукции.</t>
  </si>
  <si>
    <t>GY4745</t>
  </si>
  <si>
    <t>Возьмите вещи из химчистки или расслабьтесь в парке с друзьями. Наденьте спортивные брюки или брюки чинос. Носите все, что хотите, и делайте все свои повседневные дела стильно и комфортно в этих кроссовках Adidas. Знаменитые три полоски на верхе из синтетической кожи и резиновая подошва внизу создают атмосферу наследия.</t>
  </si>
  <si>
    <t>RESPONSE</t>
  </si>
  <si>
    <t>IH6092</t>
  </si>
  <si>
    <t>Неважно, пробегаешь ли ты несколько легких кругов или стремишься к личному рекорду, эти кроссовки adidas поддержат тебя на пути к цели. Полноразмерная межподошва из EVA обеспечивает комфорт, а подошва с прочной конструкцией позволяет не сбавлять темп. Универсальный стиль легко переходит к активному отдыху после пробежки. Этот продукт состоит как минимум на 20% из переработанных материалов. Повторно используя уже созданные материалы, мы помогаем сократить количество отходов и нашу зависимость от ограниченных ресурсов, а также уменьшить негативное воздействие продуктов, которые мы производим.</t>
  </si>
  <si>
    <t>LIGHTSHIFT</t>
  </si>
  <si>
    <t>JH9322</t>
  </si>
  <si>
    <t>Кроссовки adidas Lightshift помогут облегчить ваш путь к новым достижениям и зажечь стиль в каждом движении. Сетчатый верх с элегантными замшевыми накладками и продуманной конструкцией не только обеспечивает надежную поддержку и фиксацию стопы, но и привлекает внимание своим современным дизайном и премиальными материалами. Промежуточная подошва Lightmotion гарантирует суперлегкую, отзывчивую амортизацию, которая адаптируется к вашему шагу, позволяя вам легко воплощать в жизнь все свои планы — от тренировки до городской прогулки. Эти кроссовки идеально сочетают в себе спортивный дизайн, технологичность и повседневную практичность, делая их ярким, универсальным дополнением к вашему гардеробу. Они подойдут для тех, кто ценит комфорт, легкость и стиль в каждой детали.</t>
  </si>
  <si>
    <t>BB Legends Low</t>
  </si>
  <si>
    <t>JI4524</t>
  </si>
  <si>
    <t>Легкие баскетбольные кроссовки для комфорта на площадке и уверенности в каждом движении. Если вы ищете комфорт на площадке в обтекаемом, динамичном исполнении, эти баскетбольные кроссовки adidas — именно то, что вам нужно. Инновационная промежуточная подошва Dreamstrike+ обеспечивает поддержку и амортизацию без увеличения веса, позволяя вам легче прыгать, быстрее бегать и дольше сохранять энергию. Верх из комбинации текстиля и прочных синтетических материалов выдерживает регулярную эксплуатацию и интенсивные нагрузки. Резиновая подошва с оптимизированным протектором улучшает сцепление с покрытием площадки, позволяя вам уверенно двигаться вперед, совершать резкие рывки и останавливаться без проскальзывания. Идеальный выбор для любителей баскетбола и уличного стиля.</t>
  </si>
  <si>
    <t>JS2875</t>
  </si>
  <si>
    <t>Современное обновление культовых теннисных кроссовок adidas для повседневного стиля. Эти кроссовки представляют собой современную интерпретацию классических теннисных моделей adidas, адаптированную для повседневной носки и городского образа жизни. Верх из высококачественной искусственной кожи с перфорацией в виде трех полосок обеспечивает не только узнаваемый дизайн бренда, но и отличную воздухопроницаемость, предотвращая перегрев стопы в теплую погоду. Ультрамягкая подошва Cloudfoam Comfort смягчает удары при ходьбе по твердым поверхностям и обеспечивает плавный, естественный ход, снижая усталость ног даже после длительного ношения. В комплекте с прочной резиновой подошвой с оптимизированным рисунком протектора эти кроссовки созданы для быстрых движений, активных прогулок и повседневной носки в городском ритме. Минималистичный стиль и лаконичный дизайн сочетаются со всем — от джинсов и чиносов до спортивных брюк и платьев, позволяя создавать разнообразные стильные образы для работы, учебы, встреч с друзьями и отдыха. Классическая шнуровка обеспечивает индивидуальную посадку.</t>
  </si>
  <si>
    <t>RETROCROSS 25       FTWWHT/CONAVY/GUM4</t>
  </si>
  <si>
    <t>IH9977</t>
  </si>
  <si>
    <t>adidas Retrocross — универсальные кроссовки для гольфа без шипов для повседневной игры. Эти инновационные кроссовки созданы для игроков, которые ценят комфорт и стиль как на поле для гольфа, так и за его пределами. Ультралегкая амортизация Lightstrike обеспечивает непревзойденную поддержку на протяжении всех 18 лунок, снижая усталость ног даже после длительного раунда. Подошва Traxion без шипов гарантирует надежное сцепление с поверхностью, исключая риск повреждения газона, что делает эту модель разрешенной на всех полях. Гибкий синтетический верх адаптируется к форме стопы, обеспечивая естественную посадку и отличную воздухопроницаемость в любую погоду. Вневременной дизайн, вдохновленный классическими теннисными моделями, позволяет легко комбинировать кроссовки с любой одеждой — от спортивной формы для гольфа до повседневного гардероба для отдыха в клубе. Верх изготовлен с использованием не менее 50 переработанных материалов, что делает эту модель частью глобальной инициативы adidas по сокращению пластиковых отходов и защите окружающей среды. Выбирая Retrocross, вы инвестируете в комфорт, стиль и экологическую ответственность одновременно. Идеальный выбор для повседневной игры в гольф, прогулок по городу и активного отдыха.</t>
  </si>
  <si>
    <t>ULTRADREAM BOLD</t>
  </si>
  <si>
    <t>JP9685</t>
  </si>
  <si>
    <t>Эти амортизирующие кроссовки для бега частично изготовлены из переработанных материалов.
Комфорт на каждый день. Именно это обещают и обеспечивают эти кроссовки adidas. Платформенная подошва Dreamstrike+ обеспечивает отзывчивую амортизацию при каждом шаге. Верх выполнен из вязаного материала со стабилизирующей клеткой в ​​средней части стопы и внешним задником для дополнительной поддержки. Этот продукт изготовлен как минимум на 20 из переработанных материалов. Повторное использование существующих материалов помогает нам сократить количество отходов, ограничить зависимость от невозобновляемых ресурсов и снизить углеродный след нашей продукции.</t>
  </si>
  <si>
    <t>верх: текстиль; подкладка: текстиль; Подошва: резина/пластик</t>
  </si>
  <si>
    <t>ACE</t>
  </si>
  <si>
    <t>JQ2299</t>
  </si>
  <si>
    <t>Кеды adidas в стиле теннисного корта с легкой амортизацией Lightstrike. Эти кроссовки adidas сочетают в себе премиальный верх из натуральной кожи высокого качества и перфорированный логотип 3 Bar, создавая образ, вдохновленный классической теннисной площадкой, одновременно современный и вневременной. Натуральная кожа обеспечивает долговечность, устойчивость к износу и благородный внешний вид, который становится только лучше со временем. Амортизирующая подошва Lightstrike обеспечивает исключительную легкость движений с утра до вечера, эффективно поглощая ударные нагрузки и снижая усталость ног даже после длительного ношения. Заявите о себе и своем стиле, не говоря ни слова, просто зашнуровав эти кроссовки — их лаконичный дизайн говорит сам за себя. Застежка на шнуровке позволяет индивидуально настроить посадку под любую форму стопы. Идеальный выбор для повседневной носки, работы, встреч и отдыха в городском стиле.</t>
  </si>
  <si>
    <t>URBAN COURT</t>
  </si>
  <si>
    <t>JI1852</t>
  </si>
  <si>
    <t>Современные кроссовки adidas для повседневной жизни с экологичным дизайном. Эти кроссовки представляют собой идеальное сочетание стиля, комфорта и ответственности перед окружающей средой. Гибкий синтетический верх обеспечивает естественную посадку, адаптируясь к движениям стопы в течение всего дня, будь то прогулка по городу, поездка на работу или активный отдых на выходных. Резиновая подошва с оптимизированным протектором гарантирует твердый, цепкий шаг на любых поверхностях — от асфальта до грунтовых троп, обеспечивая уверенность и устойчивость при каждом шаге. Вневременной силуэт и лаконичный дизайн делают эту модель универсальной базой гардероба, которая легко комбинируется с джинсами, спортивными брюками, шортами или повседневными платьями. Особое внимание уделено экологичности производства: верх изготовлен из серии переработанных материалов и содержит не менее 50 переработанного содержимого, что значительно снижает углеродный след продукта. Этот кроссовок представляет собой лишь одно из многочисленных решений adidas, направленных на борьбу с пластиковыми отходами и продвижение устойчивого развития в индустрии спортивной одежды. Выбирая эту модель, вы делаете осознанный выбор в пользу комфорта, стиля и заботы о планете для будущих поколений.</t>
  </si>
  <si>
    <t>JI1854</t>
  </si>
  <si>
    <t>adiFOM CLIMACOOL</t>
  </si>
  <si>
    <t>IF3938</t>
  </si>
  <si>
    <t>В основе дизайна этих кроссовок Adidas – инновации. Созданные для сохранения прохлады, они словно глоток свежего воздуха для ваших ног благодаря вентиляции, которая помогает регулировать тепло. Мягкая амортизация делает каждый шаг мягким, а внутренняя сетчатая подкладка сидит как носок. Материал на биологической основе придает внешней оболочке прочный и современный вид.</t>
  </si>
  <si>
    <t>Adidas Climacool. Дышащий, влагоотводящий материал.</t>
  </si>
  <si>
    <t>HER COURT W</t>
  </si>
  <si>
    <t>GX3501</t>
  </si>
  <si>
    <t>Стильные кроссовки для комфорта в течение всего дня. Забудь про муки "что надеть". Эти кроссовки adidas подойдут к любому образу. Утолщенная промежуточная подошва и мягкий кожаный верх с бархатистым замшевым бампером придадут образу спортивной элегантности. Аккуратные фирменные элементы подчеркивают бренд, не отвлекая от основного дизайна.</t>
  </si>
  <si>
    <t>искусственная кожа, резина</t>
  </si>
  <si>
    <t>STAN SMITH CS W</t>
  </si>
  <si>
    <t>IE0431</t>
  </si>
  <si>
    <t>Прогуливаетесь ли вы по городу или отдыхаете, эти кроссовки Adidas Stan Smith сохранят ваш стиль благодаря лаконичной сдержанной конструкции. Замшевый верх, созданный для повседневного ношения, создает ощущение превосходного комфорта. Махровая подкладка добавляет еще больше комфорта. Под ногами резиновая подошва с лисой лентой обеспечивает гибкое сцепление. Фирменные детали, такие как плетеный язычок и перфорированные три полоски, дополняют культовый образ Стэна Смита.</t>
  </si>
  <si>
    <t>Кожа 100%; Текстиль 100%; Резина 100%</t>
  </si>
  <si>
    <t>IF3935</t>
  </si>
  <si>
    <t>HOOPS 3.0 W</t>
  </si>
  <si>
    <t>IG6109</t>
  </si>
  <si>
    <t>С этими кедами хочется надеть цветные чиносы, любимую футболку и веселой походкой направиться на прогулку по городу с друзьями. Повседневная модель с легендарными тремя полосками вдохновляет пройтись по любимым местам. Мягкая подкладка приятна на ощупь и комфортна в носке. Резиновая подошва гарантирует уверенное сцепление на всех поверхностях.</t>
  </si>
  <si>
    <t>GAZELLE INDOOR W</t>
  </si>
  <si>
    <t>JQ0192</t>
  </si>
  <si>
    <t>Надень эти удобные кеды Gazelle Indoor от adidas и отправляйся в путь за беззаботными приключениями. Созданные из мягкой, эластичной замши, эти неподвластные времени кроссовки имеют классический фасон с низкой подошвой, что придает им непринужденный винтажный вид. Мягкая текстильная подкладка добавляет дополнительный уровень комфорта, а резиновая подошва обеспечивает уверенное сцепление с поверхностью, где бы ты ни находился.</t>
  </si>
  <si>
    <t>верх: 100% нат.кожа; подкладка: текстиль; стелька: текстиль; подошва: резина</t>
  </si>
  <si>
    <t>FX5500</t>
  </si>
  <si>
    <t>Классика вне времени. Непринужденный стиль. Универсальный силуэт. Уже более полувека кроссовки adidas Stan Smith считаются иконой стиля. Эта пара создана в рамках обязательства adidas использовать только переработанный полиэстер к 2024 году. Новая версия знаковой модели дополнена подметкой из резиновых отходов.</t>
  </si>
  <si>
    <t>RIVALRY LOW W</t>
  </si>
  <si>
    <t>JH7988</t>
  </si>
  <si>
    <t>Кеды Adidas Rivalry возрождают традиции производительности и престижа. Первоначально созданные для доминирования на площадке, эти кроссовки приобрели статус, выходящий далеко за рамки баскетбола. Эта версия, обновленная сегодня, включает в себя верх из кожи премиум-класса, который сочетается с мягкими, нежными акцентами. Изысканные вышитые детали придают дополнительную глубину характеру.</t>
  </si>
  <si>
    <t>Верх:  кожа,синтетика; Подкладка: текстиль; Стелька: текстиль; Подошва: резина</t>
  </si>
  <si>
    <t>BREAK START</t>
  </si>
  <si>
    <t>JR3249</t>
  </si>
  <si>
    <t>Эти кеды adidas воплощают минималистский подход к спортивному стилю. Вдохновленные иконами баскетбола, найденными в архивах, они имеют верх из синтетической кожи, который сохраняет вид чистым. Резиновая подошва завершает образ с отсылкой к ретро-стилю.</t>
  </si>
  <si>
    <t>ADVANTAGE 2.0 FTWWHT/CBLACK/CGREEN</t>
  </si>
  <si>
    <t>IG9166</t>
  </si>
  <si>
    <t>JH9315</t>
  </si>
  <si>
    <t>Кроссовки adidas Lightshift помогут облегчить ваш путь к целям и зажечь стиль в каждом шаге. Сетчатый верх с элегантными замшевыми накладками не только обеспечивает поддержку и фиксацию стопы, но и привлекает внимание своим продуманным дизайном и премиальными материалами. Промежуточная подошва Lightmotion гарантирует суперлегкую, отзывчивую амортизацию, позволяя вам легко воплощать в жизнь все свои планы — от утренней пробежки до вечерней прогулки. Эти кроссовки идеально сочетают в себе спортивный дизайн и повседневную практичность, делая их ярким, универсальным дополнением к вашему образу. Они подойдут для тех, кто ценит комфорт, легкость и стиль в каждой детали и не готов идти на компромиссы.</t>
  </si>
  <si>
    <t>CAMPUS 00s W</t>
  </si>
  <si>
    <t>JH7285</t>
  </si>
  <si>
    <t>Пропорции меняются, и личный стиль правит бал — с новым взглядом на наши культовые Campus 80-х эти кроссовки adidas демонстрируют смелую простоту в лучшем виде. Чистый замшевый верх премиального качества и классические контрастные три полоски создают узнаваемый, но свежий образ. Обновленные пропорции, вдохновленные скейт-эрой 2000-х — более широкая колодка, массивная подошва — привносят аутентичную, самобытную атмосферу в ваш повседневный стиль и выделяют вас из толпы. Застежка на классической шнуровке обеспечивает регулируемую посадку. Верх из мягкой замши, текстильная подкладка для комфорта, подошва из резины Gum с отличным сцеплением. Идеальный выбор для ценителей винтажной эстетики и современного комфорта.</t>
  </si>
  <si>
    <t>Верх: Нат.кожа; Подкладка: Текстиль; Подошва: резина/пластик</t>
  </si>
  <si>
    <t>JH9319</t>
  </si>
  <si>
    <t>Кроссовки adidas Lightshift помогут облегчить ваш путь и зажечь стиль. Сетчатый верх с замшевыми накладками не только обеспечивает поддержку, но и привлекает внимание своим дизайном. Промежуточная подошва Lightmotion гарантирует суперлегкую амортизацию, позволяя вам легко воплощать в жизнь все свои планы. Эти кроссовки идеально сочетают в себе спортивный дизайн и повседневную практичность, делая их ярким дополнением к вашему образу. Они подойдут для тех, кто ценит комфорт и стиль в каждой детали.</t>
  </si>
  <si>
    <t>FORUM2000</t>
  </si>
  <si>
    <t>JI3278</t>
  </si>
  <si>
    <t>Кроссовки adidas Forum2000 - это обновленная версия легендарной баскетбольной модели Forum, которая завоевала популярность на площадке. Верх из кожи, замши и сетки создает эффектный микс текстур, а крупные три полоски, массивные шнурки и объемный язычок подчеркивают стиль и отдают дань уважения баскетбольному наследию. Мягкая подкладка из футера обеспечивает комфорт, а резиновая подошва - сцепление и устойчивость при каждом шаге.</t>
  </si>
  <si>
    <t>LITECOURT</t>
  </si>
  <si>
    <t>JP7114</t>
  </si>
  <si>
    <t>Кроссовки adidas с дизайном, вдохновленным баскетболом, для универсального стиля. Эти кроссовки представляют собой современную интерпретацию классической баскетбольной обуви, адаптированную для повседневной носки и городского стиля. Дизайн, вдохновленный архивными баскетбольными моделями adidas, придает кроссовкам узнаваемый спортивный характер, который легко сочетается со всеми вашими любимыми образами — от джинсов и худи до спортивных брюк и повседневных платьев. Промежуточная подошва Cloudfoam обеспечивает исключительный комфорт при надевании и ощущение мягкости при каждом шаге, эффективно поглощая ударные нагрузки и снижая усталость ног в течение дня. Это делает модель идеальным выбором для длительных прогулок, стоячей работы, путешествий и активного отдыха. Верх из комбинации натуральной кожи и высококачественных синтетических материалов придает кроссовкам классический, вневременной вид, который не выходит из моды независимо от сезонных трендов. Кожа обеспечивает долговечность и устойчивость к износу, а синтетические элементы снижают вес обуви и улучшают воздухопроницаемость. Лаконичный силуэт и нейтральная цветовая палитра позволяют легко интегрировать эти кроссовки в любой гардероб, создавая стильные образы для работы, учебы, встреч с друзьями и выходных дней. Классическая шнуровка обеспечивает индивидуальную посадку и надежную фиксацию стопы.</t>
  </si>
  <si>
    <t>OZWEEGO J</t>
  </si>
  <si>
    <t>EE7775</t>
  </si>
  <si>
    <t>60% Текстиль, 40% Кожа</t>
  </si>
  <si>
    <t>FORUM LOW CL</t>
  </si>
  <si>
    <t>IH7830</t>
  </si>
  <si>
    <t>Комфорт на весь день начинается с этих кроссовок Adidas с низким верхом. Верх из мягкого нубука и махровая подкладка создают ощущение легкости и свежести, а полупрозрачная подошва придает современный вид. Прогуливаясь по городу или отдыхая в парке, эта обувь обеспечит легкость ног. Классическая форма Forum выдерживает испытание временем и идеально подходит для ежедневных приключений.</t>
  </si>
  <si>
    <t>FX5502</t>
  </si>
  <si>
    <t>Кеды adidas Originals белого цвета выполнены из искусственной кожи с перфорацией по бокам. Детали: функциональная шнуровка, внутренняя отделка из текстиля и искусственной кожи, текстильная стелька.</t>
  </si>
  <si>
    <t>GW5457</t>
  </si>
  <si>
    <t>60% Синтетика, 40% Текстиль</t>
  </si>
  <si>
    <t>ID8812</t>
  </si>
  <si>
    <t>Инновационные для большей амортизации, большего комфорта и меньшего веса для бега, как ни одна другая, Ultraboost 5 здесь, чтобы использовать вашу энергию бега. Промежуточная подошва этой обуви сделана с использованием Light BOOST V2, нашей самой высокой системы амортизации возврата энергии. Ultraboost 5 также имеет формованную внешнюю поддержку пятки, чтобы обеспечить оптимальную поддержку там, где это необходимо. Верх PRIMEKNIT создает идеальную посадку, а наша система Torsion System обеспечивает новый уровень руководства на протяжении всей вашей походки. И, наконец, первоклассное сцепление подошвы Continental™ обеспечивает идеальное сцепление и переход. Этот продукт содержит не менее 20% переработанных материалов. Повторно используя материалы, которые уже были созданы, мы помогаем сократить отходы и нашу зависимость от ограниченных ресурсов, а также уменьшаем следы производимой нами продукции.</t>
  </si>
  <si>
    <t>HOOPS 3.0 MID WTR</t>
  </si>
  <si>
    <t>IG7928</t>
  </si>
  <si>
    <t>Когда погода становится холодной, эти кеды adidas в баскетбольном стиле будут сочетаться с любыми вещами - от темных джинсов до плотных брюк. Среднее голенище обеспечивает дополнительную защиту лодыжки, а подкладка из текстильного меха создает ощущение комфорта. Они дополнены прочными шнурками и прочной резиновой подошвой. Подкладка из текстильного меха.</t>
  </si>
  <si>
    <t>BREAK START MID</t>
  </si>
  <si>
    <t>IH7971</t>
  </si>
  <si>
    <t>Речь идет не только об обновлении вашей коллекции кроссовок. Речь идет о том, чтобы стать частью наследия. Вдохновленные классическим баскетбольным стилем, эти кроссовки adidas покорят вас деталями дизайна прямо из архивов. Верх из искусственной кожи получил роскошное обновление благодаря мягким замшевым 3-полоскам. А резиновая подошва? Она готова сцепиться с землей, пока вы идете по своим делам.</t>
  </si>
  <si>
    <t>GRAND COURT BASE 2.0</t>
  </si>
  <si>
    <t>GW9261</t>
  </si>
  <si>
    <t>Кеды с устойчивой подошвой. Кроссовки adidas Grand Court существуют с 70-х годов. Как только ты перейдешь на обновленную версию классических кроссовок, они навсегда останутся с тобой. Три полоски придают спортивный стиль любому наряду. Верхняя часть изготовлена из переработанных материалов, по крайней мере, на 50% состоит из переработанных материалов. Этот продукт представляет собой лишь одно из наших решений по борьбе с пластиковыми отходами.</t>
  </si>
  <si>
    <t>верх: 100% иск.кожа, подкладка: текстиль; стелька: текстиль; подошва: резина</t>
  </si>
  <si>
    <t>DURAMO RC2 W</t>
  </si>
  <si>
    <t>JS4435</t>
  </si>
  <si>
    <t>Ощути каждую пробежку с комфортом и мотивацией в кроссовках adidas. Мягкий задник и язычок обвивают стопу, даря невероятное удобство с первого шага. Промежуточная подошва LIGHTMOTION возвращает энергию и обеспечивает легкость в каждом движении. Прочная подошва Adiwear с отличным сцеплением уверенно выдержит любые поверхности, от беговой дорожки до городского тротуара. Перепад подошвы: 6 мм (пятка 27 мм / носок 21 мм). Вес: 246,0 г (размер 41).</t>
  </si>
  <si>
    <t>DURAMO SL  CBLACK/FTWWHT/GRESIX</t>
  </si>
  <si>
    <t>FV8786</t>
  </si>
  <si>
    <t>BREAK START PREMIUM LOW</t>
  </si>
  <si>
    <t>JI0366</t>
  </si>
  <si>
    <t>Эти кроссовки в баскетбольном стиле от adidas — идеальный выбор для повседневной носки. Вдохновленные дизайном легендарных моделей прошлых лет, они предлагают современный подход к классике. Их минималистичный внешний вид подчеркивается мягкой замшевой отделкой, а ограниченное количество накладок создает изящный и сдержанный облик. Сетчатая подкладка добавляет комфорта вашим ногам, обеспечивая хорошую вентиляцию в течение всего дня. Прошитая резиновая подошва гарантирует надежное сцепление с поверхностью, делая их отличным выбором для прогулок по городу. Эти кроссовки станут стильным акцентом вашего образа, позволяя вам уверенно заявить о себе. Подходит для тех, кто ищет сочетание комфорта, ретро-стиля и функциональности в одной паре.</t>
  </si>
  <si>
    <t>верх: нат. кожа, иск.кожа; подкладка: текстиль; Подошва: резина/пластик</t>
  </si>
  <si>
    <t>JI2169</t>
  </si>
  <si>
    <t>RUN 70s 2.0</t>
  </si>
  <si>
    <t>JI4916</t>
  </si>
  <si>
    <t>Кроссовки adidas в стиле 70-х с амортизацией Cloudfoam для повседневного образа. Эти кроссовки adidas привнесут ностальгическую атмосферу 70-х в твой повседневный образ, сочетая ретро-дизайн с современными технологиями комфорта. Легкий верх с удобной отделкой из качественных материалов обеспечивает приятные тактильные ощущения и отличную воздухопроницаемость в течение всего дня. Амортизация Cloudfoam обеспечит тебе бодрость и легкость на протяжении всего дня, эффективно поглощая ударные нагрузки при ходьбе и снижая усталость ног даже после длительного ношения. Переходи от утренней пробежки за кофе к работе, шопингу и вечеру с друзьями в кроссовках, которые легко сочетаются с любым нарядом — от джинсов и чиносов до спортивных брюк и платьев. Гибкая резиновая подошва с оптимизированным рисунком протектора позволит уверенно идти вперед, независимо от того, куда приведет тебя день или ночь — по асфальту города, парковым дорожкам или торговому центру. Идеальный выбор для повседневной носки.</t>
  </si>
  <si>
    <t>верх: текстиль, кожа; подкладка: текстиль; Подошва: резина/пластик</t>
  </si>
  <si>
    <t>AMPLIMOVE TRAINER M</t>
  </si>
  <si>
    <t>IH5269</t>
  </si>
  <si>
    <t>Раскрой себя с лучшей стороны в этих кроссовках для тренировок adidas. Они готовы к высокоинтенсивным интервальным нагрузкам или универсальным занятиям. Верх из дышащей сетки и зональные накладки из TPU в стратегических областях обеспечивают дополнительную поддержку при движениях. Формованная подошва из ЭВА поглощает удары, придавая устойчивости при достижении новых целей. В этом изделии использовано не менее 20 переработанных материалов. Повторное использование уже созданных материалов помогает нам снизить количество отходов и уменьшить зависимость от ограниченных ресурсов, а также сократить воздействие производимой нами продукции на окружающую среду.</t>
  </si>
  <si>
    <t>CLOUDFOAM GO SOCK</t>
  </si>
  <si>
    <t>JH6804</t>
  </si>
  <si>
    <t>Эти кроссовки разработаны с учетом всех потребностей современного покупателя, что делает их незаменимыми в повседневной жизни. Кроссовки имеют безупречно продуманный легкий и удобный дизайн, благодаря которому они не только легко надеваются, но и обеспечивают ощущения свободы и комфорта, будь то прогулка по парку или активное движение в городской среде. В этих кроссовках вы сможете наслаждаться спортивным комфортом в любом месте и в любое время. Важной особенностью этой модели является амортизация Cloudfoam, которая делает каждый шаг мягким и отзывчивым. Благодаря этой технологии кроссовки прекрасно подходят как для неспешных прогулок, так и для быстрых передвижений по делам. Вы почувствуете, как обувь буквально подстраивается под ваше движение, гарантируя максимальное удобство. Прочная подошва Adiwear разработана для того, чтобы справляться с любыми испытаниями вашего дня. Она обеспечивает отличное сцепление с поверхностью и износостойкость, что делает кроссовки долговечными и надежными. Независимо от того, на какой тип поверхности вы ступаете, Adiwear позаботится о вашей уверенности в каждом шаге.\</t>
  </si>
  <si>
    <t>серебристо-серый/  коралловый/ черный</t>
  </si>
  <si>
    <t>JI0365</t>
  </si>
  <si>
    <t>CRAZYCHAOS 2000 MER OWHITE/OWHITE/GRESTR</t>
  </si>
  <si>
    <t>KJ1289</t>
  </si>
  <si>
    <t>KAPTIR BASE</t>
  </si>
  <si>
    <t>JR8488</t>
  </si>
  <si>
    <t>Кроссовки adidas Sportswear KAPTIR BASE  
- Универсальный дизайн сочетается со всей одеждой, от спортивной до повседневной  
- Комфортная посадка благодаря мягкому текстильному верху и натуральной коже  
- Легкая и прочная синтетическая подошва обеспечивает надежное сцепление  
- Регулируемая застежка на шнурках адаптируется к любым формам ноги.</t>
  </si>
  <si>
    <t>DROPSET BASE TRAINER W</t>
  </si>
  <si>
    <t>JS3165</t>
  </si>
  <si>
    <t>QUESTAR 3 W</t>
  </si>
  <si>
    <t>JI4610</t>
  </si>
  <si>
    <t>TERREX BOAT LACE CLIMACOOL</t>
  </si>
  <si>
    <t>JI3500</t>
  </si>
  <si>
    <t>Легкие воздухопроницаемые ботинки adidas Terrex Boat Lace Climacool незаменимы для летних походов, а также водного туризма и отдыха у воды. Специальная подошва Traxion отвечает за улучшенное сцепление даже на влажной поверхности. Сетчатый верх из материала с технологией Climacool хорошо пропускает воздух и быстро сохнет, обеспечивая ощущение прохлады в жаркие дни. Дренажная система, предусмотренная в подошве, эффективно отводит воду: комфорт гарантирован!</t>
  </si>
  <si>
    <t>SMOOTH RUNNER W</t>
  </si>
  <si>
    <t>FZ3454</t>
  </si>
  <si>
    <t>Повседневный и скучный — совершенно разные вещи. Эти кроссовки adidas помогут создать расслабленный, но стильный спортивный образ. Специальная сетка поможет ногам меньше уставать в течение дня.</t>
  </si>
  <si>
    <t>60% текстиль, 40% синтетика</t>
  </si>
  <si>
    <t>ADIDAS ASTIR W</t>
  </si>
  <si>
    <t>GY5260</t>
  </si>
  <si>
    <t>Быть смелой значит быть собой. Эти кроссовки adidas Astir созданы для твоего самовыражения. Стильный дизайн возвращает нас в 2000-е годы, когда не было такого понятия, как "слишком много". Характерные детали и увеличенные пропорции полностью вдохновлены той эпохой излишеств и крайностей.</t>
  </si>
  <si>
    <t>IH0163</t>
  </si>
  <si>
    <t>кожа; резина</t>
  </si>
  <si>
    <t>IH0164</t>
  </si>
  <si>
    <t>RESPONSE CL W</t>
  </si>
  <si>
    <t>ID4290</t>
  </si>
  <si>
    <t>Будьте готовы ко всему. Эти кроссовки adidas Response CL имеют сложную структуру, вдохновленную бегунами по пересеченной местности. Мягкая и легкая промежуточная подошва обеспечивает комфорт даже во время самых напряженных пикников на заднем дворе. Серьезно, кто сказал, что выход на улицу — это много работы?</t>
  </si>
  <si>
    <t>OZWEEGO</t>
  </si>
  <si>
    <t>IF6043</t>
  </si>
  <si>
    <t>Окунитесь в мир комфорта и стиля с кроссовками adidas OZWEEGO — идеальными спутниками для тех, кто живет активной и насыщенной жизнью. Эти кроссовки соединяют в себе инновационные технологии и ретро-эстетику 90-х, что делает их уникальными и особо привлекательными. Инновационная амортизация: Система амортизации Adiprene предоставляет исключительный комфорт, поглощая удары при каждом вашем шаге. Это снижает нагрузку на суставы, обеспечивая легкость и гибкость движений в течение всего дня, независимо от того, чем вы занимаетесь.
 Качественные материалы: Верх кроссовок выполнен из сочетания кожи и нейлона, что не только добавляет стильную текстуру и современный вид, но и обеспечивает долговечность и надежность. Эти материалы позволяют кроссовкам выдерживать различные условия эксплуатации, сохраняя их привлекательный внешний вид.</t>
  </si>
  <si>
    <t>Кожа 70%, Текстиль 30%</t>
  </si>
  <si>
    <t>GRAND COURT ALPHA</t>
  </si>
  <si>
    <t>ID8861</t>
  </si>
  <si>
    <t>Вневременной дизайн доставит вас куда угодно. Эти кеды Adidas сочетают в себе классический внешний вид и современные технологии, чтобы вам было комфортно двигаться изо дня в день. Гладкий кожаный верх имеет мягкую подкладку, а легкая межподошва Cloudfoam смягчает каждый шаг. Всегда стильные три полоски завершают образ.</t>
  </si>
  <si>
    <t>COURT SUPER  W</t>
  </si>
  <si>
    <t>IE8081</t>
  </si>
  <si>
    <t>Уверенно продемонстрируйте свой стиль в этих кедах Adidas. Вдохновленный архивами Originals, он остается верным своему наследию, создавая при этом современный вид. Вышитый логотип трилистника поверх верха из зернистой кожи придает этим кроссовкам в придворном стиле неподвластный времени вид премиум-класса. Монохромные цвета сочетаются практически со всем: от платья до джинсов.</t>
  </si>
  <si>
    <t>GALAXY 7 M</t>
  </si>
  <si>
    <t>JI4601</t>
  </si>
  <si>
    <t>Каждая пробежка — это путешествие открытий. Зашнуруйте эти кроссовки adidas и исследуйте свой потенциал. Промежуточная подошва Cloudfoam смягчает ваш шаг, обеспечивая вам комфорт при развитии выносливости. Прочный текстильный верх обеспечивает поддержку от первых кругов до первых 5 км. Вес: 319 г (размер UK 8.5). Перепад высоты подошвы: 6 мм (пятка 35 мм / передняя часть стопы 29 мм).</t>
  </si>
  <si>
    <t>OZELLE</t>
  </si>
  <si>
    <t>GX1727</t>
  </si>
  <si>
    <t>Эти кроссовки, вдохновленные миром adidas Originals из страны ОЗ, имеют современный, но в то же время ретро-стиль. Массивная промежуточная подошва и яркие детали придают им футуристический стиль, а богатое сочетание материалов делает их еще более выделяющимися.</t>
  </si>
  <si>
    <t>белый/розовый</t>
  </si>
  <si>
    <t>Koжа 40% Текстиль 60%</t>
  </si>
  <si>
    <t>GAZELLE             CBLACK/CBLACK/GOLDMT</t>
  </si>
  <si>
    <t>BB5497</t>
  </si>
  <si>
    <t>Стильный минимализм, остающийся популярным уже три десятилетия. Эти кроссовки - переиздание любимой версии Gazelle, впервые увидевшей свет в 1991 году. Те же материалы, цвета, текстуры и пропорции, что и у оригинала. Мягкий верх из замши дополнен контрастными тремя полосками и вставкой на пятке, напоминающими о выпущенной в 90-х модели.</t>
  </si>
  <si>
    <t>60% кoжа, 40% синтетика</t>
  </si>
  <si>
    <t>CAMPUS 80s</t>
  </si>
  <si>
    <t>FZ6154</t>
  </si>
  <si>
    <t>Символ Adidas Originals. Фаворит среди субкультур и пионеров стиля. Тренажер Campus оказал влияние на культуру своим сдержанным внешним видом и характерным ретро-стилем. Отдавая дань этому наследию, эта версия обуви осталась неизменной. Верх из премиального нубука, роскошная кожаная подкладка, контрастные три полоски и резиновая подошва. Все детали, которые жаждут фанаты Кампуса.</t>
  </si>
  <si>
    <t>Кожа 70%, Синтетическая кожа 30%; Текстиль 100%; Резина 100%</t>
  </si>
  <si>
    <t>SUPERSTAR XLG W</t>
  </si>
  <si>
    <t>ID5729</t>
  </si>
  <si>
    <t>Кеды Adidas Superstar продолжают демонстрировать свой вневременной стиль с момента их дебюта более 50 лет назад. В этой паре используются основные элементы дизайна, такие как носок-ракушка и 3 полоски, но приподнятая промежуточная подошва для придания нотки индивидуальности. Энергичные цвета дают вам бесконечное количество комбинаций, которые можно сочетать с вашими нарядами.</t>
  </si>
  <si>
    <t>Кожа 90%, Резина 10%; Текстиль 100%; Резина 100%</t>
  </si>
  <si>
    <t>FORUM 84 LOW</t>
  </si>
  <si>
    <t>IG3773</t>
  </si>
  <si>
    <t>Этот релиз, посвященный 40-летию обуви Adidas Forum, приобретает деконструированную атмосферу. Верх из замши и нубука, а также открытый язычок и воротник из пеноматериала создают ощущение прохлады. Подошва и резиновая подошва рассчитаны на долгий срок службы. Ваша повседневная форма только что обновилась.</t>
  </si>
  <si>
    <t>OZTRAL</t>
  </si>
  <si>
    <t>ID9805</t>
  </si>
  <si>
    <t>Стиль 90-х был основан на футуристических экспериментах. Эти кроссовки Adidas отдают дань уважения безграничному стилю десятилетия благодаря плавным линиям и непринужденно смелой фурнитуре. Смещенные от центра три полоски смешивают вещи, а однотонные цвета создают универсальный стиль. Мягкая набивка в области пятки и межподошва из ЭВА с амортизацией Adiprene и Adiprene+ обеспечивают максимальный комфорт при каждом шаге.</t>
  </si>
  <si>
    <t>SUPERSTAR II W</t>
  </si>
  <si>
    <t>JH7006</t>
  </si>
  <si>
    <t>Кеды adidas Superstar всегда воплощали спортивный дух с бунтарским уклоном. Привнося в икону свежий взгляд, эти кроссовки сияют лакированными кожаными тремя полосками и пяткой на гладкой кожаной основе. Отличительный резиновый носок-ракушка предлагает фирменный стиль, как и более 50 лет назад. Исследуете ли вы город или отдыхаете, эти низкие кроссовки обеспечат вам комфорт в течение всего дня.</t>
  </si>
  <si>
    <t>Верх: иск.кожа; Подкладка: Текстиль; Подошва: резина/пластик</t>
  </si>
  <si>
    <t>CAMPUS 00s BETA</t>
  </si>
  <si>
    <t>JI3158</t>
  </si>
  <si>
    <t>Обувь Campus 00s Beta готова к любым приключениям в городе. Верхняя часть обтянута высококачественной замшей, подчеркнутой перфорированными деталями и сетчатым язычком для циркуляции воздуха. Вдохновленные архивами adidas конца 90-х, эти кроссовки для повседневной носки имеют старомодный стиль, который снова стал новым. Независимо от того, идете ли вы по оживленным тротуарам или пьете кофе с друзьями, прочная резиновая подошва обеспечивает сцепление, чтобы вы могли сосредоточиться на важных моментах. Обувь с историями, которые можно рассказать, Campus 00s Beta — это свежий взгляд на икону, которая выдержала испытание временем.</t>
  </si>
  <si>
    <t>JI3272</t>
  </si>
  <si>
    <t>Кроссовки adidas Forum с низким верхом для комфорта на весь день. Комфорт на весь день начинается с этих кроссовок Adidas с низким верхом, созданных для тех, кто ценит классический стиль и современный комфорт. Верх из мягкого нубука высокого качества и махровая подкладка создают ощущение легкости и свежести, обеспечивая приятные тактильные ощущения при контакте с кожей и отличную воздухопроницаемость в течение всего дня. Полупрозрачная подошва придает современный, актуальный вид, выделяя модель на фоне классических кроссовок и добавляя визуальной легкости силуэту. Прогуливаясь по городу, посещая магазины, встречаясь с друзьями или отдыхая в парке, эта обувь обеспечит легкость ног и снизит усталость даже после длительного ношения. Классическая форма Forum выдерживает испытание временем, оставаясь актуальной независимо от модных трендов, и идеально подходит для ежедневных приключений в городском ритме. Идеальный выбор для повседневной носки.</t>
  </si>
  <si>
    <t>SAMBA OG W</t>
  </si>
  <si>
    <t>JR8165</t>
  </si>
  <si>
    <t>Ощутите икону ретро-стиля в этих кроссовках adidas Samba OG. Гладкий кожаный верх на прочной резиновой подошве — сочетание, которое выдержало испытание временем с 1950-х годов. Первоначально созданные для футбольных тренировок, эти классические кроссовки теперь привносят непринужденный стиль в повседневную жизнь. Металлические акценты добавляют легкий блеск, делая эти удобные кроссовки идеальными для повседневного или вечернего образа.</t>
  </si>
  <si>
    <t>TERREX TRAILMAKER 2</t>
  </si>
  <si>
    <t>JH6407</t>
  </si>
  <si>
    <t>Короткая прогулка по лесу или амбициозный альпийский поход - adidas Terrex Trailmaker 2.0 сочетают в себе легкость и удобство беговых кроссовок с дополнительной поддержкой и сцеплением с поверхностью туристических ботинок. Сетчатый верх обеспечивает дышащий комфорт, а также прочность и устойчивость к истиранию. Мягкая амортизирующая подошва обеспечивает длительный комфорт, позволяя сосредоточиться на предстоящих маршрутах. Подошва Trailmaker 2 с резиновой подошвой Continental™ обеспечивает надежное сцепление с поверхностью при каждом шаге, даже на скользких камнях и корнях. Надевай и отправляйся навстречу приключениям. Выбирая вторичную переработку, мы можем повторно использовать уже созданные материалы, что способствует уменьшению количества отходов. Выбор в пользу возобновляемых материалов помогает нам уменьшить зависимость от ограниченных ресурсов. Наши продукты, изготовленные из смеси переработанных и возобновляемых материалов, содержат не менее 20% от общего количества этих материалов.</t>
  </si>
  <si>
    <t>верх: 70% текстиль, 30% иск.кожа; подкладка: текстиль; стелька: текстиль; подошва: резина</t>
  </si>
  <si>
    <t>ADVANTAGE BASE</t>
  </si>
  <si>
    <t>GW2064</t>
  </si>
  <si>
    <t>Теннисный стиль для городских улиц. Верх этих кед выполнен из гладкой экокожи и дополнен перфорированными тремя полосками. Низкая прошитая резиновая подошва завершает образ. Резиновая подметка; текстильная подкладка.</t>
  </si>
  <si>
    <t>белый + сврозовый</t>
  </si>
  <si>
    <t>IG7927</t>
  </si>
  <si>
    <t>STAN SMITH W</t>
  </si>
  <si>
    <t>BA7145</t>
  </si>
  <si>
    <t>Уже больше 50 лет кроссовки adidas Stan Smith доказывают, что для них не существует границ. В них можно заниматься чем угодно и где угодно. А в этой версии — в какую угодно погоду. Прочный верх из материала CORDURA® создан специально для зимы, так что ничто не помешает твоим планам или настроению. В этой версии классический стиль легендарной модели стал еще более лаконичным.</t>
  </si>
  <si>
    <t>70% текстиль, 30% резина.</t>
  </si>
  <si>
    <t>IF9681</t>
  </si>
  <si>
    <t>кожа, текстиль, резина</t>
  </si>
  <si>
    <t>JR8749</t>
  </si>
  <si>
    <t>Погрузитесь в мир ретро-стиля с кроссовками adidas Samba OG, которые на протяжении десятилетий остаются символом неподвластной времени моды. С момента своего появления в 1950-х годах, эти кроссовки завоевали сердца миллионов благодаря своему элегантному дизайну и выдающейся функциональности. Изначально созданные для футбольных тренировок, они стали неотъемлемой частью городской моды, привнося легкость и изысканность в повседневные образы.
Кроссовки выделяются гладким кожаным верхом, который не только подчеркивает их стильный и ухоженный вид, но и обеспечивает долговечность и комфорт в носке. Этот материал позволяет обуви адаптироваться к форме ноги, создавая удобную посадку, что особенно важно для длительных прогулок и активного образа жизни.</t>
  </si>
  <si>
    <t>SMOOTH RUNNER</t>
  </si>
  <si>
    <t>FZ3439</t>
  </si>
  <si>
    <t>Кроссовки Multix. Повседневный и скучный — совершенно разные вещи. Эти кроссовки adidas помогут создать расслабленный, но стильный спортивный образ. Специальная сетка поможет ногам меньше уставать в течение дня.</t>
  </si>
  <si>
    <t>синтетика, резина</t>
  </si>
  <si>
    <t>BRAVADA 2.0 PLATFOR</t>
  </si>
  <si>
    <t>ID5570</t>
  </si>
  <si>
    <t>В парусиновых кедах есть что-то вечно классическое, и этот дизайн Adidas максимально использует это. Толстая подошва на платформе придаст вашему образу выразительности, но не в ущерб комфорту. Cloudfoam обеспечивает амортизацию в течение всего дня для удобства ношения, а резиновая подошва обеспечивает надежное сцепление и дополняет непринужденный стильный профиль.</t>
  </si>
  <si>
    <t>ADVANTAGE</t>
  </si>
  <si>
    <t>ID9630</t>
  </si>
  <si>
    <t>Эти кеды adidas, вдохновленные теннисом, сочетают в себе классический вид и современный комфорт. Шагайте уверенно с надежным сцеплением на любой поверхности.</t>
  </si>
  <si>
    <t>черный/коричневый</t>
  </si>
  <si>
    <t>ADIDAS SUPERSTAR</t>
  </si>
  <si>
    <t>EG4958</t>
  </si>
  <si>
    <t>С баскетбольных площадок 70-х в хип-хоп культуру 80-х и гардеробы трендсеттеров по всему миру. Кроссовки adidas Superstar прошли долгий путь и стали символом уличной моды. Всемирно известный мысок-ракушка продолжает завоевывать сердца миллионов. Так же, как когда-то покорил звездных баскетболистов.    С ним ты можешь не волноваться о том, что кто-то наступит тебе на ногу в гуще музыкального фестиваля или на людной улице. Зазубренные три полоски и логотип adidas Superstar сохраняют аутентичность оригинальной модели.</t>
  </si>
  <si>
    <t>100% Кожа</t>
  </si>
  <si>
    <t>FU9595</t>
  </si>
  <si>
    <t>Кроссовки Adidas Stan Smith — это не просто обувь, а настоящая икона стиля, сочетающая в себе многолетнюю историю и инновационный дизайн. С момента их появления на свет более 50 лет назад, эти кроссовки стали символом сдержанности и элегантности, которые остаются актуальными независимо от модных тенденций. Узнаваемый классический силуэт Stan Smith, с его минималистским дизайном и чистыми линиями, стал неотъемлемой частью гардероба тех, кто ценит стиль и функциональность.
Эти кроссовки гармонично адаптировались к изменяющимся временам, оставаясь верными своим корням. Их универсальный дизайн делает их идеальными как для повседневной носки, так и для более официальных образов, позволяя легко сочетать их с различной одеждой. За последние десятилетия Adidas Stan Smith прошли через множество переосмыслений, сохраняя при этом свою уникальную идентичность и культурное наследие.
Однако сегодня, в условиях растущей озабоченности экологическими проблемами, Stan Smith вступают на новую ступень эволюции, ориентированную на устойчивое будущее. Современные модели производятся с использованием инновационных экологичных материалов и технологий, что отражает стремление Adidas к снижению воздействия на окружающую среду. Эти кроссовки представляют собой не только воплощение стиля и комфорта, но и осознанный выбор для тех, кто заботится о благополучии нашей планеты. Воплощая в себе историю, культуру и преданность к улучшению окружающего мира, Adidas Stan Smith — это выбор для уверенных и современных людей.</t>
  </si>
  <si>
    <t>Кожа, текстиль, резина</t>
  </si>
  <si>
    <t>IG6786</t>
  </si>
  <si>
    <t>синтетика, текстиль, кожа, резина</t>
  </si>
  <si>
    <t>ADIDAS CLIMACOOL</t>
  </si>
  <si>
    <t>GX5583</t>
  </si>
  <si>
    <t>Беговые кроссовки из переработанных материалов для жаркой погоды. Воздух теплый, а небо синее. Значит, пора надеть эти беговые кроссовки adidas и освежить голову. Вентиляция по всей поверхности помогает ногам не перегреваться и дарит комфорт. Легкая упругая подошва Bounce амортизирует каждый шаг.</t>
  </si>
  <si>
    <t>Adidas Climacool. Дышащий, влагоотводящий материал.; Adidas Bounce. Амортизация и гибкость.</t>
  </si>
  <si>
    <t>POST UP</t>
  </si>
  <si>
    <t>H00460</t>
  </si>
  <si>
    <t>Зашнуруйте эти баскетбольные кроссовки, чтобы создать ретро-образ, который подойдет вам в любом городе. Наслаждайтесь мягкой подкладкой, промежуточной подошвой, как только вы в нее надеваете ногу.</t>
  </si>
  <si>
    <t>Синтетическая кожа 100%; Текстиль 100%; Резина 100%</t>
  </si>
  <si>
    <t>SL 72 RS CARBON/CBLACK/CBLACK</t>
  </si>
  <si>
    <t>JP9454</t>
  </si>
  <si>
    <t>Эти удобные кроссовки — настоящий трибьют классическим архивам adidas, совмещающий в себе эстетику традиционного спортивного стиля и современный комфорт. Верхняя часть, выполненная из гладкой кожи, создает элегантный и утонченный вид, который сочетается с мягкой синтетической подкладкой, обеспечивающей комфортное прилегание к ноге.
Промежуточная подошва из материала EVA работает на легкую и эффективную амортизацию каждого шага, создавая ощущение легкости и комфорта на протяжении всего дня. Это позволяет кроссовкам идеально подходить как для активного образа жизни, так и для повседневных прогулок, уменьшая нагрузку на ноги.
Резиновая подошва гарантирует отличное сцепление с различными поверхностями, будь</t>
  </si>
  <si>
    <t>Текстиль 60%, Koжа 40%, Текстиль 100%, Резина 100%</t>
  </si>
  <si>
    <t>ULTRABOOST 1.0 W</t>
  </si>
  <si>
    <t>HQ4205</t>
  </si>
  <si>
    <t>От прогулки в парке до пробежки с друзьями на выходных — эти кроссовки adidas Ultraboost 1.0 созданы для того, чтобы вам было комфортно. Верх adidas PRIMEKNIT нежно обнимает ваши ноги, а BOOST на промежуточной подошве смягчает с первого шага до последней мили. Подошва Stretchweb естественным образом гнется для энергичной езды, а резина Continental™ обеспечивает сцепление, необходимое для поддержания бодрости в вашем шаге.</t>
  </si>
  <si>
    <t>ULTRABOOST 5</t>
  </si>
  <si>
    <t>ID8815</t>
  </si>
  <si>
    <t>SUBZONE</t>
  </si>
  <si>
    <t>IH3423</t>
  </si>
  <si>
    <t>Стильные и удобные кроссовки, которые поддерживают ваши динамичные движения в городе и на тренировке. Вдохновленные классическими баскетбольными кроссовками, эти кроссовки adidas созданы для поддержки каждого вашего движения — будь то прогулка, поездка на работу или активная тренировка. Верх выполнен из продуманной комбинации материалов: дышащей сетки и прочных синтетических вставок, которые плотно облегают стопу, обеспечивая при этом оптимальную циркуляцию воздуха. Мягкая амортизация Cloudfoam сглаживает каждый шаг, снижая усталость к концу дня. Прочная резиновая подошва с классическим протектором обеспечивает отличное сцепление с асфальтом, плиткой и другими городскими поверхностями, гарантируя полный контроль над движением. Универсальный дизайн легко вписывается в любой повседневный образ.</t>
  </si>
  <si>
    <t>FALCON W</t>
  </si>
  <si>
    <t>IE8203</t>
  </si>
  <si>
    <t>Кроссовки adidas Falcon со смелым дизайном в духе 90-х. Они напоминают песни в стиле бабблгам-поп и возвращают тебя в эпоху рейвов, игровых приставок и смешных челок. Беговой силуэт с золотистыми акцентами просто бомба. Х-образная вставка Torsion. Промежуточная подошва из ЭВА.</t>
  </si>
  <si>
    <t>Текстиль 80%, Кожа 20%; Текстиль 100%; Резина 100%</t>
  </si>
  <si>
    <t>Stabil 16 M</t>
  </si>
  <si>
    <t>IH5555</t>
  </si>
  <si>
    <t>Обувь для активных игр с высоким уровнем поддержки стопы, частично изготовленная из переработанных материалов.
Обходите защитников или выполняйте броски в прыжке в этих кроссовках adidas для игры в помещении. Подошва adidas BOOST обеспечивает максимальную отдачу энергии при каждом движении, а специальная вставка, расположенная между промежуточной подошвой и подметкой, надежно фиксирует стопу для резких поворотов и маневров. Сетчатый верх и язычок обеспечивают вентиляцию стопы во время интенсивной игры. Теперь вы можете сосредоточиться на том, чтобы привести свою команду к победе. Этот продукт содержит не менее 20 переработанных материалов. Повторное использование уже созданных материалов помогает сократить количество отходов и нашу зависимость от ограниченных ресурсов, а также уменьшить воздействие производимой нами продукции на окружающую среду.</t>
  </si>
  <si>
    <t>IH7828</t>
  </si>
  <si>
    <t>верх: нат. кожа; подкладка: текстиль; Подошва: резина/пластик</t>
  </si>
  <si>
    <t>JR4233</t>
  </si>
  <si>
    <t>JR4234</t>
  </si>
  <si>
    <t>VL COURT BASE</t>
  </si>
  <si>
    <t>ID3717</t>
  </si>
  <si>
    <t>Дополните любой повседневный образ этими кроссовками adidas. Мягкий верх с подкладкой обеспечивает комфорт, а классическая резиновая подошва выдерживает ежедневные испытания. Сочетайте их с укороченными джоггерами или летящим платьем — этот дизайн с тремя полосками легко сделать самостоятельно. Изготовленный из серии переработанных материалов, этот верх содержит не менее 50% переработанного содержимого. Этот продукт представляет собой лишь одно из наших решений, помогающих положить конец пластиковым отходам.</t>
  </si>
  <si>
    <t>BREAKNET 2.0</t>
  </si>
  <si>
    <t>JI4859</t>
  </si>
  <si>
    <t>Эти кеды adidas взяты с корта, но на городских улицах они привлекут не меньше восхищенных взглядов. Благодаря чистым, плавным линиям и цветовым акцентам они легко сочетаются с любыми вещами - от тренировочных шорт до чиносов, от спортивных штанов до джинсов. Верх этой модели на 50% состоит из переработанных материалов и представляет одно из наших решений по сокращению пластиковых отходов.</t>
  </si>
  <si>
    <t>KANTAI TRAIL</t>
  </si>
  <si>
    <t>IH3732</t>
  </si>
  <si>
    <t>Отправляйтесь в повседневные приключения стильно в этих кроссовках Kantai Trail. Многослойный верх из текстиля и кожи привносит в город прочный вид уличной обуви adidas. Исследуете ли вы каменные джунгли или прогуливаетесь по парку, амортизация Lightstrike обеспечивает сверхлегкое ощущение, а резиновая подошва позволяет легко найти сцепление на изменчивой местности. Конструкция быстрой шнуровки позволяет быстро зашнуровываться, чтобы вы могли легко переходить от одного приключения к другому.</t>
  </si>
  <si>
    <t>MEGARIDE O1</t>
  </si>
  <si>
    <t>JH5520</t>
  </si>
  <si>
    <t>Уличный стиль сочетается с исключительным комфортом. Эти кроссовки adidas Megaride O1 демонстрируют инновационную промежуточную подошву Megaride для ультрамягкой езды. Мягкий неопреновый воротник на сетчатом верхе добавляет мягкий комфорт. Завершенные синтетическими брызговиками и полосками из термополиуретана, кроссовки отдают дань культовому дизайну adidas с видом, который актуален сегодня.</t>
  </si>
  <si>
    <t>ADISTAR 3 M</t>
  </si>
  <si>
    <t>JI1239</t>
  </si>
  <si>
    <t>Кроссовки, обеспечивающие поддержку, созданные на основе беговых технологий adidas.
Вдохновленные беговыми традициями, эти кроссовки adidas Adistar 3 Sportswear созданы для того, чтобы ты всегда чувствовал себя комфортно, где бы ты ни был. Легкая промежуточная подошва REPETITOR придает каждому шагу энергию и динамику, а верх из комбинированных материалов с яркими тремя полосками добавляет стильный спортивный акцент в твой повседневный и спортивный образ. Верх из текстиля и кожи. Промежуточная подошва REPETITOR. Стандартный крой. Текстильная подкладка. Цвет модели: Tent Green / Night Cargo / Core Black.</t>
  </si>
  <si>
    <t>RAPIDMOVE ADV 2 TRAINER M</t>
  </si>
  <si>
    <t>ID6559</t>
  </si>
  <si>
    <t>Зашнуруйте эти кроссовки adidas и приготовьтесь к сокрушительной тренировке HIIT, которая выведет вашу форму на новый уровень. Они оснащены передовой амортизацией Lightstrike Pro, которая обеспечивает исключительную легкость и отзывчивость при каждом движении — от прыжков до быстрых рывков. Сетчатый верх с усиленными зонами обеспечивает дышащую поддержку и фиксацию стопы, не ограничивая естественную подвижность. Встроенная система Torsion System обеспечивает дополнительную устойчивость средней части стопы, что позволяет вам чувствовать себя комфортно и уверенно во время высокоинтенсивной комбинации силовых упражнений и кардионагрузок. Прочная резиновая подошва с многонаправленным протектором гарантирует надежное сцепление с полом зала. Идеальный выбор для кроссфита, интервальных тренировок и функционального фитнеса.</t>
  </si>
  <si>
    <t>CAMPUS 00S DOUBLE W CBLACK/OWHITE/GUM3</t>
  </si>
  <si>
    <t>JQ5747</t>
  </si>
  <si>
    <t>арактер. Эта модель переосмысливает культовые классические элементы, предлагая нечто новое и захватывающее. Увеличенный размер язычка и утолщённые шнурки создают эффектный образ, который выделяется среди других и привлекает внимание своим дерзким дизайном.
Верх из гладкой кожи придаёт обуви изысканный вид, обеспечивая при этом долговечность и комфорт. Такая конструкция позволяет ногам дышать, что особенно важно во время длительных прогулок или активного дня в городе. Текстильная подкладка добавляет дополнительный уровень комфорта, позволяя вам наслаждаться мягкостью и удобством при каждом шаге.</t>
  </si>
  <si>
    <t>GAMECHASER</t>
  </si>
  <si>
    <t>JQ7916</t>
  </si>
  <si>
    <t>Баскетбольные кроссовки начального уровня, в которых вы сможете выйти на площадку и принять участие в игре.
Независимо от того, являетесь ли вы игроком с ограниченным бюджетом или фанатом кроссовок, стремящимся к мечте, эти баскетбольные кроссовки adidas вас не подведут. Верх из синтетической кожи и сетки дополнен фирменными тремя полосками, принтами и декоративной строчкой. Промежуточная подошва Lightmotion амортизирует каждый шаг и прыжок, а резиновая подошва обеспечивает надежное сцепление с поверхностью. Комфорт, стиль и функциональность — всё это есть в кроссовках Gamechaser.</t>
  </si>
  <si>
    <t>GAZELLE INDOOR</t>
  </si>
  <si>
    <t>JH5408</t>
  </si>
  <si>
    <t>Кроссовки adidas Gazelle Indoor имеют все элементы, которые так любят фанаты околофутбольной эстетики и уличного стиля. Верх пары изготовлен из натуральной замши премиального качества, которая не только выглядит роскошно, но и со временем приобретает уникальный характер. Прямая шнуровка с металлическими люверсами отвечает за плотную, регулируемую посадку по стопе, обеспечивая надежную фиксацию. Резиновая подошва с классическим протектором отвечает за уверенное сцепление с различными поверхностями — как в зале, так и на улице. Модель плотно вошла в стритстайл и легко вписывается в любой аутфит — от спортивных штанов до джинсов и даже костюмов. Культовый силуэт, проверенный временем.</t>
  </si>
  <si>
    <t>SUPERSTAR II</t>
  </si>
  <si>
    <t>JI0145</t>
  </si>
  <si>
    <t>Культовые кроссовки adidas Superstar возвращаются. Перешагни через 50 лет спортивного и уличного стиля с этими низкими кроссовками. Верх из гладкой кожи и резиновый носок навевают воспоминания о баскетбольных площадках и городских улицах. Язычок и манжет с мягкой подкладкой обеспечивают комфорт при повседневной носке, а подошва из текстурированной резины - сцепление с поверхностью. Неважно, играешь ли ты в баскетбол или гуляешь по городу, кроссовки adidas Superstar обладают универсальностью и ретро-привлекательностью, чтобы доставить тебя к месту назначения в традиционном стиле.</t>
  </si>
  <si>
    <t>JH9317</t>
  </si>
  <si>
    <t>ADIDAS Y-3 ORISAN</t>
  </si>
  <si>
    <t>FZ4317</t>
  </si>
  <si>
    <t>Кроссовки Adidas Y-3 Orisan. В весенне-летнюю коллекцию Йоджи Ямамото включил черные кроссовки Orisan. Модель выполнили из дышащего мягкого текстиля, который комфортно облегает стопы и не перегревает кожу, а мыс укрепили прочной кожей. Широкую скульптурную подошву с пастельно-розовой вставкой, декорированной тисненым логотипом, дополнили промежуточным слоем Boost, обеспечивающим оптимальную амортизацию и равномерное распределение нагрузки.</t>
  </si>
  <si>
    <t>черный/розовый/серый</t>
  </si>
  <si>
    <t>натуральная кожа, текстиль. резина</t>
  </si>
  <si>
    <t>GW3020</t>
  </si>
  <si>
    <t>Adidas Samba Pony Tonal Wales Bonner Cream White</t>
  </si>
  <si>
    <t>IE0586</t>
  </si>
  <si>
    <t>Кожа, резина</t>
  </si>
  <si>
    <t>CLOUDFOAM PURE SPW</t>
  </si>
  <si>
    <t>IG7375</t>
  </si>
  <si>
    <t>С утра до вечера вы постоянно в движении. Вам нужна обувь, которая не отстаёт. Эти кроссовки adidas сочетают в себе комфорт и универсальность. Амортизация промежуточной подошвы Cloudfoam делает каждый шаг лёгким. Элегантный, непринуждённый дизайн подходит к любому наряду, позволяя легко переходить от одного к другому. Верх кроссовок изготовлен из переработанных материалов и содержит не менее 50% переработанных компонентов. Этот продукт — лишь одно из наших решений по сокращению пластиковых отходов.</t>
  </si>
  <si>
    <t>Синтетика; текстиль; резина</t>
  </si>
  <si>
    <t>SPEZIALIST</t>
  </si>
  <si>
    <t>JH8776</t>
  </si>
  <si>
    <t>Гандбольные кроссовки adidas Handball Spezial с повышенным комфортом и современным стилем. Эти кроссовки adidas, входящие в культовую линейку Handball Spezial, представляют собой идеальное сочетание современного стиля, спортивного наследия и функциональности для игры на корте и повседневной носки. Верхняя часть выполнена из премиальной гладкой кожи и мягкой замши, что обеспечивает не только благородный внешний вид, но и высокую износостойкость, устойчивость к механическим повреждениям и комфорт при длительной носке. Т-образный защитный элемент в передней части стопы обеспечивает дополнительную защиту и устойчивость при резких движениях, поворотах и прыжках, что особенно важно для гандбола и других видов спорта в зале. Амортизация Adiprene+ в области пятки обеспечивает повышенный комфорт, эффективно поглощая ударные нагрузки и снижая усталость ног во время интенсивных тренировок и игр. Резиновая подошва с оптимизированным рисунком протектора гарантирует надежное сцепление с поверхностью корта, предотвращая скольжение и обеспечивая уверенность при каждом движении. Верх из комбинации текстиля и кожи обеспечивает отличную воздухопроницаемость, а сетчатая подкладка поддерживает комфортную температуру стопы. Идеальный выбор для гандбола, зала и повседневного стиля.</t>
  </si>
  <si>
    <t>BARREDA DECODED V2</t>
  </si>
  <si>
    <t>JI2327</t>
  </si>
  <si>
    <t>Эти кеды Adidas представляют собой современную интерпретацию классического футбольного силуэта, воплощая в себе элегантное сочетание традиций и инноваций. Верх выполнен из высококачественной замши и прочного нейлона, что придает обуви не только стильный вид, но и повышенную износостойкость. Мягкая и надежная резиновая подошва гарантирует максимальный комфорт при ношении в течение всего дня, независимо от ваших планов или активности. 
Универсальный стиль этих кроссовок позволяет с легкостью адаптироваться к любому образу, будь то повседневный городской ансамбль или более элегантный вечерний выход. Эти кеды станут незаменимой частью вашей обувной коллекции, привнося в каждый ваш шаг уверенность и комфорт. Благодаря продуманному дизайну и качественным материалам, они будут актуальны в любое время года и подойдут для самых разных случаев жизни.</t>
  </si>
  <si>
    <t>верх: нат.кожа, подкладка: текстиль, Подошва: резина/пластик</t>
  </si>
  <si>
    <t>CLOUDFOAM STEP</t>
  </si>
  <si>
    <t>JS2912</t>
  </si>
  <si>
    <t>Кроссовки adidas с амортизацией Cloudfoam и подошвой Adiwear для максимального комфорта. Эти кроссовки созданы специально для тех, кто проводит долгие дни на ногах и ценит комфорт без компромиссов. Промежуточная подошва Cloudfoam представляет собой инновационный пенный материал, который адаптируется к каждому шагу, обеспечивая мягкую, как подушка, амортизацию и поглощая ударные нагрузки при ходьбе по твердым поверхностям. Это идеальное решение для людей с активной профессией, любителей длительных прогулок, путешествий и повседневной городской носки. Верх выполнен из премиальной комбинации натуральной кожи и высококачественных синтетических материалов, что гарантирует не только стильный, повседневный вид, но и высокую износостойкость, устойчивость к износу и легкость в уходе. Текстильная подкладка обеспечивает дополнительную мягкость и воздухопроницаемость, предотвращая перегрев стопы даже в теплую погоду и снижая риск образования мозолей. Подошва Adiwear, разработанная специально для повышения износостойкости, сохраняет отличное сцепление с различными поверхностями — от асфальта и плитки до грунтовых троп и напольных покрытий в помещении. Классическая шнуровка позволяет индивидуально настроить посадку под любую форму стопы, обеспечивая надежную фиксацию и комфорт. Лаконичный дизайн делает эти кроссовки универсальным дополнением к любому повседневному образу.</t>
  </si>
  <si>
    <t>JH9324</t>
  </si>
  <si>
    <t>JH9326</t>
  </si>
  <si>
    <t>Верх:  текстиль, иск.кожа; Подкладка: текстиль; Подошва: резина/пластик</t>
  </si>
  <si>
    <t>IE9886</t>
  </si>
  <si>
    <t>Погрузитесь в мир современной элегантности и высокой производительности с кроссовками Adidas ASTIR!
Эти кроссовки предлагают идеальное сочетание стиля и функциональности, делая их неотъемлемой частью вашего гардероба. Сочетание классического дизайна с современными деталями делает кроссовки Adidas ASTIR по-настоящему уникальными.
Кроссовки Adidas ASTIR разработаны с использованием передовых технологий и материалов, чтобы обеспечить вам высокую производительность и комфорт. Они обладают отличной амортизацией и поддержкой, позволяя вам оставаться комфортными даже во время самых интенсивных тренировок. Благодаря легкой и гибкой подошве, эти кроссовки обеспечивают естественное движение стопы, даря вам уверенность и стабильность на каждом шагу.
Кроме того, кроссовки Adidas ASTIR выделяются своим стильным и современным внешним видом. Их элегантный и минималистичный дизайн привлекает внимание и позволяет легко сочетать их с различными нарядами. Независимо от того, вы идете на тренировку, встречаетесь с друзьями ил</t>
  </si>
  <si>
    <t>RESPONSE RUNNER U</t>
  </si>
  <si>
    <t>IH6101</t>
  </si>
  <si>
    <t>Повседневные кроссовки, частично изготовленные из переработанных материалов — ваш вклад в заботу об окружающей среде без компромиссов в комфорте. Созданные для утренней пробежки, прогулки по городу или похода в магазин, эти беговые кроссовки adidas имеют дышащий сетчатый верх, который обеспечивает комфортную вентиляцию в течение всего дня. Мягкая, амортизирующая посадка и эргономичная стелька адаптируются к форме вашей стопы, обеспечивая индивидуальную поддержку. Прочная резиновая подошва с износостойким протектором обеспечит надежное сцепление и долговечность, необходимые для легкой пробежки по окрестностям или активного дня в городе. Верх этой модели на 50% состоит из переработанных материалов и представляет одно из наших решений по сокращению пластиковых отходов. Выбирайте стиль, комфорт и устойчивость в одной паре.</t>
  </si>
  <si>
    <t>ECLYPTIX 2000</t>
  </si>
  <si>
    <t>JI2847</t>
  </si>
  <si>
    <t>Оседлай волну ретро-стиля в этих кроссовках adidas. Вдохновленные 2000-ми годами, культовой эпохой, сформировавшей современную культуру кроссовок, они предлагают идеальное сочетание ностальгии и повседневного комфорта. Промежуточная подошва Cloudfoam амортизирует каждый шаг с легкостью и мягкостью. Воздух свободно проходит через дышащий верх из сетки и синтетики и дарит чувство прохлады, независимо от активности, будь то прогулка или небольшая пробежка. Этот продукт состоит как минимум на 20% из переработанных материалов. Повторно используя уже созданные материалы, мы помогаем сократить количество отходов и нашу зависимость от ограниченных ресурсов, а также уменьшить негативное воздействие продуктов, которые мы производим.</t>
  </si>
  <si>
    <t>JR5802</t>
  </si>
  <si>
    <t>SAMBA OG</t>
  </si>
  <si>
    <t>B75806</t>
  </si>
  <si>
    <t>B75807</t>
  </si>
  <si>
    <t>Когда-то созданные для футбольного поля в 1970-х, кроссовки Samba быстро стали иконой уличного стиля и культуры по всему миру. Эта модель с кожаным верхом и вставками из замши точно повторяет дизайн оригинала, сохраняя аутентичность и шарм. Верх из зернистой кожи премиального качества со вставками из мягкой замши и акцентами из металлизированной фольги добавляет роскоши и узнаваемости. Подметка с приводной точкой в стиле архивных футбольных моделей обеспечивает отличное сцепление как на траве, так и на асфальте. Классическая шнуровка и силуэт делают эти кроссовки универсальным выбором для любого образа — от спортивного до смарт-кэжуал. Наследие, которое живет в каждом шаге.</t>
  </si>
  <si>
    <t>GAZELLE</t>
  </si>
  <si>
    <t>BB5476</t>
  </si>
  <si>
    <t>Минималистичная классика. Кроссовки Gazelle сначала появились как футбольная обувь, но вскоре стали иконой уличного стиля. Эта модель воспроизводит версию 1991 года — те же материалы, цвета и чуть более широкая колодка. Верх из мягкого натурального нубука комфортно ощущается на ноге. Верх из натурального нубука со вставками из экокожи. Резиновая подметка. Комфортная и функциональная стелька OrthoLite® с антимикробным покрытием.</t>
  </si>
  <si>
    <t>BB5478</t>
  </si>
  <si>
    <t>Стильный минимализм, остающийся популярным уже три десятилетия. Эти кроссовки — переиздание любимой версии Gazelle, впервые увидевшей свет в 1991 году. Те же материалы, цвета, текстуры и пропорции, что и у оригинала. Мягкий верх из замши дополнен контрастными тремя полосками и вставкой на пятке, напоминающими о выпущенной в 90-х модели.</t>
  </si>
  <si>
    <t>HANDBALL SPEZIAL    LTBLUE/FTWWHT/GUM5</t>
  </si>
  <si>
    <t>BD7632</t>
  </si>
  <si>
    <t>Лаконичные кроссовки с гандбольными корнями. Эта модель была создана в 1979 году для элитных гандболистов. Сейчас ее лаконичный силуэт признан классикой городской моды. Современная версия из гладкого нубука дополнена мягкой резиновой подошвой медового цвета в винтажном стиле.</t>
  </si>
  <si>
    <t>DB3021</t>
  </si>
  <si>
    <t>Кеды от спорт-бренда выполнены из велюра с кожаной отделкой. Детали: шнуровка; внутренняя отделка из текстиля; подошва из резины.. Членство в Leather Working Group подтверждает, что при производстве кожаных изделий данный бренд поддерживает самые передовые протоколы по охране окружающей среды, специально разработанные для кожевенной промышленности.</t>
  </si>
  <si>
    <t>EE6461</t>
  </si>
  <si>
    <t>Кроссовки из кожи и нейлона с нереально крутой амортизацией. За некоторыми приключениями далеко ходить не нужно. А для погони за остальными подойдут эти кроссовки adidas OZWEEGO. Амортизация Adiprene обеспечит комфорт, где бы ты ни оказался. Смелый дизайн в стиле 90-х будет уместен в любой ситуации. И это прекрасно, ведь никогда точно не знаешь, что принесет тебе новый день.</t>
  </si>
  <si>
    <t>Искуственная кожа 40% кожа 30% полиэстер 30%</t>
  </si>
  <si>
    <t>EE6999</t>
  </si>
  <si>
    <t>Мужские кроссовки адидас adidas EE6999 Ozweego для мужчины черные. Эти кроссовки представляют стиль конца 90-х — начала 2000-х в новом ключе, объединяя ретро-детали с футуристическим дизайном. Модель выполнена из сетки, замши и гладкого синтетического материала. Специальные вставки поддерживают переднюю часть стопы и пятку. Кроссовки ощущаются невероятно комфортно в течение всего дня. Из фирменного дизайна винтажной модели 1998 года Ozweego 3 позаимствованы прозрачные фиксирующие шнуры, промежуточная подошва узнаваемой формы и планка для шнуровки. Вставка из сверхупругого материала Adiprene+ в передней части стопы обеспечивает мягкость шага и увеличивает силу отталкивания. А вставка Adiprene в пяточной части превосходно справляется с амортизацией при ударных нагрузках.
-Амортизация Adiprene+ в передней части стопы и в зоне пятки; легкая промежуточная подошва из ЭВА.
-Мягкая и легкая модель.
-Сетчатый верх со вставками из замши и термополиуретана.
-Текстильная подкладка; резиновая подметка.
-Шнуровка; фиксирующая трубка вокруг щиколотки для равномерного распределения давления по стопе.</t>
  </si>
  <si>
    <t>ADIDAS STAN SMITH J</t>
  </si>
  <si>
    <t>FX7519</t>
  </si>
  <si>
    <t>Классические кроссовки из актуальных материалов. Смиты стали иконой стиля для нескольких поколений. Пришла твоя очередь. Эти кроссовки внешне не отличаются от оригинальной модели. Так в чем же дело, спросишь ты? В материалах.  adidas серьезно относится к проблеме загрязнения окружающей среды. Так что зашнуруй эти кроссовки и сделай шаг навстречу экологичному будущему.   В состав модели входит материал Primegreen, созданный из высокотехнологичных переработанных волокон. Верх на 50% состоит из переработанных ресурсов. Без первичного полиэстера.</t>
  </si>
  <si>
    <t>100% Синтетика</t>
  </si>
  <si>
    <t>STAN SMITH J</t>
  </si>
  <si>
    <t>FX7523</t>
  </si>
  <si>
    <t>NMD_S1</t>
  </si>
  <si>
    <t>FZ6381</t>
  </si>
  <si>
    <t>В этих кроссовках Adidas вы будете твердо стоять на ногах, даже если вам кажется, что вы идете по облакам. Верх, похожий на носок, облегает ваши ноги, обеспечивая максимальный комфорт, а герметизированная амортизация BOOST со вставками в межподошве возвращает энергию при каждом шаге. Этот образ призван отражать то, что вас движет, даже в постоянно меняющемся городе. Созданные, чтобы вдохновить вас на новые впечатления, они готовы к использованию.</t>
  </si>
  <si>
    <t>GW9262</t>
  </si>
  <si>
    <t>Пришло время создать - или заполнить пробелы - свою коллекцию ретро-кроссовок. Давай начнем с этих кроссовок Grand Court. Дизайнеры пересмотрели каждый элемент, добавив прочную подошву, которая обеспечивает сцепление с поверхностью в самую сырую погоду. Конечно, эти кроссовки остаются верными своим традициям adidas. Гладкий верх из искусственной кожи дает всем понять, что мы - команда 3-Stripes.Верх этой модели на 50% состоит из переработанных материалов и представляет одно из наших решений по сокращению пластиковых отходов.</t>
  </si>
  <si>
    <t>GY0042</t>
  </si>
  <si>
    <t>Пропорции меняются, и личный стиль правит бал. С новым взглядом на наши Campus 80-х эти кроссовки adidas демонстрируют смелую простоту в лучшем виде с чистым замшевым верхом и классическими контрастными тремя полосками. Обновленные пропорции, вдохновленные скейт-эрой 2000-х, привносят аутентичную, самобытную атмосферу в ваш повседневный стиль. Застежка на шнуровке. Верх из замши. Текстильная подкладка. Подошва из резины Gum.</t>
  </si>
  <si>
    <t>Adidas Black Future Stan Smith</t>
  </si>
  <si>
    <t>GY4980</t>
  </si>
  <si>
    <t>Держите прошлое в перспективе, но смело шагайте вперед в этих кедах Stan Smith. В своем последнем сотрудничестве с adidas Фаррелл Уильямс вдохнул новую энергию в культовые силуэты adidas. Эта версия, созданная на теннисном корте в 1970-х годах, демонстрирует безошибочный стиль дальновидного дизайнера благодаря гладкому крою, подчеркнутому тремя перфорированными полосками.</t>
  </si>
  <si>
    <t>GY5543</t>
  </si>
  <si>
    <t>Кеды высокие</t>
  </si>
  <si>
    <t>Кеды HOOPS 3.0 MID выполнены из искусственной кожи и текстиля. Культовые 3 полоски по бокам и резиновая подошва создают атмосферу наследия. Детали: обычная посадка, текстильная подкладка, стелька из ЭВА, резиновая подошва.</t>
  </si>
  <si>
    <t>синтетическая кожа; резина</t>
  </si>
  <si>
    <t>GY5695</t>
  </si>
  <si>
    <t>OZWEEGO W</t>
  </si>
  <si>
    <t>GY6177</t>
  </si>
  <si>
    <t>ADI ORI FTW MEN Response CL</t>
  </si>
  <si>
    <t>GZ1562</t>
  </si>
  <si>
    <t>Кожа 60%, Текстиль 40%; Текстиль 100%; Резина 100%</t>
  </si>
  <si>
    <t>GZ5300</t>
  </si>
  <si>
    <t>100% искусственная кожа</t>
  </si>
  <si>
    <t>CAMPUS 00s</t>
  </si>
  <si>
    <t>H03472</t>
  </si>
  <si>
    <t>Хотя они дебютировали на твердой поверхности, кроссовки adidas Campus быстро были приняты практически везде. С этой парой мы перемещаем культовый силуэт в другом направлении и добавляем современные материалы, цвета и пропорции. Они сделаны из премиальной кожи с подкладкой из мягкой текстильной махровой ткани, и все это на белой подошве — четкая связь с наследием Campus.</t>
  </si>
  <si>
    <t>OZELIA</t>
  </si>
  <si>
    <t>H04251</t>
  </si>
  <si>
    <t>Кроссовки Ozelia. Возможно, ты далек от 90-х, но Ozelia пришли именно из той эпохи ярких экспериментов. Вдохновленные архивными моделями adidas, эти массивные кроссовки созданы привлекать внимание. Динамичный дизайн и подошва с мягкой, комфортной амортизацией Adiprene как нельзя лучше подходят для активных дней.  Модель выполнена из переработанных материалов в рамках наших обязательств по сокращению пластиковых отходов. 20% элементов верха минимум на 50% состоят из переработанных материалов.</t>
  </si>
  <si>
    <t>adiPRENE. Дополнительная амортизация.</t>
  </si>
  <si>
    <t>Текстиль 70%, Кожа 30%; Текстиль 100%; Резина 100%</t>
  </si>
  <si>
    <t>ALPHABOOST V1</t>
  </si>
  <si>
    <t>HP2760</t>
  </si>
  <si>
    <t>Улучшите свой выходной образ в этих кроссовках Adidas Alphaboost. Зашнуруйте их и отправляйтесь в город. Межподошва Bounce делает ход мягким и упругим. BOOST на пятке возвращает энергию во время движения, поэтому вы всегда будете легки на ногах, куда бы вас ни привел день.</t>
  </si>
  <si>
    <t>60% Текстиль, 40% Синтетика подошва: 100% резина</t>
  </si>
  <si>
    <t>HP2761</t>
  </si>
  <si>
    <t>Улучшите свой выходной образ в этих кроссовках Adidas Alphaboost. Зашнуруйте их и отправляйтесь в город. Промежуточная подошва Bounce делает ход мягким и упругим. BOOST на пятке возвращает энергию во время движения, поэтому вы всегда будете легки на ногах, куда бы вас ни привел день. Этот верх, изготовленный из переработанных материалов, содержит не менее 50 % переработанного материала.</t>
  </si>
  <si>
    <t>черный/красный</t>
  </si>
  <si>
    <t>CLOUDFOAM CUXXION - RAPIDFIT CBLACK/CARBON/GRESIX</t>
  </si>
  <si>
    <t>HP3428</t>
  </si>
  <si>
    <t>CAMPUS 00s W ICEPUR/OWHITE/PURRUS</t>
  </si>
  <si>
    <t>HP3540</t>
  </si>
  <si>
    <t>CAMPUS 00s W WOCA/OWHITE/CLAY</t>
  </si>
  <si>
    <t>HP3541</t>
  </si>
  <si>
    <t>Koжа 100%, Текстиль 100%, Резина 100%</t>
  </si>
  <si>
    <t>LIGHTSHIFT 2.0 GRETWO/OWHITE/IRONMT</t>
  </si>
  <si>
    <t>HP6971</t>
  </si>
  <si>
    <t>HP9426</t>
  </si>
  <si>
    <t>SUPERSTAR II W FTWWHT/CBLACK/OWHITE</t>
  </si>
  <si>
    <t>HQ2285</t>
  </si>
  <si>
    <t>Культовые кеды с мыском-ракушкой и верхом из высококачественной кожи – воплощение вневременного стиля.
Кроссовки Superstar II — это смелое переосмысление классической иконы, переносящее суть 90-х в настоящее с новым подходом. Оцените культовый мысок-ракушку и полоски, которые определяли стиль на протяжении десятилетий, теперь с обновленными пропорциями для современного звучания. Изготовленные из высококачественной кожи, эти кроссовки предлагают роскошный, вневременной вид, сохраняя при этом уличный стиль, которым славится коллекция Originals. Благодаря стандартной посадке и шнуровке, они обеспечивают комфорт и надежную фиксацию в повседневной носке. Резиновая подошва добавляет прочности и сцепления, делая их отличным выбором для городских приключений. Эти кроссовки созданы для тех, кто ценит сочетание наследия и современного стиля, добавляя классический вид вашим любимым нарядам. Шагните в будущее и заявите о себе с каждой ноской.</t>
  </si>
  <si>
    <t>ADISTAR CONTROL 3 CBLACK/IRONMT/FTWWHT</t>
  </si>
  <si>
    <t>HQ2665</t>
  </si>
  <si>
    <t>CLOUDFOAM FLEX - LACES CBLACK/CBLACK/GRESIX</t>
  </si>
  <si>
    <t>HQ4855</t>
  </si>
  <si>
    <t>GAZELLE BOLD W</t>
  </si>
  <si>
    <t>HQ6893</t>
  </si>
  <si>
    <t>Этот список самых знаковых кроссовок Adidas не был бы без Gazelle. Замшевая обувь, которую впервые начали носить на закрытых кортах в 70-х годах, по сей день приобретает новых поклонников. Теперь стиль, которого вы жаждете, возвысится на новую высоту. Он уложен в три слоя, что дает новый взгляд на классический стиль. Детали остаются спортивными благодаря мягкой замше и зубчатым трем полоскам. Золотисто-металлическая «Газель» — последняя печать нашего наследия.</t>
  </si>
  <si>
    <t>HQ6912</t>
  </si>
  <si>
    <t>ADISTAR XLG 2.0 BLUE/SILVMT/SYELLO</t>
  </si>
  <si>
    <t>HQ7552</t>
  </si>
  <si>
    <t>ADISTAR XLG 2.0 CBLACK/CBLACK/SILVMT</t>
  </si>
  <si>
    <t>HQ7555</t>
  </si>
  <si>
    <t>HQ8717</t>
  </si>
  <si>
    <t>TAEKWONDO MEI ELITE W SANPIN/SANPIN/SANPIN</t>
  </si>
  <si>
    <t>HQ9181</t>
  </si>
  <si>
    <t>TAEKWONDO MEI ELITE W CBLACK/CBLACK/CBLACK</t>
  </si>
  <si>
    <t>HQ9182</t>
  </si>
  <si>
    <t>RapidaSport EL K</t>
  </si>
  <si>
    <t>ID3381</t>
  </si>
  <si>
    <t>Дети активны по своей природе. С таким же успехом им может быть комфортно бегать, прыгать и прыгать в течение дня. Эти детские кроссовки Adidas сохраняют верность своим беговым корням: гладкий профиль и межподошва Bounce создают ощущение мягкости и упругости. Ремешок на липучке обеспечивает плотное прилегание, поэтому дети могут сохранять бодрость при ходьбе.</t>
  </si>
  <si>
    <t>ID3382</t>
  </si>
  <si>
    <t>33-</t>
  </si>
  <si>
    <t>QUESTAR 3 M</t>
  </si>
  <si>
    <t>ID6320</t>
  </si>
  <si>
    <t>RETROPY E5 W</t>
  </si>
  <si>
    <t>ID8291</t>
  </si>
  <si>
    <t>Кроссовки adidas, вдохновленные беговой культурой 70-х, теперь вдохновляют тебя на яркие и смелые образы. Сочетание текстильного верха с замшевыми вставками и продвинутая амортизация — для того, чтобы гулять целый день и чувствовать себя отлично.</t>
  </si>
  <si>
    <t>Текстиль, замша, резина</t>
  </si>
  <si>
    <t>ID8292</t>
  </si>
  <si>
    <t>SL 72 W</t>
  </si>
  <si>
    <t>IE3425</t>
  </si>
  <si>
    <t>верх: нат.кожа,замша, текстиль; подкладка: текстиль; Подошва: резина/пластик</t>
  </si>
  <si>
    <t>IE5897</t>
  </si>
  <si>
    <t>IE7002</t>
  </si>
  <si>
    <t>верх: нат.кожа, иск.кожа, текстиль; подкладка: текстиль; Подошва: резина/пластик</t>
  </si>
  <si>
    <t>ULTRARUN 5</t>
  </si>
  <si>
    <t>IE8792</t>
  </si>
  <si>
    <t>ULTIMASHOW 2.0</t>
  </si>
  <si>
    <t>IE8902</t>
  </si>
  <si>
    <t>RUN50S</t>
  </si>
  <si>
    <t>IF1553</t>
  </si>
  <si>
    <t>Невозможно отрицать непреходящую привлекательность 3-полосок. Эти кроссовки adidas позволяют им сиять с помощью лаконичного дизайна, который кажется ретро, ​​но современным. Мягкий верх с подкладкой для комфорта, а легкая амортизация Cloudfoam добавляет поддержку в течение дня.</t>
  </si>
  <si>
    <t>IF6490</t>
  </si>
  <si>
    <t>MIDCITY MID</t>
  </si>
  <si>
    <t>IF6665</t>
  </si>
  <si>
    <t>Когда ваша обувь неподвластна времени, вы можете свободно перемещаться между эпохами. Вернитесь в 80-е в этих кроссовках adidas. С ретро-эстетикой и цветами, которые соответствуют сегодняшнему настроению, они станут идеальным дополнением к вашему арсеналу. Мягкая межподошва Cloudfoam обеспечивает комфорт в течение всего дня.</t>
  </si>
  <si>
    <t>CLIMACOOL 1</t>
  </si>
  <si>
    <t>IF6849</t>
  </si>
  <si>
    <t>Эти кроссовки adidas созданы для движения, они созданы для городских исследователей, которые всегда в движении. Текстильная подкладка и верх работают с перфорированной подошвой, чтобы пропускать воздух, сохраняя ваши ноги дышащими и свежими. А с резиновой подошвой, обеспечивающей сцепление, вы будете готовы к любым городским приключениям, которые встретятся на вашем пути.</t>
  </si>
  <si>
    <t>STAN SMITH PF W</t>
  </si>
  <si>
    <t>IF7013</t>
  </si>
  <si>
    <t>Они подойдут как для повседневных прогулок по городу, так и для встреч с друзьями за чашечкой кофе. Верх из гладкой кожи, знаковый язычок и логотип - это фирменный стиль Stan Smith с изюминкой. Перфорированные полоски сохраняют классический вид, а слегка приподнятая подошва обеспечивает дополнительную высоту и комфорт. Наследие легенды продолжается, теперь оно создано для ритма повседневной жизни.</t>
  </si>
  <si>
    <t>IF7055</t>
  </si>
  <si>
    <t>Кроссовки adidas Falcon — это настоящий трибьют яркой и эклектичной моде 90-х годов, воплощающий в себе не только стиль, но и комфорт, делающий их идеальным выбором для тех, кто ценит уникальный дизайн и практичность. Их смелый и игривый внешний вид мгновенно ассоциируется с эпохой бабблгам-попа, рейвами и первыми игровыми приставками, перенося вас в атмосферу ретро, когда каждый день был небольшим праздником.
Ослепительные золотистые акценты добавляют особое очарование классическому беговому силуэту, выделяя вас из толпы и подчеркивая вашу индивидуальность. Эти кроссовки не только привлекают взгляды, но и обеспечивают исключительный комфорт благодаря инновационным технологиям.
Х-образная вставка Torsion гарантирует дополнительную поддержку и стабилизацию стопы, позволяя вам уверенно двигаться как в динамичных городских условиях, так и на активных тренировках. Промежуточная подошва из материала ЭВА обеспечивает легкость и превосходную амортизацию, снижая нагрузку на суставы и обеспечивая мягкость каждого шага.</t>
  </si>
  <si>
    <t>IF7086</t>
  </si>
  <si>
    <t>IF8672</t>
  </si>
  <si>
    <t>Adidas Originals Ozelia - это кроссовки нового поколения, созданные компанией Adidas, чтобы удовлетворить требования стильных и активных молодых людей. Они сочетают в себе современный дизайн и передовые технологии, что делает их идеальным выбором для повседневной носки. Особая конструкция верха кроссовок Adidas Originals Ozelia обеспечивает долговечность и комфорт. Задняя часть изготовлена из прочной сетчатой ткани, а передняя часть дополнена небольшими открытыми прорезями для максимальной вентиляции. Кроссовки Adidas M Originals Ozelia также имеют удобную подошву, которая позволяет сохранять равновесие даже на неровной поверхности. Компания Adidas использовала свои передовые технологии для создания кроссовок, чтобы обеспечить максимальный комфорт при ходьбе и беге. Но главное, что делает кроссовки Adidas Originals Ozelia особенными, - это их стиль и дизайн. Красивые контрастные цвета, узнаваемые полоски на боковине и удобный дизайн - все это делает кроссовки Adidas M Originals Ozelia идеальным выбором</t>
  </si>
  <si>
    <t>OZMILLEN</t>
  </si>
  <si>
    <t>IF9596</t>
  </si>
  <si>
    <t>Погрузитесь в атмосферу ретро-стиля с кроссовками Adidas, которые воплощают в себе дух 90-х и современный комфорт. Эти кроссовки станут не только стильным акцентом вашего образа, но и превосходным выбором для активного и комфортного передвижения. Дизайн, вдохновлённый 90-ми: Эти кроссовки черпают вдохновение в культовых моделях прошлого, но приобретают современное звучание благодаря ярким, привлекающим внимание цветам. Тисненые и тисненые детали добавляют нотки динамики, создавая стильный образ, который непременно привлекает взгляды. Дышащий комфорт: Верх из сетчатого материала обеспечивает превосходную вентиляцию, позволяя вашим ногам оставаться свежими в течение всего дня. Это делает их идеальными для длительных прогулок и активного времяпрепровождения. Исключительная амортизация: Инновационная система Adiplus обеспечивает мягкость и поглощение ударов при каждом шаге. Она не только снижает нагрузку на стопу, но и придаёт легкость и упругость каждому вашему движению, обеспечивая максимальный комфорт в течение всего дня.</t>
  </si>
  <si>
    <t>кожа, текстиль, синтетика, резина</t>
  </si>
  <si>
    <t>SAMBA LT W</t>
  </si>
  <si>
    <t>IG2010</t>
  </si>
  <si>
    <t>SL 72 RS</t>
  </si>
  <si>
    <t>IG2132</t>
  </si>
  <si>
    <t>В этих удобных кроссовках ты отдаешь дань памяти архивам adidas. Верх из гладкой кожи и синтетическая подкладка мягко облегают ногу, а промежуточная подошва из EVA обеспечивает легкую амортизацию. Резиновая подошва создает хорошее сцепление, чтобы ты уверенно держался на ногах. Простые и стильные, эти кроссовки воплощают философию adidas Originals - классический спортивный дизайн, созданный для жизни.</t>
  </si>
  <si>
    <t>Верх: кожа, текстиль; Подкладка: синтетический материал, текстиль; Стелька: текстиль; Подошва: резина</t>
  </si>
  <si>
    <t>IG4279</t>
  </si>
  <si>
    <t>верх: нат.кожа, иск.кожа; подкладка: текстиль; Подошва: резина/пластик</t>
  </si>
  <si>
    <t>IG4396</t>
  </si>
  <si>
    <t>Созданные для комфорта, кроссовки adidas Ultimashow 2.0 помогут тебе наслаждаться стилем выходного дня, когда ты бежишь по делам или встречаешь закат на крыше. Промежуточная подошва Cloudfoam обеспечивает легкую амортизацию, когда ты носишься между поздними завтраками и походами по магазинам. Знаковые детали из TPU и сетчатый верх добавляют уличный стиль, сохраняя ноги в прохладе. В этом изделии использовано не менее 20% переработанных материалов. Повторное использование материалов, которые уже были созданы, помогает нам уменьшить количество отходов и зависимость от ограниченных ресурсов, а также сократить воздействие продукции, которую мы производим.</t>
  </si>
  <si>
    <t>CRAZYCHAOS 2000</t>
  </si>
  <si>
    <t>IG4406</t>
  </si>
  <si>
    <t>Почувствуй комфорт и сделай стильное заявление с кроссовками adidas Crazychaos 2000. Дышащий сетчатый верх позволяет твоим ногам дышать, а промежуточная подошва Cloudfoam мягко амортизирует каждый шаг. Неважно, бродишь ли ты по городским улицам или отдыхаешь в любимой кофейне, универсальный дизайн отлично сочетается с любыми вещами - от джоггеров до джинсов.</t>
  </si>
  <si>
    <t>X_PLRPHASE</t>
  </si>
  <si>
    <t>IG4766</t>
  </si>
  <si>
    <t>Каждый день – это суета. Вы в движении, осматриваете достопримечательности, делаете дело. Вам понадобится пара кроссовок, которые можно будет передвигать вместе с вами. Эти кроссовки Adidas гарантируют бескомпромиссный комфорт. Межподошва BOOST и Bounce обеспечивает максимальную амортизацию и бесконечную отдачу энергии при каждом шаге.</t>
  </si>
  <si>
    <t>60% синтетическая кожа, 20% кожа, 20% текстиль подошва: 100% резина</t>
  </si>
  <si>
    <t>IG6191</t>
  </si>
  <si>
    <t>IG8301</t>
  </si>
  <si>
    <t>Кроссовки Falcon в стиле 90-х. Кроссовки adidas Falcon со смелым дизайном в духе 90-х. Они напоминают песни в стиле бабблгам-поп и возвращают тебя в эпоху рейвов, игровых приставок и смешных челок. Беговой силуэт с золотистыми акцентами просто бомба. Х-образная вставка Torsion. Промежуточная подошва из ЭВА.</t>
  </si>
  <si>
    <t>Кожа 70% Полиэстер 30%</t>
  </si>
  <si>
    <t>NITEBALL III</t>
  </si>
  <si>
    <t>IG8350</t>
  </si>
  <si>
    <t>Эти классические кроссовки от adidas с элементами стиля 90-х и светоотражающими деталями помогут вам выйти на улицу стильно. Созданные из замши, сетки и полиамида, они имеют яркую текстуру. Детали из TPU придают им матовый оттенок. Воротник с махровой подкладкой обеспечивает комфорт, когда вы играете в баскетбол, изучаете свои корни или просто проводите время.</t>
  </si>
  <si>
    <t>замша, нейлон, сетка; текстиль; резина</t>
  </si>
  <si>
    <t>IG8488</t>
  </si>
  <si>
    <t>70% Текстиль; 30% Кожа</t>
  </si>
  <si>
    <t>IG8489</t>
  </si>
  <si>
    <t>Текстиль 70%, Кожа 30%</t>
  </si>
  <si>
    <t>IG9167</t>
  </si>
  <si>
    <t>ADVANTAGE BASE 2.0</t>
  </si>
  <si>
    <t>IG9194</t>
  </si>
  <si>
    <t>Они прошли долгий путь от теннисного корта. Перфорированные три полоски отдают тонкий поклон спортивному наследию этих кроссовок adidas. Независимо от того, насколько активным или расслабленным был ваш день, эти элегантные кроссовки позволят вам двигаться с комфортом. Верх легкий, но поддерживающий, а мягкая подкладка облегает ногу на месте. Прочная резиновая подошва обеспечивает надежное сцепление, делая каждое путешествие легким. Этот продукт содержит не менее 20% переработанных материалов. Повторно используя материалы, которые уже были созданы, мы помогаем сократить отходы и нашу зависимость от ограниченных ресурсов, а также уменьшаем следы производимой нами продукции.</t>
  </si>
  <si>
    <t>SAMBA OG W CBLACK/GOLDMT/GUM4</t>
  </si>
  <si>
    <t>IH1331</t>
  </si>
  <si>
    <t>верх: текстиль, нат.кожа; подкладка: текстиль; Подошва: резина/пластик</t>
  </si>
  <si>
    <t>HANDBALL SPEZIAL W SANPIN/AUCO/GUM5</t>
  </si>
  <si>
    <t>IH1499</t>
  </si>
  <si>
    <t>HANDBALL SPEZIAL W CRLI/PINSPA/WONWHI</t>
  </si>
  <si>
    <t>IH1501</t>
  </si>
  <si>
    <t>HANDBALL SPEZIAL W EARSTR/CRSK/WARCLA</t>
  </si>
  <si>
    <t>IH1503</t>
  </si>
  <si>
    <t>HANDBALL SPEZIAL W CLESKY/REALIL/OWHITE</t>
  </si>
  <si>
    <t>IH1504</t>
  </si>
  <si>
    <t>SUPERSTAR II W STOKHA/STOKHA/CBLACK</t>
  </si>
  <si>
    <t>IH1611</t>
  </si>
  <si>
    <t>SUPERSTAR II W CARBON/OWHITE/SILVMT</t>
  </si>
  <si>
    <t>IH1628</t>
  </si>
  <si>
    <t>ADVANTAGE BASE 2.0 FTWWHT/FTWWHT/BLUPNK</t>
  </si>
  <si>
    <t>IH1692</t>
  </si>
  <si>
    <t>GAZELLE LO PRO W CWHITE/CBLACK/GUM3</t>
  </si>
  <si>
    <t>IH1930</t>
  </si>
  <si>
    <t>Обувь с низким профилем и замшевым верхом для стильного образа на террасе.
Кроссовки Gazelle Lo Pro — это переосмысление культовой повседневной модели для тех, кто сочетает стиль с бунтарством. Изысканные детали и обновленные пропорции создают элегантный, низкопрофильный силуэт, который всегда в тренде. Замшевый верх с синтетическими деталями сочетает классический дизайн с современным стилем. Внутри мягкая текстильная подкладка обеспечивает комфорт. Резиновая подошва гарантирует долговечность и надежное сцепление с различными поверхностями. Тонкий дизайн и низкопрофильная подошва непременно привлекут внимание. Прошивка на мыске повторяет культовую Т-образную форму, добавляя ностальгический оттенок вашему образу. Независимо от того, идете ли вы по магазинам или на неформальную встречу, эти кроссовки воплощают в себе непринужденный стиль. Используйте бунтарский оптимизм adidas Originals как холст для своего собственного стиля.</t>
  </si>
  <si>
    <t>IH3117</t>
  </si>
  <si>
    <t>IH3717</t>
  </si>
  <si>
    <t>Благодаря дизайну, вдохновленному баскетболом, эти кроссовки adidas легко сочетаются со всеми вашими любимыми образами. Промежуточная подошва Cloudfoam обеспечивает комфорт при надевании и ощущение мягкости. Верх из кожи и синтетических материалов придает им классический вид.</t>
  </si>
  <si>
    <t>Верх: кожа, синтетика; Подкладка: текстиль; Стелька: текстиль; Подошва: синтетика</t>
  </si>
  <si>
    <t>TOKYO MJ W CREWHT/RED/GOLDMT</t>
  </si>
  <si>
    <t>IH3999</t>
  </si>
  <si>
    <t>Обувь в стиле ретро с лаконичным дизайном для создания эффектного образа.
Кроссовки adidas Tokyo Mary Jane, вдохновленные яркой ретро-спортивной эпохой 70-х, привносят свежий взгляд на винтажные элементы дизайна. Благодаря изящной низкопрофильной конструкции и спокойному, но современному дизайну, эти кроссовки помогут выразить вашу сезонную индивидуальность. Верх из текстиля обеспечивает легкость и комфорт, идеально подходящие для солнечных дней. Эластичная застежка обеспечивает плотное прилегание, позволяя легко надевать и снимать обувь. Синтетическая подкладка добавляет комфорта, а подошва гарантирует долговечность при повседневной носке. Модель Mary Jane добавит изюминку вашему летнему гардеробу, позволяя продемонстрировать ваш уникальный стиль. От городских прогулок до повседневных выходов в свет – эти кроссовки подойдут для любого случая.</t>
  </si>
  <si>
    <t>текстиль; искуственная кожа; резина</t>
  </si>
  <si>
    <t>TOKYO MJ W SANPIN/EARSTR/GOLDMT</t>
  </si>
  <si>
    <t>IH4000</t>
  </si>
  <si>
    <t>Текстиль 100%, Текстиль 100%, Резина 100%</t>
  </si>
  <si>
    <t>SAMBA OG PREBRN/AUCO/GUM5</t>
  </si>
  <si>
    <t>IH4387</t>
  </si>
  <si>
    <t>RAPIDMOVE 2 TRAINER M</t>
  </si>
  <si>
    <t>IH5255</t>
  </si>
  <si>
    <t>Оставайтесь ловкими в любом направлении в этих кроссовках adidas для тренировок. Дышащий сетчатый верх усилен, чтобы вы могли выкладываться по полной во время альпинизма, выпадов, прыжков и двойных прыжков. Амортизация Lightstrike в средней подошве очень легкая и отзывчивая для быстрых движений. Регулируемая система шнуровки позволяет вам настраивать фиксацию.</t>
  </si>
  <si>
    <t>IH6100</t>
  </si>
  <si>
    <t>Эти кроссовки adidas, созданные для утренней пробежки или похода в магазин, имеют дышащий верх из сетки, обеспечивающий комфорт в течение всего дня. Благодаря мягкой посадке и прочной резиновой подошве у вас будет поддержка и сцепление, необходимые для легкого передвижения по окрестностям. Перепад межподошвы: 9 мм (пятка: 32 мм / передняя часть стопы: 23 мм). Вес: 310 грамм.</t>
  </si>
  <si>
    <t>SAMBA JANE W OWHITE/CGREEN/GOLDMT</t>
  </si>
  <si>
    <t>IH6485</t>
  </si>
  <si>
    <t>Классические кеды в модном исполнении в стиле «мэри-джейн» для создания стильного образа.
Кроссовки Samba OG — это свежий взгляд на классический дизайн Samba, сочетающий культовые три полоски adidas с модным стилем «мэри-джейн», создавая стильный образ. Верх из кожи и синтетическая подкладка обеспечивают комфорт в повседневной носке, а резиновая подошва гарантирует прочность и сцепление. Носите эти кроссовки с любимыми джинсами для создания непринужденного образа. Идете ли вы в парк или на неформальный бранч с друзьями, наденьте эти кроссовки, чтобы выглядеть стильно и чувствовать себя уверенно.</t>
  </si>
  <si>
    <t>Koжа 60%, Синтетика 40%, Синтетика 100%, Резина 100%</t>
  </si>
  <si>
    <t>HANDBALL SPEZIAL CARBON/CBLACK/GUM4</t>
  </si>
  <si>
    <t>IH6506</t>
  </si>
  <si>
    <t>HANDBALL SPEZIAL DUBR/AUCO/GUM5</t>
  </si>
  <si>
    <t>IH6569</t>
  </si>
  <si>
    <t>SAMBA OG W OWHITE/DUPE/NINDIG</t>
  </si>
  <si>
    <t>IH6627</t>
  </si>
  <si>
    <t>искуственная кожа; текстиль; резина</t>
  </si>
  <si>
    <t>SUPERSTAR ST W FTWWHT/CBLACK/GOLDMT</t>
  </si>
  <si>
    <t>IH6679</t>
  </si>
  <si>
    <t>Массивные кроссовки Superstar с формованными полосками и толстыми шнурками в стиле ретро.
Эти кроссовки Superstar — дань уважения культовым модным трендам 90-х и начала 2000-х годов. Массивный дизайн в стиле скейтбординга делает эти кроссовки ярким акцентом. Толстые шнурки и формованные полоски добавляют смелости, а классический силуэт сохраняет вневременной стиль. Благодаря подошве из резины Cold Cement, эти кроссовки сочетают в себе прочность и стиль. Зазубренные три полоски и логотип на язычке придают им аутентичный вид adidas Originals, делая их универсальным и классическим дополнением к вашему гардеробу. Независимо от того, гуляете ли вы по улицам или просто отдыхаете, эти кроссовки обеспечат вам комфорт благодаря текстильной подкладке и стандартной посадке. Зашнуруйте их и окунитесь в мир, где ретро встречается с современностью вместе с adidas.</t>
  </si>
  <si>
    <t>SUPERSTAR ST W CREWHT/CREWHT/GOLDMT</t>
  </si>
  <si>
    <t>IH6683</t>
  </si>
  <si>
    <t>GAZELLE BOLD W SHARED/PINSPA/SHARED</t>
  </si>
  <si>
    <t>IH6697</t>
  </si>
  <si>
    <t>SAMBA OG W PINSPA/SHARED/GUM5</t>
  </si>
  <si>
    <t>IH6704</t>
  </si>
  <si>
    <t>SAMBA OG SILGRN/LINGRN/GRESIX</t>
  </si>
  <si>
    <t>IH6808</t>
  </si>
  <si>
    <t>SAMBA OG GRETWO/CWHITE/SANSTR</t>
  </si>
  <si>
    <t>IH6818</t>
  </si>
  <si>
    <t>SAMBA OG CLOWHI/CBLACK/GUM3</t>
  </si>
  <si>
    <t>IH6820</t>
  </si>
  <si>
    <t>Koжа 60%, Текстиль 40%, Текстиль 100%, Резина 100%</t>
  </si>
  <si>
    <t>SAMBA OG CLOWHI/CGREEN/GUM3</t>
  </si>
  <si>
    <t>IH6844</t>
  </si>
  <si>
    <t>кожа, резина</t>
  </si>
  <si>
    <t>SAMBA OG FTWWHT/STOKHA/GUM3</t>
  </si>
  <si>
    <t>IH6870</t>
  </si>
  <si>
    <t>GAZELLE LO PRO W AUCO/OWHITE/GUM3</t>
  </si>
  <si>
    <t>IH6932</t>
  </si>
  <si>
    <t>GAZELLE LO PRO W IVORY/OWHITE/GUM3</t>
  </si>
  <si>
    <t>IH6933</t>
  </si>
  <si>
    <t>PREDATOR SALA</t>
  </si>
  <si>
    <t>IH7092</t>
  </si>
  <si>
    <t>Обувь в стиле casual, вдохновленная культовыми бутсами. Верх из синтетической кожи и внешний задник отсылают к футбольным бутсам, с которых все началось, а откидной язычок и вставки в передней части обеспечивают воздухопроницаемость и комфорт. Резиновая подошва обеспечивает сцепление, так что вы готовы ко всему.</t>
  </si>
  <si>
    <t>FORUM</t>
  </si>
  <si>
    <t>IH7906</t>
  </si>
  <si>
    <t>Верх из кожи. Текстильная подкладка. Резиновая подошва.</t>
  </si>
  <si>
    <t>IH8659</t>
  </si>
  <si>
    <t>SAMBA LT W CREWHT/MAROON/GOLDMT</t>
  </si>
  <si>
    <t>IH9045</t>
  </si>
  <si>
    <t>Кроссовки Samba Long Tongue сочетают в себе эстетику, вдохновленную футболом, с современным стилем. Этот культовый силуэт — свежая, спортивная интерпретация классики adidas, смелое дополнение к повседневным образам. Длинный язычок напоминает классические футбольные бутсы, добавляя вневременной футбольный стиль в ваш гардероб. Верх из кожи и текстиля обеспечивает элегантный силуэт и ощущение премиум-класса, а стандартная посадка со шнуровкой обеспечивает плотное прилегание для комфортной носки. Текстильная подкладка добавляет мягкости, обеспечивая комфорт в течение всего дня, а резиновая подошва обеспечивает надежное сцепление с различными поверхностями. Культовый логотип adidas Trefoil добавляет спортивный колорит и представляет богатое наследие спортивной одежды. Независимо от того, выходите ли вы на улицу или наслаждаетесь днем ​​в компании друзей, эти кроссовки станут вашим идеальным выбором для непринужденного стиля и комфорта. Ощутите сочетание традиций и инноваций и проникнитесь духом бунтарского оптимизма с этими культовыми кроссовками adidas.</t>
  </si>
  <si>
    <t>Текстиль 60%, Koжа 40%, Синтетика 100%, Резина 100%</t>
  </si>
  <si>
    <t>SAMBA OG W OWHITE/SANPIN/GUM3</t>
  </si>
  <si>
    <t>IH9059</t>
  </si>
  <si>
    <t>TAEKWONDO MEI ELITE W SILVMT/GREONE/GUM3</t>
  </si>
  <si>
    <t>IH9387</t>
  </si>
  <si>
    <t>серебряный</t>
  </si>
  <si>
    <t>синтетические материалы, искуственная кожа; резина</t>
  </si>
  <si>
    <t>GAZELLE INDOOR OLISTR/WONQUA/CLAY</t>
  </si>
  <si>
    <t>IH9641</t>
  </si>
  <si>
    <t>Koжа 60%, Синтетика 40%, Текстиль 100%, Резина 100%</t>
  </si>
  <si>
    <t>GAZELLE INDOOR CBLACK/CREWHT/GUM4</t>
  </si>
  <si>
    <t>IH9679</t>
  </si>
  <si>
    <t>GAZELLE INDOOR PREBRN/WONWHI/GUM5</t>
  </si>
  <si>
    <t>IH9680</t>
  </si>
  <si>
    <t>ADISTAR CUSHION</t>
  </si>
  <si>
    <t>JH5279</t>
  </si>
  <si>
    <t>Кроссовки adidas Adistar Cushion 3, появившиеся на модной арене в 2005 году, и по сей день заставляют биться чаще сердца сникерхедов. Уникальный ударопоглощающий материал, расположенный в области пятки, эффективно гасит ударную нагрузку. Светоотражающие элементы помогут тебе стать заметнее в темноте или в плохую погоду. Верх из сетчатого материала гарантирует оптимальный уровень воздухообмена. Эффективная система вентиляции — важнейшая характеристика любой обуви.</t>
  </si>
  <si>
    <t>Верх: текстиль, синтетика; Подкладка: текстиль; Стелька: текстиль; Подошва: резина</t>
  </si>
  <si>
    <t>TEMPER RUN 2</t>
  </si>
  <si>
    <t>JH5492</t>
  </si>
  <si>
    <t>Надень кроссовки adidas Temper Run 2.0 и вновь окуните в начало 2000-х. Открытый сетчатый верх с металлическими вставками напоминает об эпохе, когда яркие акценты были в тренде. При этом дышащая конструкция и амортизация Adiprene обеспечивают современный комфорт при ношении в течение всего дня.</t>
  </si>
  <si>
    <t>TERREX ANYLANDER CLIMAWARM +</t>
  </si>
  <si>
    <t>JH6234</t>
  </si>
  <si>
    <t>Отправляйтесь в походы и исследуйте окрестности с комфортом в холодные месяцы в этих утепленных походных ботинках adidas. Водонепроницаемая мембрана защищает от влаги, позволяя ногам дышать, обеспечивая сухость и комфорт. Утеплитель PrimaLoft удерживает тепло и отводит пот, обеспечивая тепло, сухость и концентрацию внимания. Вшитый язычок и мягкий воротник защищают от снега и мусора, позволяя вам сосредоточиться на маршруте. Рифленая подошва обеспечивает максимальное сцепление на снегу и льду, обеспечивая уверенное сцепление на любой местности. CLIMAWARM+ удерживает тепло и отводит пот, обеспечивая тепло, сухость и концентрацию внимания. Усовершенствованный утеплитель CLIMAWARM+ отличается превосходной инженерией и использованием современных материалов, которые обеспечивают тепло, сухость и концентрацию внимания. Утепляющие материалы сохраняют тепло для оптимальной температуры тела. Вес: 15 унций (размер UK 8.5). Перепад высот между подошвами: 10 мм (пятка: 27 мм / передняя часть стопы: 17 мм).</t>
  </si>
  <si>
    <t>JH6806</t>
  </si>
  <si>
    <t>Суперудобные кроссовки, которые легко надеваются.
Ощутите спортивный комфорт. Эти кроссовки adidas отличаются легким и удобным дизайном, который не будет вас сковывать, когда придет время отправиться на улицу. Амортизация Cloudfoam мягкая и отзывчивая, поэтому, независимо от того, совершаете ли вы неспешную прогулку или спешите с места на место, эти кроссовки будут двигаться вместе с вами. Прочная подошва Adiwear выдержит любые испытания дня. Конструкция без шнурков. Текстильный верх. межподошва Cloudfoam Walk. Подошва Adiwear
В состав этого изделия входит искусственная кожа.
Цвет: Оксид алюминия / Белый облачный / Карбон
Код товара: JH6804
Размер и посадка
Завершите образ
Для перемещения между элементами используйте клавиши со стрелками влево и вправо.Предыдущий
Следующий
Футболка Essentials с большим логотипом
Цена
1.799 TL
Футболка Essentials с большим логотипом
Спортивная одежда
Добавить в список желаний
Пуховая куртка ADIDAS ZNE Puffer Climawarm
Цена
14.899 TL
Пуховая куртка ADIDAS ZNE Puffer Climawarm
Спортивная одежда
Добавить в список желаний</t>
  </si>
  <si>
    <t>JH8670</t>
  </si>
  <si>
    <t>Иногда классика — лучший выбор, и эти кеды в теннисном стиле от adidas станут идеальной основой для комфортных, стильных образов на каждый день. Верх частично изготовлен из натуральной кожи премиального качества — материал отлично смотрится, не требует сложного ухода, со временем приобретает благородный характер и повышает общую прочность и долговечность обуви. Подошва Cloudfoam, выполненная из усовершенствованного амортизирующего пеноматериала, эффективно поглощает ударные нагрузки при каждом шаге, снижая усталость стоп и суставов. Резиновая подметка с оптимизированным протектором улучшает сцепление на асфальтированных поверхностях, плитке и других городских покрытиях. Будь уверен в каждом шаге — стиль, комфорт и качество в одной паре.</t>
  </si>
  <si>
    <t>верх: нат.кожа, текстиль, иск.кожа; подкладка: текстиль; Подошва: резина/пластик</t>
  </si>
  <si>
    <t>JH8797</t>
  </si>
  <si>
    <t>Когда-то созданные для футбольного поля кроссовки Samba быстро стали иконой уличного стиля. Эта модель с кожаным верхом и вставками из замши повторяет дизайн оригинала. Верх из зернистой кожи со вставками из замши и металлизированной фольги. Подметка с приводной точкой в стиле архивных футбольных моделей.</t>
  </si>
  <si>
    <t>Верх: кожа, синтетика; Подкладка: текстиль, синтетика; Стелька: текстиль; Подошва: резина</t>
  </si>
  <si>
    <t>JI0080</t>
  </si>
  <si>
    <t>JI0081</t>
  </si>
  <si>
    <t>TERREX TRACEFINDER 2 CLIMA</t>
  </si>
  <si>
    <t>JI0274</t>
  </si>
  <si>
    <t>Готовьтесь к любым приключениям с этими кроссовками для трейлраннинга от adidas, оснащенными технологией CLIMAPROOF. Эти легкие и универсальные кроссовки разработаны для многоцелевого использования и обеспечивают надежную защиту и комфорт. Прочный верх с водонепроницаемой, но дышащей конструкцией сохраняет ноги сухими и комфортными в любых погодных условиях. Амортизация промежуточной подошвы LIGHTMOTION дарит комфорт и поддержку на различных рельефах. Рельефная подошва обеспечивает уверенное сцепление во всех направлениях, а технология CLIMAPROOF защищает от непогоды, отводя пот и удерживая тепло. Ветрозащитный и дышащий материал добавляют дополнительный комфорт, позволяя наслаждаться свободой движений и уверенностью в каждом шаге.</t>
  </si>
  <si>
    <t>JI1281</t>
  </si>
  <si>
    <t>JI1282</t>
  </si>
  <si>
    <t>SUPERSTAR 82 CBLACK/FTWWHT/CBLACK</t>
  </si>
  <si>
    <t>JI2026</t>
  </si>
  <si>
    <t>JI2060</t>
  </si>
  <si>
    <t>Кроссовки adidas Gazelle Indoor имеют все элементы, которые так любят фанаты около футбольной эстетики. Верх пары изготовлен из натуральной замши. Прямая шнуровка отвечает за плотную посадку по стопе. Резиновая подошва с протектором отвечает за уверенное сцепление. Модель плотно вошла в стритстайл и легко вписывается в любой аутфит.</t>
  </si>
  <si>
    <t>JI2062</t>
  </si>
  <si>
    <t>JI2342</t>
  </si>
  <si>
    <t>Верх: нат.кожа, текстиль; Подкладка: текстиль;Подошва: резина/пластик</t>
  </si>
  <si>
    <t>JI2343</t>
  </si>
  <si>
    <t>JI2734</t>
  </si>
  <si>
    <t>Верх: кожа; Подкладка: синтетика; Стелька: текстиль; Подошва: резина</t>
  </si>
  <si>
    <t>JI2843</t>
  </si>
  <si>
    <t>JI3174</t>
  </si>
  <si>
    <t>Хотя они дебютировали на твердой поверхности теннисных кортов, кроссовки adidas Campus быстро были приняты и полюбили практически везде — от улиц до подиумов. С этой парой мы перемещаем культовый силуэт в новом направлении и добавляем современные материалы, актуальные цвета и обновленные пропорции. Они сделаны из премиальной натуральной кожи с подкладкой из мягкой текстильной махровой ткани для дополнительного комфорта, и все это на чистой белой подошве — четкая, стильная связь с наследием Campus. Классическая шнуровка обеспечивает регулируемую посадку. Узнаваемый дизайн с тремя полосками добавляет спортивный акцент. Универсальный выбор для повседневной носки и создания стильных образов.</t>
  </si>
  <si>
    <t>TERREX BOAT SLIP-ON CLIMACOOL</t>
  </si>
  <si>
    <t>JI3503</t>
  </si>
  <si>
    <t>Сплавляйтесь по реке, прогуляйтесь по скалистому берегу или отдохните в городе. Эти слипоны adidas Terrex boat shoes — это кроссовки с клипсами, созданные для комфорта, поддержки и сцепления в воде или около нее. От лодки до пляжа или города, CLIMACOOL впитывает и рассеивает влагу, обеспечивая прохладу, сухость и комфорт без отвлекающих факторов. Они имеют плотную посадку, похожую на носок, с быстросохнущим верхом и цепкой подошвой для уверенного сцепления на скользких поверхностях. CLIMACOOL помогает вам управлять потом с помощью материалов, которые быстро впитывают и управляют потом. Его быстросохнущие волокна дают вам ощущение свежей кожи.</t>
  </si>
  <si>
    <t>JI4541</t>
  </si>
  <si>
    <t>JI4611</t>
  </si>
  <si>
    <t>JI4624</t>
  </si>
  <si>
    <t>LITE RACER 4.0</t>
  </si>
  <si>
    <t>JI4952</t>
  </si>
  <si>
    <t>Изящные и обтекаемые, эти кроссовки adidas будут служить тебе изо дня в день. Промежуточная подошва Cloudfoam обеспечивает комфорт при переходе от утренней прогулки к позднему завтраку с друзьями и всему, что стоит на повестке дня. Легкий верх не утяжеляет обувь, а мягкая подкладка фиксирует стопу, когда ты переходишь с одного места на другое. Этот продукт состоит как минимум на 20% из переработанных материалов. Повторно используя уже созданные материалы, мы помогаем сократить количество отходов и нашу зависимость от ограниченных ресурсов, а также уменьшить негативное воздействие продуктов, которые мы производим.</t>
  </si>
  <si>
    <t>100% текстиль, полимерный материал; 100% текстиль; 100% полимерный материал</t>
  </si>
  <si>
    <t>JP5382</t>
  </si>
  <si>
    <t>JP7944</t>
  </si>
  <si>
    <t>JP8726</t>
  </si>
  <si>
    <t>бордовый</t>
  </si>
  <si>
    <t>JABBAR LO AUCO/FTWWHT/OWHITE</t>
  </si>
  <si>
    <t>JP8985</t>
  </si>
  <si>
    <t>Кеды Jabbar Lo с культовым, лаконичным силуэтом для создания универсального уличного стиля.
Наши кроссовки Jabbar Lo сочетают в себе баскетбольное наследие и уличный стиль. Культовый силуэт был переосмыслен для современных улиц, предлагая лаконичный и универсальный дизайн. Эти кроссовки сочетают в себе комфорт и стиль. Они имеют стандартную посадку и шнуровку для надежной и регулируемой фиксации. Резиновая подошва обеспечивает сцепление. Будь то на баскетбольной площадке или на городских улицах, эти кроссовки предлагают вневременной образ с современным акцентом. Мы чтим наследие adidas, создавая дизайны, которые обеспечивают уверенный и современный вид.</t>
  </si>
  <si>
    <t>JABBAR LO AURIVY/FTWWHT/OWHITE</t>
  </si>
  <si>
    <t>JP8986</t>
  </si>
  <si>
    <t>CAMPUS 00s FTWWHT/CBLACK/CBLACK</t>
  </si>
  <si>
    <t>JP9998</t>
  </si>
  <si>
    <t>JQ0194</t>
  </si>
  <si>
    <t>Верх: кожа, синтетика; Подкладка: синтетика; Стелька: текстиль; Подошва: резина</t>
  </si>
  <si>
    <t>JQ0386</t>
  </si>
  <si>
    <t>MEGA GHOSTRIDE W FTWWHT/SILVMT/MSILVE</t>
  </si>
  <si>
    <t>JQ0555</t>
  </si>
  <si>
    <t>JQ2626</t>
  </si>
  <si>
    <t>верх: иск.кожа; подкладка: текстиль; Подошва: резина/пластик</t>
  </si>
  <si>
    <t>JQ3216</t>
  </si>
  <si>
    <t>JQ5082</t>
  </si>
  <si>
    <t>SAMBA JP</t>
  </si>
  <si>
    <t>JQ9055</t>
  </si>
  <si>
    <t>Классические кроссовки Samba.
Эти кроссовки adidas, созданные 70 лет назад, стали новой итерацией культовых Samba. Полностью кожаный верх и формованные три полоски обновлены. Гладкие кожаные панели и язычок, укрепленный носок и зубчатые полоски отдают дань уважения десятилетиям футбольного влияния. Резиновая подошва завершает образ, делая его более стильным.</t>
  </si>
  <si>
    <t>HARDEN VOLUME 10 ICGOME/CBLACK/LIMBUR</t>
  </si>
  <si>
    <t>JQ9453</t>
  </si>
  <si>
    <t>SL 72 RS FTWWHT/SHARED/CROYAL</t>
  </si>
  <si>
    <t>JQ9720</t>
  </si>
  <si>
    <t>JR0027</t>
  </si>
  <si>
    <t>JR3250</t>
  </si>
  <si>
    <t>SAMBA JANE W CLOWHI/GUM3/HALBLU</t>
  </si>
  <si>
    <t>JR7339</t>
  </si>
  <si>
    <t>SUPERSTAR ST W CBLACK/FTWWHT/CBLACK</t>
  </si>
  <si>
    <t>JR7444</t>
  </si>
  <si>
    <t>MEGARIDE S2 CRYWHT/CRYWHT/SESOYE</t>
  </si>
  <si>
    <t>JR7537</t>
  </si>
  <si>
    <t>текстиль; синтетические материалы; резина</t>
  </si>
  <si>
    <t>JR7768</t>
  </si>
  <si>
    <t>JR8163</t>
  </si>
  <si>
    <t>JR8774</t>
  </si>
  <si>
    <t>SUPERSTAR BOOT</t>
  </si>
  <si>
    <t>JS0703</t>
  </si>
  <si>
    <t>Водостойкие ботинки с рифленой резиновой подошвой.
Когда начинают опадать листья, на помощь приходят ботинки adidas Superstar. Вдохновленные культовыми моделями Superstar и Alpine, эти ботинки созданы для того, чтобы стильно и функционально встречать любое время года. Водостойкий верх из нубука и язычок с боковыми вставками обеспечивают сухость ног, а рифленая резиновая подошва гарантирует сцепление и устойчивость на мокрых и скользких поверхностях. Смело шагайте в холодные месяцы в ботинках Superstar. Формованный нубуковый носок добавляет неповторимый классический дизайн adidas, а резиновый рант обеспечивает прочность и надежную фиксацию. Зашнуруйте ботинки и встречайте перемену погоды в обуви, которая сочетает в себе классическое наследие и современные инновации. Независимо от того, исследуете ли вы городские улицы или отправляетесь на природу, эти ботинки Originals обеспечат вам комфорт и стиль, сочетая в себе традиции и технологии.</t>
  </si>
  <si>
    <t>ULTRABOOST 5 GTX</t>
  </si>
  <si>
    <t>JS2841</t>
  </si>
  <si>
    <t>Беговые кроссовки со сверхрамортизацией и дышащей, водонепроницаемой защитой — свобода бега в любую погоду. Выходи на улицу и бегай, независимо от прогноза, в этих кроссовках adidas, созданных для тех, кто не знает преград. Когда на улице идет дождь и ты перепрыгиваешь через лужи, инновационная мембрана GORE-TEX обеспечивает надежную водонепроницаемую и дышащую защиту, чтобы твои ноги оставались сухими, комфортными и прохладными. Амортизация Light BOOST с высоким возвратом энергии и система Torsion обеспечивают плавный, ультракомфортный бег с эффективной передачей энергии при каждом шаге. Прочная подошва с износостойким протектором гарантирует сцепление на мокрых и скользких поверхностях. Выбирайте свободу, технологии и результат.</t>
  </si>
  <si>
    <t>Gore-Tex. Мембрана: помогает предотвратить попадание дождя и грязи внутрь обуви.; Adidas Boost. Дополнительная амортизация и возврат энергии.</t>
  </si>
  <si>
    <t>PUREBOOST 5 CLIMACOOL</t>
  </si>
  <si>
    <t>JS5061</t>
  </si>
  <si>
    <t>Кроссовки для бега adidas Pureboost 5 Climacool — это идеальное решение для комфортных пробежек в тёплую погоду. Инновационная технология CLIMACOOL эффективно отводит и рассеивает пот, поддерживая ощущение прохлады и сухости на протяжении всей тренировки. Вентилируемый верх в сочетании с промежуточной подошвой Light BOOST обеспечивает отличную амортизацию и возврат энергии при каждом шаге.
Продуманная конструкция кроссовок делает их незаменимыми спутниками для бега в любых погодных условиях. Текстильный верх с элементами синтетики гарантирует долговечность и комфорт, а резиновая подошва обеспечивает надёжное сцепление с поверхностью. Использование переработанных материалов подчёркивает экологическую ответственность бренда.</t>
  </si>
  <si>
    <t>Adidas Climacool. Дышащий, влагоотводящий материал.; Adidas Boost. Дополнительная амортизация и возврат энергии.</t>
  </si>
  <si>
    <t>ADISTAR CONTROL 3 W CWHITE/WONQUA/OWHITE</t>
  </si>
  <si>
    <t>KI0968</t>
  </si>
  <si>
    <t>Современная интерпретация классической обуви для создания стильного образа.
Кроссовки Adistar Control 3 возрождают дизайн начала 2000-х годов, придавая ему смелый, прогрессивный вид. Созданные для универсального использования в повседневной жизни, они сочетают в себе ретро-спортивное наследие с деталями, разработанными для современного уличного стиля. Внешняя клетка плавно переходит в фирменные 3 полоски, придавая силуэту его неповторимый вид. Верх из сетчатого материала улучшает воздухопроницаемость, а синтетические накладки добавляют прочности и износостойкости. Подошва из ЭВА обеспечивает легкую амортизацию, гарантируя комфорт в течение долгих дней в городе. Резиновая подошва обеспечивает надежное сцепление, делая дизайн практичным на каждый день. Универсальные и функциональные, эти обновленные кроссовки готовы стать важной частью вашей коллекции обуви. Ощутите разницу adidas в этих прекрасно выполненных кроссовках.</t>
  </si>
  <si>
    <t>Текстиль 60%, Синтетика 40%, Текстиль 100%, Резина 100%</t>
  </si>
  <si>
    <t>SUPERSTAR II FTWWHT/CBLACK/OWHITE</t>
  </si>
  <si>
    <t>KI0979</t>
  </si>
  <si>
    <t>Верх: Кожа 60%, Резина 40%, подкладка: Текстиль 100%, подошва: 100% резина, Текстиль 100%, 100% резина</t>
  </si>
  <si>
    <t>SUPERSTAR II CBLACK/FTWWHT/OWHITE</t>
  </si>
  <si>
    <t>KI0981</t>
  </si>
  <si>
    <t>HOOPS CLASSIC FTWWHT/RAYBLU/CBLACK</t>
  </si>
  <si>
    <t>KI1060</t>
  </si>
  <si>
    <t>GAZELLE ADV CBLACK/FTWWHT/GOLDMT</t>
  </si>
  <si>
    <t>KI3208</t>
  </si>
  <si>
    <t>SUPERSTAR ADV FTWWHT/CBLACK/GOLDMT</t>
  </si>
  <si>
    <t>KI5727</t>
  </si>
  <si>
    <t>ADISTAR CONTROL 5 CBLACK/FTWWHT/CARBON</t>
  </si>
  <si>
    <t>KI6150</t>
  </si>
  <si>
    <t>HANDBALL SPEZIAL W MAGBEI/IVORY/AURIVY</t>
  </si>
  <si>
    <t>KI6678</t>
  </si>
  <si>
    <t>HANDBALL SPEZIAL BROWN/CWHITE/EARSTR</t>
  </si>
  <si>
    <t>KI8581</t>
  </si>
  <si>
    <t>Adidas TOKYO</t>
  </si>
  <si>
    <t>KJ0695</t>
  </si>
  <si>
    <t>ВЕРХ: 100% Текстиль; ПОДКЛАДКА: 100% Текстиль; ПОДОШВА: 100% Резина</t>
  </si>
  <si>
    <t>ADIZERO ADIOS OG W SILVMT/CBLACK/BETSCA</t>
  </si>
  <si>
    <t>KJ0999</t>
  </si>
  <si>
    <t>Классические кроссовки с промежуточной подошвой из ЭВА для комфортной амортизации.
Мы отдаем дань уважения культовому дизайну с помощью кроссовок Adizero Adios OG. Созданные для повседневного стиля и высоких результатов, эти кроссовки сочетают в себе дизайнерское наследие adidas с современным стилем. Сетчатый верх и светоотражающие детали отдают дань смелой эстетике дизайна. Подошва из ЭВА с амортизацией Adiprene в передней и задней части стопы обеспечивает комфорт. Шнуровка гарантирует надежную фиксацию, а резиновая подошва обеспечивает сцепление для активного отдыха на природе. Благодаря нашим фирменным трем полоскам, эти кроссовки выглядят аутентично и классически.</t>
  </si>
  <si>
    <t>ADIZERO ADIOS OG W SILVMT/CBLACK/POWGRN</t>
  </si>
  <si>
    <t>KJ1000</t>
  </si>
  <si>
    <t>HANDBALL SPEZIAL LO PRO W CLPINK/OWHITE/GOLDMT</t>
  </si>
  <si>
    <t>KJ1007</t>
  </si>
  <si>
    <t>PARIS CBLACK/FTWWHT/GUM4</t>
  </si>
  <si>
    <t>KJ1012</t>
  </si>
  <si>
    <t>Легендарная классика City Series с парижским шиком. Кроссовки adidas Paris — это не просто базовая обувь, а часть богатой истории стритвир-культуры и футбольного кэжуал-движения. Возвращенный из архивов силуэт переносит дух 1970-х в современный городской гардероб, предлагая идеальный баланс простоты и премиального исполнения.Архивный низкий профиль: Максимально легкая, изящная конструкция, которая визуально делает стопу аккуратнее.Премиум-материалы: Сочетание мягкой матовой кожи теленка и бархатистой замши гарантирует износостойкость и дорогой внешний вид.Исторические детали: Фирменный зазубренный кант полос, ретро-оформление пятки и аккуратный золотой брендинг.Универсальный стайлинг: Модель безупречно рифмуется с винтажным денимом, прямыми брюками-чинос, трикотажем и повседневными пиджаками.</t>
  </si>
  <si>
    <t>SL 72 RS AUDI CHAPEA/CHAPEA/HIRERE</t>
  </si>
  <si>
    <t>KJ1204</t>
  </si>
  <si>
    <t>CAMPUS 00s AUDI SBROWN/SBROWN/HIRERE</t>
  </si>
  <si>
    <t>KJ1227</t>
  </si>
  <si>
    <t>CAMPUS ST WONWHI/EARSTR/OWHITE</t>
  </si>
  <si>
    <t>KJ3605</t>
  </si>
  <si>
    <t>Культовые кроссовки adidas, дизайн которых заимствован из нашего архива уличной одежды 1990-х годов.
С момента своего появления на баскетбольной площадке, модель Campus прошла долгий путь. Отдавая дань культовому стилю уличной моды конца 90-х, эти кроссовки adidas Campus ST имеют канвасную боковую часть и замшевые накладки, которые добавляют глубины любимому силуэту. Сверху шнуровка обеспечивает надежную фиксацию. Внутри мягкая махровая подкладка делает каждый шаг комфортным. Резиновая подошва обеспечивает надежное сцепление с различными поверхностями. Надпись «Campus» сбоку, логотипы Trefoil на пятке и стельке, а также архивная этикетка на язычке — все это демонстрирует, что ваш стиль с тремя полосками жив и здоров.</t>
  </si>
  <si>
    <t>JAPAN W MAROON/CREWHT/GOLDMT</t>
  </si>
  <si>
    <t>KJ6153</t>
  </si>
  <si>
    <t>Handball Spezial W</t>
  </si>
  <si>
    <t>KK0434</t>
  </si>
  <si>
    <t>Материал: Верх - кожа, текстиль; Подкладка - текстиль; Низ - резина</t>
  </si>
  <si>
    <t>HANDBALL SPEZIAL EARSTR/WONWHI/GUM5</t>
  </si>
  <si>
    <t>KK1153</t>
  </si>
  <si>
    <t>LINEAR ORG</t>
  </si>
  <si>
    <t>IN6128</t>
  </si>
  <si>
    <t>Органайзер</t>
  </si>
  <si>
    <t>Прочие аксессуары</t>
  </si>
  <si>
    <t>ESS ORGANIZER</t>
  </si>
  <si>
    <t>JM7152</t>
  </si>
  <si>
    <t>LIN CAMO BPK</t>
  </si>
  <si>
    <t>IM7862</t>
  </si>
  <si>
    <t>Рюкзак</t>
  </si>
  <si>
    <t>Сумки и рюкзаки</t>
  </si>
  <si>
    <t>Рюкзаки</t>
  </si>
  <si>
    <t>Храните свое снаряжение в этом рюкзаке Adidas, путешествуете ли вы или готовитесь к выходным. Благодаря переднему карману на молнии и сетчатым боковым карманам в этот рюкзак  можно легко положить все необходимое. Он оснащен мягкими регулируемыми ремнями для удобной переноски и прочным основанием с покрытием для защиты ваших вещей. Размеры: 16 см х 26,5 см х 46 см. Объем: 22,4 л.</t>
  </si>
  <si>
    <t>W LEAF BACKPACK</t>
  </si>
  <si>
    <t>JG1111</t>
  </si>
  <si>
    <t>Яркий рюкзак в тропическом стиле, частично изготовленный из переработанных материалов.
Этот рюкзак adidas, идеально сочетающий в себе моду и функциональность, поможет вам организовать все необходимые вещи. Регулируемые лямки позволяют подогнать рюкзак по размеру, а две ручки обеспечивают удобство переноски. Передний карман на молнии и боковые накладные карманы предоставляют дополнительное место для хранения вещей, которые вам нужны под рукой. Этот продукт изготовлен как минимум на 50 из переработанных материалов. Повторное использование уже созданных материалов помогает сократить количество отходов и нашу зависимость от ограниченных ресурсов, а также уменьшить воздействие производимой нами продукции на окружающую среду. Размеры: 13 см х 28 см х 40 см. Передний карман на молнии. Боковые накладные карманы. Регулируемые плечевые ремни.</t>
  </si>
  <si>
    <t>CL BP TAPE</t>
  </si>
  <si>
    <t>JG1084</t>
  </si>
  <si>
    <t>Рюкзак с трехцветным логотипом, частично изготовленный из переработанных материалов.
Этот рюкзак adidas подойдет как для работы, так и для поездки на выходные. Регулируемые мягкие плечевые лямки обеспечивают комфорт, а множество карманов позволяют разместить все необходимое. Изделие изготовлено как минимум на 50% из переработанных материалов. Повторное использование уже созданных материалов помогает сократить количество отходов, снизить зависимость от ограниченных ресурсов и уменьшить воздействие производимой нами продукции на окружающую среду. Размеры: 15 см x 31 см x 44 см. Объем: 27,5 л.</t>
  </si>
  <si>
    <t>LINEAR BACKPACK</t>
  </si>
  <si>
    <t>IN6120</t>
  </si>
  <si>
    <t>Рюкзак adidas объемом 18,5 л для повседневной носки и городских приключений. Куда бы вы ни завели свой день — на работу, учебу, тренировку или прогулку по городу — этот рюкзак adidas сохранит все необходимое организованным и под рукой. Мягкие, регулируемые лямки с уплотнением обеспечивают комфорт при переноске даже при полной загрузке, распределяя вес равномерно по плечам и спине. В накладных боковых карманах из эластичной сетки достаточно места для бутылки с водой, компактного зонтика или других предметов быстрого доступа, а передний карман на молнии обеспечивает быстрый доступ к ключам, телефону, кошельку и документам без необходимости открывать основное отделение. Основное отделение вместительное и организованное, подходит для ноутбука до 15 дюймов, книг, одежды и других вещей. Объем: 18,5 литра. Размеры: 14 см x 27,5 см x 45 см. Прочные материалы обеспечивают долговечность. Фирменный логотип adidas добавляет стиля. Идеальный выбор для студентов, офисных работников и активных людей.</t>
  </si>
  <si>
    <t>IN6121</t>
  </si>
  <si>
    <t>Куда бы вы ни завели свой день, этот рюкзак adidas сохранит все необходимое организованным и под рукой. Мягкие лямки обеспечивают комфорт при переноске. В накладных карманах достаточно места для бутылки с водой и компактного зонтика, а передний карман на молнии обеспечивает быстрый доступ к ключам и телефону. Объем: 18,5 л. Размеры: 14 см x 27,5 см x 45 см.</t>
  </si>
  <si>
    <t>MOTION LOGO</t>
  </si>
  <si>
    <t>IS7037</t>
  </si>
  <si>
    <t>Этот рюкзак с логотипом в виде трех полосок частично изготовлен из переработанных материалов.
Этот рюкзак adidas — идеальный спутник в дороге. Благодаря мягким плечевым ремням и многочисленным карманам у вас всегда будет все необходимое в порядке. Карманы на молнии также позволяют легко достать необходимые мелкие предметы. Этот продукт изготовлен как минимум на 50 из переработанных материалов. Повторное использование существующих материалов помогает нам сокращать количество отходов, ограничивать зависимость от невозобновляемых ресурсов и снижать углеродный след нашей продукции. Размеры: 15 см x 30 см x 46 см. Два кармана на молнии спереди. Карманы на молнии; боковые накладные карманы. Регулируемые по длине мягкие плечевые ремни. Разделённое внутреннее пространство.</t>
  </si>
  <si>
    <t>JD9556</t>
  </si>
  <si>
    <t>CLSC BP DAY</t>
  </si>
  <si>
    <t>JD9567</t>
  </si>
  <si>
    <t>Универсальный рюкзак для образа adidas, частично изготовленный из переработанных материалов.
Неважно, едешь ли ты в офис или собираешься на выходные, этот рюкзак adidas поможет тебе организовать все самое необходимое. Прочный полиэстер выдерживает ежедневное использование, а мягкие лямки обеспечивают комфорт при движении.Этот продукт изготовлен с использованием не менее 50% переработанных материалов. Повторное использование материалов, которые уже были созданы, помогает нам сократить количество отходов и зависимость от ограниченных ресурсов, а также снизить воздействие производимой нами продукции. Размеры: 16 см x 27 см x 46 см. Объем: 22,75 л.</t>
  </si>
  <si>
    <t>CAMO CL BP</t>
  </si>
  <si>
    <t>JX3221</t>
  </si>
  <si>
    <t>ADICANE SLIDE</t>
  </si>
  <si>
    <t>HQ9915</t>
  </si>
  <si>
    <t>Сандалии и шлепанцы</t>
  </si>
  <si>
    <t>Эти красавцы долговечны благодаря своим чистым линиям и прочной конструкции.  Формованная стелька удобна для ног, а цепкая подошва обеспечивает устойчивость даже возле бассейна. Эти слайды изготовлены из натуральных и возобновляемых материалов в рамках нашего пути по использованию ограниченных ресурсов и борьбе с пластиковыми отходами.</t>
  </si>
  <si>
    <t>100% полимерный синтетический материал</t>
  </si>
  <si>
    <t>ADI ORI FTW WOM ORIGINALS</t>
  </si>
  <si>
    <t>GX3372</t>
  </si>
  <si>
    <t>Пантолеты</t>
  </si>
  <si>
    <t>Нравится вам это или нет, шлепанцы с носками — культовое сочетание. Эти шлепанцы adidas Adilette с тремя полосками. Мы усовершенствовали их классический вид с помощью мягкого бархата, чтобы вы чувствовали себя уютно в холодную погоду. Идеальный компаньон для выходных, чтобы бездельничать дома.</t>
  </si>
  <si>
    <t>резина</t>
  </si>
  <si>
    <t>ADILETTE CLOG</t>
  </si>
  <si>
    <t>JI2241</t>
  </si>
  <si>
    <t>Сабо</t>
  </si>
  <si>
    <t>Эти пантолеты созданы на основе легендарной обуви Adidas и одновременно функциональны и удобны. Будь то путь в тренажерный зал или из раздевалки в бассейн - предварительно отформованная стелька гарантирует вам абсолютный комфорт.</t>
  </si>
  <si>
    <t>Верх: синтетика; Подкладка: синтетика; Стелька: синтетика; Подошва: синтетика</t>
  </si>
  <si>
    <t>ADILETTE ZPLAASH</t>
  </si>
  <si>
    <t>IG6872</t>
  </si>
  <si>
    <t>Врывайтесь в лето с этими шлепанцами adidas Adilette Zplaash. Привлекательный надувной верх в сочетании с мягкой текстильной подкладкой создают стильный, но удобный дизайн. Контурная стелька и гибкая резиновая подошва обеспечивают комфорт и сцепление в течение всего дня. Независимо от того, направляетесь ли вы в город или возвращаетесь в бассейн, эти забавные туфли без застежек созданы для того, чтобы охлаждать от рассвета до заката.</t>
  </si>
  <si>
    <t>IH3065</t>
  </si>
  <si>
    <t>ADILETTE AYOON W</t>
  </si>
  <si>
    <t>GX1979</t>
  </si>
  <si>
    <t>В тот момент, когда вы надеваете эти шлепанцы adidas Adilette Ayoon, вы чувствуете себя непринужденно. В этом вся их суть. Они позволяют вам брать с собой домашний комфорт куда угодно благодаря сверхмягкой цельной конструкции из пены EVA. Этот минималистский подход выходит за рамки конструкции — цвета также придают вещам смягченность, а это означает, что они также хорошо сочетаются со всем.</t>
  </si>
  <si>
    <t>Верх: Пластик; Подкладка: Отсутствует; Подошва: Пластик</t>
  </si>
  <si>
    <t>IG6875</t>
  </si>
  <si>
    <t>ADILETTE LITE W</t>
  </si>
  <si>
    <t>GZ6196</t>
  </si>
  <si>
    <t>Эта пара оснащена сверхмягкой стелькой, обеспечивающей мгновенный комфорт. Сверху есть Adidas Trefoil, поэтому вы можете чувствовать себя спортивным, даже когда отдыхаете.</t>
  </si>
  <si>
    <t>Синтетический материал 100%; Резина 100%</t>
  </si>
  <si>
    <t>GV9536</t>
  </si>
  <si>
    <t>ADILETTE FLOW SHANAV/SHANAV/SHANAV</t>
  </si>
  <si>
    <t>IG6860</t>
  </si>
  <si>
    <t>Ощутите полный комфорт, куда бы вас ни завели ваши планы. Независимо от того, отправляетесь ли вы на обычную прогулку или возвращаетесь домой после купания, эти шлепанцы adidas обнимают ваши ноги благодаря цельной литой конструкции. Их гладкая конструкция slip-on делает скольжение в них легким. Легкие, но прочные, эти шлепанцы обязательно станут вашим выбором для приключений в теплую погоду.</t>
  </si>
  <si>
    <t>Верх: пластик; подкладка: отсутствует; Подошва: Пластик</t>
  </si>
  <si>
    <t>ADILETTE COMFORT</t>
  </si>
  <si>
    <t>JI2256</t>
  </si>
  <si>
    <t>Шлепанцы adidas — идеальное сочетание универсальности, комфорта и культового стиля. Эти шлепанцы представляют собой воплощение повседневного комфорта, созданное для тех, кто ценит удобство и стиль в любой ситуации. Они плотно прилегают к ноге, обеспечивая надежную фиксацию без риска соскальзывания, и легко снимаются благодаря конструкции без застежек, что обеспечивает максимальное удобство при перемещении от палубы бассейна к раздевалке, от душа к дивану и от пляжа к дому. Благодаря культовому внешнему виду и непринужденному стилю они одинаково легко сочетаются как со спортивными штанами и носками для создания модного уличного образа, так и с плавками и босыми ногами для пляжного отдыха и бассейна, поддерживая вас в любой ситуации и любом месте. Быстросохнущий материал верха позволяет переходить от воды к суше без дискомфорта, а легкая амортизация подошвы обеспечивает комфорт при ходьбе в течение всего дня. Несколькозящая подошва гарантирует безопасность на влажных поверхностях. Легкий вес делает модель удобной для путешествий. Универсальный дизайн подходит для любого возраста, пола и образа жизни.</t>
  </si>
  <si>
    <t>ADILETTE AQUA</t>
  </si>
  <si>
    <t>IE1456</t>
  </si>
  <si>
    <t>Шлепанцы Adilette Aqua. Эти шлепанцы идеально подходят для бассейна. Они основаны на стильном минимализме, а 3 полосы обеспечивают фирменный стиль adidas. Все это идеально благодаря мягкой амортизации, с которой уставшие ноги будут прекрасно себя чувствовать после тренировки. Состав: ЭВА Этот продукт изготовлен с использованием не менее 70 переработанных материалов. Повторное использование уже созданных материалов помогает нам сократить количество отходов и зависимость от ограниченных ресурсов, а также уменьшить воздействие производимой нами продукции на окружающую среду.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</si>
  <si>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JI2235</t>
  </si>
  <si>
    <t>ADILETTE SHOWER</t>
  </si>
  <si>
    <t>JI4759</t>
  </si>
  <si>
    <t>adidas Adilette — культовые шлепанцы для пляжа, бассейна, дома и повседневного отдыха. Эти легендарные шлепанцы представляют собой идеальное сочетание универсальности, комфорта и узнаваемого стиля, став неотъемлемой частью гардероба миллионов людей по всему миру. Модель без застежек быстро и легко надевается и снимается, что делает ее удобной для использования в раздевалках, душевых, у бассейна и в домашних условиях. Плотная посадка на ноге обеспечивает надежную фиксацию без риска соскальзывания при ходьбе по влажным поверхностям. Легкая амортизация подошвы дарит комфорт в течение всего дня, эффективно поглощая ударные нагрузки при ходьбе и снижая усталость стоп даже после длительного ношения. Логотип adidas и фирменные три полоски на ремешке завершают культовый дизайн Adilette, делая эти шлепанцы безошибочно узнаваемыми и стильными. Быстросохнущий материал верха позволяет переходить от бассейна к пляжу и дому без дискомфорта, а нескользящая подошва обеспечивает безопасность на влажных поверхностях. Легкий вес делает модель удобной для путешествий и упаковки в багаж. Универсальная классика, подходящая для любого сезона, возраста и образа жизни — от спортсменов до любителей пляжного отдыха.</t>
  </si>
  <si>
    <t>GV9736</t>
  </si>
  <si>
    <t>Эти шлепанцы adidas — идеальное сочетание универсальности и комфорта. Они плотно прилегают и легко снимаются, обеспечивая удобство при перемещении от палубы бассейна к раздевалке и дивану. Благодаря культовому внешнему виду и непринужденному стилю они одинаково легко сочетаются как со спортивными штанами и носками, так и с плавками и босыми ногами, поддерживая вас в любой ситуации.</t>
  </si>
  <si>
    <t>100% Искусственная кожа</t>
  </si>
  <si>
    <t>JI2236</t>
  </si>
  <si>
    <t>Шлепанцы Adilette Aqua. Эти шлепанцы идеально подходят для бассейна. Они основаны на стильном минимализме, а 3 полосы обеспечивают фирменный стиль adidas. Все это идеально благодаря мягкой амортизации, с которой уставшие ноги будут прекрасно себя чувствовать после тренировки. Состав: ЭВА Этот продукт изготовлен с использованием не менее 70% переработанных материалов. Повторное использование уже созданных материалов помогает нам сократить количество отходов и зависимость от ограниченных ресурсов, а также уменьшить воздействие производимой нами продукции на окружающую среду. Эстетика бренда сочетает в себе современные тренды и классический дизайн, делая вещи универсальными для занятий спортом и повседневного ношения. Каждый элемент, от кроссовок до верхней одежды, разработан с учетом функциональности и стиля, чтобы подчеркнуть вашу активность и стремление к совершенству. Материалы высочайшего качества обеспечивают долговечность и удобство, а стильные дизайны позволяют выразить индивидуальность и уверенно шагать к новым победам. Ощутите свободу движения и уверенность в каждом шаге!</t>
  </si>
  <si>
    <t>JP5701</t>
  </si>
  <si>
    <t>Удобные шлепанцы, частично изготовленные из переработанных материалов.
Окунитесь в лето с этими шлепанцами adidas Adilette Zplaash. Привлекательный надувной верх в сочетании с мягкой текстильной подкладкой создают стильный и одновременно удобный дизайн. Анатомическая стелька и гибкая резиновая подошва обеспечивают комфорт и сцепление в течение всего дня. Эти забавные шлепанцы идеально подойдут как для прогулок по городу, так и для отдыха у бассейна, от рассвета до заката. Конструкция без шнурков
Верх из синтетического материала
Текстильная подкладка
Анатомическая стелька</t>
  </si>
  <si>
    <t>Верх: Пластик; подкладка: отсутствует; Подошва: Пластик</t>
  </si>
  <si>
    <t>ADILETTE LITE</t>
  </si>
  <si>
    <t>FU8297</t>
  </si>
  <si>
    <t>Шлепанцы Adilette Lite. Почувствуй себя снова в отпуске с этими шлепанцами Adilette.  (Или носи их с носками, имеешь право). Модель дополнена очень мягкой стелькой, которая дарит комфорт с первой минуты. А верх украшен Трилистником, так что спорт всегда с тобой. Даже если ты не с ним.</t>
  </si>
  <si>
    <t>13</t>
  </si>
  <si>
    <t>ADILETTE AQUA GLOBLU/ZEROMT/ZEROMT</t>
  </si>
  <si>
    <t>IE8919</t>
  </si>
  <si>
    <t>IF7370</t>
  </si>
  <si>
    <t>верх: иск.кожа; подкладка: отсутствует; Подошва: Пластик</t>
  </si>
  <si>
    <t>ADIDAS ORIGINALS FTW MEN</t>
  </si>
  <si>
    <t>288022</t>
  </si>
  <si>
    <t>Сланцы</t>
  </si>
  <si>
    <t>Самые популярные шлепанцы в истории впервые появились в 1972 году и быстро получили всемирное признание. Созданы для отдыха и восстановления. Легкая конструкция с мягким удобным верхом и комфортной анатомической стелькой. Прочный и быстросохнущий ремешок из текстурированных синтетических материалов. Удобная текстильная подкладка. Удобная анатомическая стелька обеспечивает комфорт при ходьбе. Контрастные три полоски на ремешке.</t>
  </si>
  <si>
    <t>ADILETTE            ADIBLU/WHT/ADIBLU</t>
  </si>
  <si>
    <t>G16220</t>
  </si>
  <si>
    <t>IF4133</t>
  </si>
  <si>
    <t>верх: Пластик; подкладка: отсутствует; Подошва: Пластик</t>
  </si>
  <si>
    <t>GZ5920</t>
  </si>
  <si>
    <t>Эти шлепанцы созданы для напряженного образа жизни, связанного с работой и отдыхом. Конструкция без застежки обеспечивает плотную посадку. Легкая амортизация обеспечивает комфорт в течение всего дня. Логотип adidas и дизайн в 3 полосы дополняют культовый стиль Adilette.</t>
  </si>
  <si>
    <t>ADILETTE AQUA       CBLACK/CBLACK/CBLACK</t>
  </si>
  <si>
    <t>F35550</t>
  </si>
  <si>
    <t>ШЛЕПАНЦЫ С МЯГКОЙ ПОДОШВОЙ ДЛЯ ОТДЫХА ПОСЛЕ БАССЕЙНА. Удобные шлепанцы для душа. Лаконичная гладкая модель с тремя полосками в тон. Мягкая подошва дарит комфорт уставшим стопам. Стандартная колодка. Конструкция слипонов. Цельный литой верх из ЭВА. Подошва из ЭВА. Мягкая стелька Cloudfoam. Легкая модель; быстросохнущий материал.</t>
  </si>
  <si>
    <t>Adidas Cloudfoam. Дополнительная амортизация</t>
  </si>
  <si>
    <t>ADISSAGE</t>
  </si>
  <si>
    <t>EG6517</t>
  </si>
  <si>
    <t>14</t>
  </si>
  <si>
    <t>JI4729</t>
  </si>
  <si>
    <t>Современная интерпретация классики adidas. Эти шлепанцы обеспечивают комфорт и добавляют смелого стиля любому наряду. Сочетайте их с тайтсами и майкой для тренировок, чтобы было удобно по пути в бассейн или студию йоги, или с любимыми джинсами и укороченным топом для создания спортивно-повседневного образа. Графика с тремя полосками поверх верхнего ремешка сохраняет спортивный стиль.</t>
  </si>
  <si>
    <t>верх: 100% пластик, подошва: 100% пластик</t>
  </si>
  <si>
    <t>ADILETTE</t>
  </si>
  <si>
    <t>280648</t>
  </si>
  <si>
    <t>F35542</t>
  </si>
  <si>
    <t>Удобные шлепанцы для душа. Лаконичная гладкая модель с тремя полосками в тон. Мягкая подошва дарит комфорт уставшим стопам. Стандартная колодка
Конструкция слипонов. Цельный литой верх из ЭВА. Подошва из ЭВА. Мягкая стелька Cloudfoam. Легкая модель; быстросохнущий материал.</t>
  </si>
  <si>
    <t>F35579</t>
  </si>
  <si>
    <t>Шлепанцы Adidas Adissage имеют регулируемый ремешок, который идеально адаптируется к вашей ноге. Кроме того, стелька с массажными выступами гарантирует полный комфорт усталым ногам после тяжелой тренировки. Так что они не должны пропадать ни в одной спортивной сумке. Если вы ищете удобные массажные тапочки для повседневного использования, мы рекомендуем тапочки Adissage TND.</t>
  </si>
  <si>
    <t>FU7592</t>
  </si>
  <si>
    <t>Войди в зону комфорта. И речь здесь не только о твоей жизни, но и о твоей обуви. Эти шлепанцы adidas Adilette делают многие вещи проще. Все, что тебе нужно сделать ― это надеть их. Отправляйся по делам или оставайся дома. Легкая амортизирующая подошва позаботится о твоем комфорте, чем бы ты ни занималась.
Модель выполнена из переработанных материалов в рамках наших обязательств по сокращению пластиковых отходов. 20% элементов верха минимум на 50% состоят из переработанных материалов.</t>
  </si>
  <si>
    <t>FU8298</t>
  </si>
  <si>
    <t>FU8299</t>
  </si>
  <si>
    <t>GW1048</t>
  </si>
  <si>
    <t>Шлепанцы для пляжа, бассейна и просто для дома. Модель без застежкек быстро надевается и снимается и плотно сидит на ноге. Легкая амортизация дарит комфорт в течение всего дня. Логотип adidas и три полоски завершают культовый дизайн Adilette.</t>
  </si>
  <si>
    <t>GZ3779</t>
  </si>
  <si>
    <t>Эти шлепанцы созданы для образа жизни, где много работы и отдыха. Юлагодаря конструкции без затяжек, их легко надевать и снимать по мере необходимости. Легкая амортизация обеспечивает комфорт в течение всего дня. Adidas Badge of Sport завершает культовый образ Adilette.</t>
  </si>
  <si>
    <t>GZ5896</t>
  </si>
  <si>
    <t>ADILETTE 22</t>
  </si>
  <si>
    <t>HP6522</t>
  </si>
  <si>
    <t>Для дизайна этих слайдеров adidas мы обратились к топографическим картам, иллюстрирующим экспедиции на Марс и пространственные этапы новой планеты. И футуристические вибрации на этом не заканчиваются. Они сделаны из материала, частично полученного из сахарного тростника, один шаг на пути к более устойчивому будущему. Носите их на разных поверхностях, от мокрых до сухих. Эти слайдеры сделаны из натуральных и возобновляемых материалов в рамках нашего путешествия по проектированию ограниченных ресурсов и помощи в прекращении пластиковых отходов.</t>
  </si>
  <si>
    <t>HQ4670</t>
  </si>
  <si>
    <t>Футуристичные слайды adidas Adilette 22 Slides покоряют необычным силуэтом и составом — пара частично создана из сахарного тростника. При изготовлении модели бренд вдохновлялся топографическими картами, которые иллюстрируют экспедиции на Марс и этапы освоения новой планеты. Получился «космический» визуал, который легко стилизуется с «земными» аутфитами. Широкая верхняя часть обеспечивает комфортную посадку и удобство при ходьбе. Легкая подошва из EVA делает каждый шаг более комфортным.</t>
  </si>
  <si>
    <t>HQ4672</t>
  </si>
  <si>
    <t>ADICANE CLOG</t>
  </si>
  <si>
    <t>HQ9916</t>
  </si>
  <si>
    <t>Отлично подходят для пляжей, мест для позднего завтрака и везде, где вас ждет теплая погода. Эти сабо Adidas легко надеваются благодаря формованной стельке, гибкой и амортизирующей. Благодаря прочной подошве эти сабо будут актуальны сезон за сезоном.</t>
  </si>
  <si>
    <t>HQ9918</t>
  </si>
  <si>
    <t>Идеально подходит для пляжей, променада, мест для позднего завтрака и везде, где вас ждет теплая погода. Независимо от того, работаете ли вы по расписанию или свободно гуляете, просто наденьте эти сабо Adidas и начните приключение своего дня,. Гладкий, прочный синтетический ремешок с подкладкой обеспечивает комфорт, а формованная стелька создает ощущение мягкости и повторяет контуры вашей стопы. Их прочная подошва создана для того, чтобы выдерживать летние дни и ночи веселья, обеспечивая стильное сцепление, необходимое для движения туда, куда вас приведет настроение. Превратите эти сабо Adidas в свои летние сандалии.</t>
  </si>
  <si>
    <t>100% Синтетическая кожа (полиуретан), Подошва - 100% резина</t>
  </si>
  <si>
    <t>ID3406</t>
  </si>
  <si>
    <t>IE8920</t>
  </si>
  <si>
    <t>IF3668</t>
  </si>
  <si>
    <t>IF3670</t>
  </si>
  <si>
    <t>ADILETTE FLOW CBLACK/FTWWHT/CBLACK</t>
  </si>
  <si>
    <t>IF4134</t>
  </si>
  <si>
    <t>Шлепанцы adidas с цельной литой конструкцией для полного комфорта в теплую погоду. Ощутите полный комфорт, куда бы вас ни завели ваши планы в этот день. Независимо от того, отправляетесь ли вы на обычную прогулку по городу, на пляж для отдыха, в бассейн для тренировки или возвращаетесь домой после купания, эти шлепанцы adidas обнимают ваши ноги благодаря цельной литой конструкции, которая обеспечивает анатомическую посадку и поддержку стопы. Их гладкая конструкция slip-on без застежек делает надевание и снятие максимально легким и удобным, экономя время и усилия. Легкие, но прочные материалы обеспечивают долговечность модели при минимальном весе, что делает эти шлепанцы идеальным выбором для приключений в теплую погоду — от городских прогулок до путешествий на море. Быстросохнущий материал позволяет переходить от воды к суше без дискомфорта. Несколькозящая подошва гарантирует безопасность на влажных поверхностях. Культовый дизайн с фирменными деталями adidas добавляет стиля.</t>
  </si>
  <si>
    <t>JI4771</t>
  </si>
  <si>
    <t>ADILETTE FLOW</t>
  </si>
  <si>
    <t>JI4791</t>
  </si>
  <si>
    <t>JP5734</t>
  </si>
  <si>
    <t>JP5735</t>
  </si>
  <si>
    <t>ADILETTE COMFORT K FTWWHT/PULMAG/BLIPNK</t>
  </si>
  <si>
    <t>JP5777</t>
  </si>
  <si>
    <t>Легкие слайдеры с простым, но стильным дизайном, идеально подходящим для всех видов повседневных приключений. Эти слайдеры от adidas станут незаменимым спутником вашего ребенка как в школе, так и на пляже. Они разработаны так, чтобы не дать детям заскучать, благодаря быстросохнущему материалу, который сохраняет ноги сухими и обеспечивает комфорт на протяжении всего дня. Бандажный верх создаёт уютную и надежную посадку на ноге, предотвращая случайное соскальзывание. Легкий вес этих слайдеров позволяет без труда упаковать их и взять с собой в любое путешествие. Мягкая, контурная стелька заботится о комфорте каждого шага, обеспечивая оптимальную амортизацию и поддержку стопы. Эти слайдеры — идеальный выбор для активных детей, которые любят наслаждаться свободой движения и комфортом, независимо от того, куда их заведет день.</t>
  </si>
  <si>
    <t>розовый/белый</t>
  </si>
  <si>
    <t>ADILETTE LUMIA</t>
  </si>
  <si>
    <t>JP9578</t>
  </si>
  <si>
    <t>Легкие шлепанцы adidas для бассейна, пляжа и домашнего отдыха. Независимо от того, направляетесь ли вы в бассейн для тренировки или плавания, на пляж для отдыха или просто наслаждаетесь расслабленным днем дома, эти легкие шлепанцы от adidas идеально вам подойдут. Их мягкая подкладка из комфортного материала обеспечивает приятные ощущения вашим ногам, предотвращая натирание и раздражение даже при длительной носке. Подошва с гибкими канавками обеспечивает плавный, естественный шаг, адаптируясь к движениям стопы и снижая усталость при ходьбе. Синтетический верх высокого качества быстро сохнет после контакта с водой, поэтому вы можете легко перейти из бассейна в парк, от пляжа к кафе или куда угодно, не теряя ритма и не испытывая дискомфорта от влажной обуви. Несколькозящая подошва гарантирует безопасность на мокрых поверхностях. Легкий вес делает модель удобной для путешествий и упаковки в багаж. Культовый дизайн с фирменными деталями adidas добавляет стиля любому образу. Идеальный выбор для лета, отпуска, спортзала и повседневной носки.</t>
  </si>
  <si>
    <t>JP9579</t>
  </si>
  <si>
    <t>Независимо от того, направляетесь ли вы в бассейн или просто наслаждаетесь расслабленным днем ​​дома, эти легкие шлепанцы от adidas вам подойдут. Их мягкая подкладка обеспечивает комфорт вашим ногам, а подошва с гибкими канавками обеспечивает плавный шаг. Синтетический верх быстро сохнет, поэтому вы можете перейти из бассейна в парк или куда угодно, не теряя ритма.</t>
  </si>
  <si>
    <t>JP9580</t>
  </si>
  <si>
    <t>TERREX HYDROTERRA</t>
  </si>
  <si>
    <t>JQ2231</t>
  </si>
  <si>
    <t>Сандалии</t>
  </si>
  <si>
    <t>Отвечайте на зов летних приключений с водными сандалиями adidas Terrex, идеально подходящими для активного отдыха рядом с водой. Эти сандалии обеспечивают легкость и комфорт благодаря легко регулируемым ремешкам на липучках, которые плотно удерживают ногу. Мягкая межподошва гарантирует амортизацию при каждом шаге, а прочная резиновая подошва обеспечивает отличное сцепление как на мокрых, так и на сухих поверхностях. Незаменимы для тех, кто ценит свободу движения и комфорт в течение всего дня.</t>
  </si>
  <si>
    <t>JQ2236</t>
  </si>
  <si>
    <t>TIRO ES TS</t>
  </si>
  <si>
    <t>JD0467</t>
  </si>
  <si>
    <t>Костюм спортивный</t>
  </si>
  <si>
    <t>Спортивные костюмы</t>
  </si>
  <si>
    <t>Поднимите свой стиль вне поля на ступеньку выше. Этот спортивный костюм от adidas заимствует у прекрасной игры для выигрышного образа. AEROREADY с контролем влажности сохраняет сухость, когда жизнь переключается на более высокую передачу, независимо от того, направляетесь ли вы на футбольную тренировку или поддерживаете свою команду. Гладкая конструкция и смелый стиль привносят энергию в ваш образ, когда вы принимаете новые вызовы. Этот продукт изготовлен из 100% переработанных материалов. Повторно используя материалы, которые уже были созданы, мы помогаем сократить отходы и нашу зависимость от ограниченных ресурсов, а также уменьшаем следы производимой нами продукции.</t>
  </si>
  <si>
    <t>M FL BL CR TS</t>
  </si>
  <si>
    <t>JI8865</t>
  </si>
  <si>
    <t>Костюм Adidas Fleece Big Logo Tracksuit — это идеальный выбор для любителей комфорта и стиля. Выполненный из мягкого флиса, он обеспечивает тепло и уют в холодные дни. Классический спортивный дизайн дополнен крупным логотипом Adidas на груди, что подчеркивает вашу приверженность легендарному бренду. Эластичные манжеты и пояс гарантируют удобную посадку, а спортивный крой позволяет свободно двигаться. Костюм состоит из двух частей: стильного худи и брюк с удобными карманами. Идеально подходит как для прогулок, так и для активных занятий спортом.</t>
  </si>
  <si>
    <t>M 3S WV TT TS</t>
  </si>
  <si>
    <t>JI8849</t>
  </si>
  <si>
    <t>Спортивный костюм</t>
  </si>
  <si>
    <t>JI8850</t>
  </si>
  <si>
    <t>Этот спортивный костюм adidas готов ко всему, будь то отдых или движение. Куртка с застежкой-молнией имеет воротник-стойку. Изготовлен из гладкой ткани и украшен классическими тремя полосками. Этот продукт изготовлен из 100% переработанных материалов. Повторно используя материалы, которые уже были созданы, мы помогаем сократить отходы и нашу зависимость от ограниченных ресурсов, а также уменьшаем воздействие производимой нами продукции на окружающую среду.</t>
  </si>
  <si>
    <t>M 3S FT TT TS</t>
  </si>
  <si>
    <t>JC5375</t>
  </si>
  <si>
    <t>Уютный спортивный костюм с тремя полосками, изготовленный из переработанных материалов.
Готов к приключениям или уютным вечерам на диване? Этот спортивный костюм adidas - именно то, что тебе нужно. Сшитый из мягкой ткани и дополненный рифлеными элементами, он обеспечивает непревзойденный комфорт. Стильные три полоски добавляют современный спортивный штрих. Этот продукт изготовлен из 100 переработанных материалов. Повторно используя уже созданные материалы, мы помогаем сократить количество отходов и зависимость от ограниченных ресурсов, а также уменьшаем воздействие продукции, которую мы производим.</t>
  </si>
  <si>
    <t>JD0466</t>
  </si>
  <si>
    <t>Выглядите победно за пределами поля. Этот спортивный костюм adidas отличается ярким дизайном, вдохновленным прекрасной игрой. Дышащая ткань AEROREADY сохраняет сухость даже в самые напряженные моменты дня, независимо от того, тренируетесь ли вы или болеете за свою команду. Его гладкий, смелый силуэт придает энергию вашему стилю, когда вы принимаете новые вызовы. Этот продукт изготовлен из 100% переработанных материалов. Используя переработанные материалы, мы сокращаем отходы, нашу зависимость от ограниченных ресурсов и следы производимой нами продукции.</t>
  </si>
  <si>
    <t>JD0468</t>
  </si>
  <si>
    <t>Облегающий спортивный костюм Tiro, изготовленный из переработанных материалов.
Повысь свой стиль вне поля. Этот спортивный костюм от adidas позаимствован из красивой игры, чтобы выглядеть выигрышно. Влагоотводящий материал AEROREADY сохраняет тебя сухим, когда жизнь переходит на новый уровень, будь то футбольная тренировка или поддержка своей команды. Облегающий крой и смелый фасон привносят в твой образ энергию, когда ты принимаешь новые вызовы. Этот продукт изготовлен из 100 переработанных материалов. Повторно используя уже созданные материалы, мы помогаем сократить количество отходов и нашу зависимость от ограниченных ресурсов, а также уменьшить негативное воздействие продуктов, которые мы производим.</t>
  </si>
  <si>
    <t>M TR CB TS</t>
  </si>
  <si>
    <t>JI8896</t>
  </si>
  <si>
    <t>Выделитесь из толпы с этим нарядом, изготовленным из переработанных материалов.
Этот спортивный костюм adidas идеально подходит как для спортзала, так и для отдыха. Мягкая трикотажная ткань и контрастные цветовые блоки обеспечивают исключительный стиль и комфорт. Ребристые манжеты надежно фиксируют костюм во время движения, а карманы позволяют держать необходимые вещи под рукой. Вышитый логотип adidas на груди и штанине добавляет спортивный акцент. Этот продукт изготовлен из 100 переработанных материалов. Используя переработанные материалы, мы сокращаем количество отходов, нашу зависимость от ограниченных ресурсов и воздействие производимой нами продукции на окружающую среду. Классический крой со средней посадкой на талии. Застежка спереди и высокий воротник. Куртка и брюки: передние карманы. Пиджак и брюки: манжеты и нижний край в рубчик. Брюки: Эластичный пояс с регулируемым шнурком.</t>
  </si>
  <si>
    <t>JI8899</t>
  </si>
  <si>
    <t>PU COIN BAG</t>
  </si>
  <si>
    <t>IV7504</t>
  </si>
  <si>
    <t>Сумка</t>
  </si>
  <si>
    <t>Сумки</t>
  </si>
  <si>
    <t>Сумка-монетница Adidas PU Coin Bag — компактный и стильный аксессуар для хранения мелких предметов. Выполнена из прочного полиуретана с гладкой поверхностью и фирменным логотипом. Удобна в повседневном использовании и легко помещается в карман или сумку.
Особенности:
• Компактный формат
• Передний карман на молнии
• Съёмный ремешок для ношения на руке или крепления к сумке
• Контрастный логотип adidas на лицевой стороне
Характеристики:
• Материал: 100% полиуретан
• Размеры: 3 × 8 × 10 см
• Цвет: чёрный с белыми элементами</t>
  </si>
  <si>
    <t>COOLER BAG</t>
  </si>
  <si>
    <t>IN2869</t>
  </si>
  <si>
    <t>Удобная сумка-холодильник, частично изготовленная из переработанных материалов.
Эта сумка-холодильник adidas полностью подготовит вас к тренировке в спортзале или отдыху на пляже. Она идеально подходит для хранения закусок и напитков, а её термоизолированная конструкция сохранит их прохладными до тех пор, пока они вам не понадобятся. Регулируемый плечевой ремень позволяет легко переносить её в любое удобное для вас время. Этот продукт изготовлен как минимум на 50% из переработанных материалов. Повторное использование уже созданных материалов помогает сократить количество отходов и нашу зависимость от ограниченных ресурсов, а также уменьшить воздействие производимой нами продукции на окружающую среду. Размеры: 14 см x 23 см x 19 см. Объем: 5 л.</t>
  </si>
  <si>
    <t>Полиэтилентерефталат 100%</t>
  </si>
  <si>
    <t>One Size</t>
  </si>
  <si>
    <t>LINEAR DUFF XS</t>
  </si>
  <si>
    <t>IN6109</t>
  </si>
  <si>
    <t>Эта спортивная сумка от adidas идеально подходит для любых поездок. Вместительный основной отсек и дополнительные карманы помогут удобно организовать вещи и быстро их найти. Прочный полиэстер гарантирует долговечность при ежедневном использовании, а регулируемые ремни обеспечивают комфорт при переноске в любом стиле. При изготовлении этого изделия использовано не менее 50% переработанных материалов. Повторное использование материалов, которые уже были созданы, помогает нам сократить количество отходов и зависимость от ограниченных ресурсов, а также уменьшить воздействие продукции, которую мы производим. Размеры: 15 см x 37 см x 20 см.</t>
  </si>
  <si>
    <t>LINEAR GYMSACK</t>
  </si>
  <si>
    <t>IN6131</t>
  </si>
  <si>
    <t>AC D BAG BLACK</t>
  </si>
  <si>
    <t>JD5550</t>
  </si>
  <si>
    <t>SHOE BAG</t>
  </si>
  <si>
    <t>JD7100</t>
  </si>
  <si>
    <t>Сумка для обуви для гольфа adidas — удобство для передвижений и путешествий. Отправляйтесь на поле для гольфа подготовленными и готовыми к старту с этой специализированной сумкой для гольф-обуви от adidas. Эта сумка позволит удобно и безопасно хранить ваши шипы для гольфа, защищая их от повреждений, грязи и влаги, а также предотвращая загрязнение других вещей в багаже или спортивной сумке. Двусторонняя молния обеспечивает широкое отверстие для удобного хранения и извлечения обуви, экономя время и усилия при сборах. Размеры: 13 см x 24 см x 37,5 см. Объем: 15,5 литра — достаточно места для нескольких пар обуви и аксессуаров. Внешний слой изготовлен из 100 переработанного полиэстера, что соответствует экологическим стандартам adidas. Внутренний слой из 100 термопластичного эластомера обеспечивает влагозащиту и легкость в очистке. Двусторонняя застежка-молния и прочная ручка для переноски сверху обеспечивают удобство использования. Идеальный выбор для игроков в гольф, путешествующих на турниры и тренировки.</t>
  </si>
  <si>
    <t>JE8342</t>
  </si>
  <si>
    <t>LINEAR BUMBAG</t>
  </si>
  <si>
    <t>JE8345</t>
  </si>
  <si>
    <t>Поясная сумка</t>
  </si>
  <si>
    <t>JE8347</t>
  </si>
  <si>
    <t>ADICOLOR WB</t>
  </si>
  <si>
    <t>JX0223</t>
  </si>
  <si>
    <t>Сумка поясная</t>
  </si>
  <si>
    <t>Регулируемая поясная сумка для повседневных вещей.
Эта удобная поясная сумка позволит вам держать все необходимое под рукой, будь то выполнение поручений или подготовка к поездке. Карманы на молнии надежно вместят ваш телефон, кошелек и ключи, оставляя руки свободными для любых дел в течение дня. Фирменная тесьма с тремя полосками и принт Trefoil подчеркнут вашу любовь к бренду adidas. Размеры: 8 см x 36 см x 15 см
Объем: 2,2 л.
100% полиэстер.</t>
  </si>
  <si>
    <t>ADICOLOR GS</t>
  </si>
  <si>
    <t>JX0229</t>
  </si>
  <si>
    <t>TIRO DUFFLE S BLACK/WHITE</t>
  </si>
  <si>
    <t>JY7916</t>
  </si>
  <si>
    <t>TIRO DU L BC BLACK/WHITE</t>
  </si>
  <si>
    <t>JY7946</t>
  </si>
  <si>
    <t>TIRO SHOEBAG BLACK/WHITE</t>
  </si>
  <si>
    <t>JY7993</t>
  </si>
  <si>
    <t>Сумка для обуви</t>
  </si>
  <si>
    <t>POWER ORGANIZER BLACK/WHITE</t>
  </si>
  <si>
    <t>JZ7085</t>
  </si>
  <si>
    <t>ADICOLOR AL BLACK</t>
  </si>
  <si>
    <t>KD7851</t>
  </si>
  <si>
    <t>TIRO G GYM SACK MYSINK/WHITE</t>
  </si>
  <si>
    <t>KE3750</t>
  </si>
  <si>
    <t>Мешок для обуви</t>
  </si>
  <si>
    <t>POWER GYMSACK BLACK/WHITE</t>
  </si>
  <si>
    <t>KF4532</t>
  </si>
  <si>
    <t>MATERNITY HD</t>
  </si>
  <si>
    <t>GS8615</t>
  </si>
  <si>
    <t>Толстовка</t>
  </si>
  <si>
    <t>Толстовки и ветровки</t>
  </si>
  <si>
    <t>Мягкое классическое худи adidas для будущих мам. Свободный крой не стесняет движений. Завязки под грудью позволяют менять силуэт. Детали: капюшон, рифленые манжеты и нижний край.</t>
  </si>
  <si>
    <t>53% хлопок, 36% переработанный полиэстер, 11% cv</t>
  </si>
  <si>
    <t>TREFOIL HOODY</t>
  </si>
  <si>
    <t>IM4489</t>
  </si>
  <si>
    <t>Худи</t>
  </si>
  <si>
    <t>С тех пор как Трилистник дебютировал в 70-х, его носят профессиональные спортсмены, легенды хип-хопа, артисты и творцы во всех уголках земного шара. Так что, когда вы надеваете это худи adidas, вы в хорошей компании. Вы также в высшей степени комфортно. Супер-плюшевый материал френч терри гарантирует это.</t>
  </si>
  <si>
    <t>IM4496</t>
  </si>
  <si>
    <t>W BLUV Q1 HD</t>
  </si>
  <si>
    <t>HC9179</t>
  </si>
  <si>
    <t>В твоем гардеробе всегда найдется место для еще одной удобной толстовки. Особенно если она украшена большим логотипом, отражающим главные ценности adidas. Свободный крой и мягкий хлопок позволяют расслабиться и просто быть собой. 
Покупая нашу хлопковую одежду, ты поддерживаешь более экологичное выращивание и обработку хлопка.</t>
  </si>
  <si>
    <t>M BL FL HD</t>
  </si>
  <si>
    <t>IJ8910</t>
  </si>
  <si>
    <t>Это худи adidas отличается теплотой и броским логотипом. Изготовленное из смесового хлопкового флиса, оно представляет собой идеальный внешний слой, когда нужен исключительно удобный и уютный верх. В накладном кармане твой телефон всегда будет под рукой. Минимум 70% этого продукта состоит из переработанных и возобновляемых материалов.</t>
  </si>
  <si>
    <t>HC9174</t>
  </si>
  <si>
    <t>Худи Essentials Outlined Logo. В твоем гардеробе всегда найдется место для еще одной удобной толстовки. Особенно если она украшена большим логотипом, отражающим главные ценности adidas. Свободный крой и мягкий хлопок позволяют расслабиться и просто быть собой.   Покупая нашу хлопковую одежду, ты поддерживаешь более экологичное выращивание и обработку хлопка.</t>
  </si>
  <si>
    <t>ESS 3S LD HD PA</t>
  </si>
  <si>
    <t>JM4062</t>
  </si>
  <si>
    <t>Эта парка adidas создана для холодных зимних дней. Она наполнена лёгким пуховым утеплителем, который обеспечивает максимальное тепло без лишнего объёма. Верхний слой из полотняного переплетения обработан водоотталкивающей пропиткой, поэтому вы останетесь сухими и в комфорте. Благодаря простому дизайну и фирменным трём полоскам эта куртка станет универсальным решением для любых городских приключений. Технология CLIMAWARM удерживает тепло и отводит пот, обеспечивая тепло, сухость и концентрацию внимания. Утепляющие материалы сохраняют тепло для оптимальной температуры тела. Противостойте стихиям благодаря термоизоляции и водоотталкивающим свойствам внешнего слоя для оптимальной защиты.</t>
  </si>
  <si>
    <t>W LIN FT HD</t>
  </si>
  <si>
    <t>IC6884</t>
  </si>
  <si>
    <t>Худи adidas Essentials Linear French Terry Hoodie W — это сочетание комфорта, стиля и функциональности, что делает его идеальным выбором для повседневной носки. Изготовленная из мягкой и приятной на ощупь ткани френч терри, эта модель дарит ощущение уюта и тепла, которого так хочется в прохладные дни. 
Классический крой худи обеспечивает свободу движений, а регулируемый капюшон помогает защититься от ветра. Элегантный и лаконичный дизайн подчеркивается фирменной надписью adidas на груди, придавая образу динамичность и современный вид. Практичные боковые карманы удобны для хранения мелких предметов, таких как ключи или смартфон.
Это худи станет отличным дополнением к вашему гардеробу, подходя как для утренних пробежек, так и для расслабленных вечеров с друзьями. Стильное и универсальное, оно легко комбинируется с другими элементами одежды, позволяя создавать различные образы на каждый день.</t>
  </si>
  <si>
    <t>W BL FT HD</t>
  </si>
  <si>
    <t>GM5514</t>
  </si>
  <si>
    <t>Худи Essentials Relaxed Logo. Классическая толстовка свободного кроя. Катайся в ней на катке, гуляй в парке или просто читай книгу на диване. Это идеальная экипировка для комфортного дня, чем бы ты ни занималась.   Модель выполнена из переработанных материалов в рамках наших обязательств по сокращению пластиковых отходов.</t>
  </si>
  <si>
    <t>70% хлопок/30% переработанный полиэстер</t>
  </si>
  <si>
    <t>M FI 3S HD</t>
  </si>
  <si>
    <t>JD4847</t>
  </si>
  <si>
    <t>Это худи adidas создано для тех, кто ценит искусство повседневного комфорта. Мягкая ткань и рифленые манжеты создают уют, а расположенные под углом полоски придают классическому дизайну современную изюминку. В кармане-кенгуру можно хранить необходимые вещи в течение дня.</t>
  </si>
  <si>
    <t>67% полиэстер, 33% хлопок</t>
  </si>
  <si>
    <t>JM4061</t>
  </si>
  <si>
    <t>IC4426</t>
  </si>
  <si>
    <t>CON21 PRE JKT</t>
  </si>
  <si>
    <t>GH7136</t>
  </si>
  <si>
    <t>Джемпер</t>
  </si>
  <si>
    <t>Изменить мир к лучшему можно только сообща. Эта парадная куртка adidas Condivo 21 создана с использованием материала Parley Ocean Plastic в рамках нашей программы по борьбе с пластиковыми отходами. Отводящая влагу ткань AEROREADY и облегающий крой сохраняют ощущение сухости и уверенности в каждом движении. Яркий принт на плечах, вдохновленный водой, напоминает о бедственном положении наших океанов.</t>
  </si>
  <si>
    <t>W TIRO Q2 SJ TT</t>
  </si>
  <si>
    <t>JG4105</t>
  </si>
  <si>
    <t>Ветровка</t>
  </si>
  <si>
    <t>Спортивная олимпийка Tiro Cut с тремя полосками, приталенного кроя, с высоким воротником.
Облегающая спортивная куртка в футбольном стиле.
Облегающий крой этой спортивной куртки adidas придает ей спортивный, но в то же время элегантный вид. Эластичный хлопковый трикотаж делает ее мягкой и комфортной. Носите ее на стадион, на прогулку с друзьями или всякий раз, когда хотите продемонстрировать свой футбольный стиль. Приталенный крой
Двусторонняя молния по всей длине и воротник-стойка
90 хлопок, 10 эластан
Боковые карманы
Асимметричный передний край подола</t>
  </si>
  <si>
    <t>M FI 3BAR CRW</t>
  </si>
  <si>
    <t>JD4902</t>
  </si>
  <si>
    <t>Свитшот</t>
  </si>
  <si>
    <t>Этот свитшот adidas с круглым вырезом — это гармоничное сочетание современного стиля и классического комфорта, проверенного временем. С большим, выразительным логотипом 3 Bar на груди, он позволяет вам с гордостью представлять бренд и демонстрировать свою приверженность спортивному образу жизни. Ребристые манжеты на рукавах и по низу придают ему слегка приталенный вид и ощущение, обеспечивая аккуратную посадку без скованности. Изготовленный из мягкой, теплой спейсерной ткани, он — ваш идеальный выбор, чтобы оставаться в уюте и комфорте в прохладные осенние или весенние дни. Сочетайте с джинсами, спортивными штанами или леггинсами для создания расслабленного повседневного образа.</t>
  </si>
  <si>
    <t>67% полиэстер (переработанный), 33% хлопок</t>
  </si>
  <si>
    <t>W ALL SZN FT HD</t>
  </si>
  <si>
    <t>IW1026</t>
  </si>
  <si>
    <t>В некоторые дни хочется понежиться в комфорте, но это не значит, что нужно жертвовать стилем. Это худи adidas создает уют благодаря мягкой ткани, а спущенные плечи и ребристые манжеты добавляют изысканности. Накинь его на себя и устраивайся поудобнее, неважно, на диване во время киномарафона или на случайной встрече с друзьями. Вышитый 3 Bar Logo на груди придает фирменную завершенность вещи, к которой ты будешь обращаться весь сезон. Хлопок для этого изделия был получен благодаря Better Cotton. Хлопок Better Cotton поставляется по модели цепочки поставок, называемой балансом масс. Это означает, что Better Cotton нельзя физически отследить до конечного продукта.</t>
  </si>
  <si>
    <t>JN1845</t>
  </si>
  <si>
    <t>Представляем женское худи Essentials Big Logo French Terry Loose Hoodie W — идеальное сочетание стиля и комфорта для повседневного образа. Модель выполнена из мягкого материала French Terry, который обеспечивает уют и позволяет коже дышать. Свободный крой дарит вам непринужденность и свободу движений, что делает это худи отличным выбором для активного отдыха или расслабленного дня. Удобный капюшон защитит от ветра и дождя, а большой карман-кенгуру позволит согреть руки и хранить мелкие вещи под рукой. Длинные рукава и заметный логотип adidas завершает образ, добавляя фирменный стиль и элегантность вашему гардеробу</t>
  </si>
  <si>
    <t>M BL Q3 HD</t>
  </si>
  <si>
    <t>HK0367</t>
  </si>
  <si>
    <t>Худи Adidas Essentials Brandlove Hoodie - это идеальный выбор для тех, кто ценит комфорт и стиль в одежде. Она выполнена из мягкого и прочного материала, который обеспечивает максимальный комфорт в любое время года. Удобный крой и капюшон с регулируемыми завязками позволяют создавать индивидуальный образ и защититься от ветра и дождя. Логотип бренда на груди добавляет спортивной элегантности и является знаком первоклассного качества. Худи Adidas Essentials Brandlove Hoodie - это незаменимый элемент гардероба для занятий спортом и повседневных прогулок.</t>
  </si>
  <si>
    <t>83% хлопок, 17% полиэстер</t>
  </si>
  <si>
    <t>TREFOIL HOOD 3</t>
  </si>
  <si>
    <t>IM9678</t>
  </si>
  <si>
    <t>Приходите за Трилистником, оставайтесь ради комфорта. Эта толстовка с капюшоном adidas украшена фирменной графикой Трилистника, которая выделяется среди шума. Мягкий французский трикотаж выводит комфорт на новый уровень. Классический крой позволяет надевать несколько слоев, готовый к приключениям в городе или к отдыху на диване. Эластичные детали на манжетах сохраняют ощущение уюта.</t>
  </si>
  <si>
    <t>M Q4 BL FZ HD</t>
  </si>
  <si>
    <t>HL9380</t>
  </si>
  <si>
    <t>Чем больше, тем лучше, когда дело доходит до карманов. В этой толстовке adidas есть два просторных кармана на молнии, чтобы ваш телефон всегда был под рукой. И с множеством игривых деталей — от необычных логотипов adidas Badge of Sport до разноцветных шнурков на капюшоне — этим дизайном вам захочется хвастаться далеко за пределами раздевалки.</t>
  </si>
  <si>
    <t>FOREVER SPORT H</t>
  </si>
  <si>
    <t>HC2121</t>
  </si>
  <si>
    <t>Мягкая флисовая толстовка для повседневного комфорта. Можешь ничего не говорить. Твоя гордость за бренд и так хорошо читается в худи adidas. И в этом вся ее суть. Мягкий флис дарит комфорт, чем бы ты ни занимался. Рифленые манжеты и капюшон усиливают ощущение уюта. Надпись "ORIGINALS" с небольшой беговой графикой в винтажном стиле не оставляет сомнений в твоей любви к adidas.</t>
  </si>
  <si>
    <t>SWEATER</t>
  </si>
  <si>
    <t>HE6922</t>
  </si>
  <si>
    <t>Нотка изысканности. Щепотка спортивного стиля. Комфорт по вкусу. Этот стильный свитшот adidas позволит тебе и выглядеть, и чувствовать себя на все сто. Минималистичный (=практичный) дизайн легко сочетать с другими элементами образа. В нем будет удобно отдыхать, удобно гулять. Короче, в нем просто будет удобно.</t>
  </si>
  <si>
    <t>M EXTERNAL FZ</t>
  </si>
  <si>
    <t>HB6536</t>
  </si>
  <si>
    <t>Олимпийка</t>
  </si>
  <si>
    <t>Толстовка Studio Lounge Graphic. Что общего у киновечеринок и виртуальных встреч? Эта толстовка adidas подойдет и для того, и для другого. Плюшевый хлопковый трикотаж дарит ощущение легкости и уюта. Спортивный стиль сочетается с чем угодно.   Покупая нашу хлопковую одежду, ты поддерживаешь более экологичное выращивание и обработку хлопка.</t>
  </si>
  <si>
    <t>Sweatshirt CAMO INFILL HDY</t>
  </si>
  <si>
    <t>IK3536</t>
  </si>
  <si>
    <t>Эта толстовка adidas с капюшоном создаст непринужденный вид, который вам нужен, чтобы сделать все это: от дневных прогулок до вечерних экскурсий и всего остального. Логотип Trefoil с камуфляжным принтом, представляющим собой смесь узоров Flecktarn и Woodland, добавляет модный элемент в повседневный стиль</t>
  </si>
  <si>
    <t>Adidas RUN DMC HOODY BLACK/WHITE/SCARLE</t>
  </si>
  <si>
    <t>GN5929</t>
  </si>
  <si>
    <t>Уютное худи с капюшоном, представляющее революционную хип-хоп команду из Холлиса, Квинс.
Помните, откуда вы родом. Празднуйте, где вы сейчас. Run-DMC и adidas объединяются, чтобы почтить память кроссовок adidas Superstar, которые легенды хип-хопа выпустили на сцену в 80-х, не только с кортов. Графика, вдохновлённая архивными материалами, на этой толстовке переосмысливает логотип Run-DMC, отражая родной город и сочетая его с трилистником.</t>
  </si>
  <si>
    <t>Хлопок-100%</t>
  </si>
  <si>
    <t>YB FAV AOP FZ    BLACK/WHITE</t>
  </si>
  <si>
    <t>GD6107</t>
  </si>
  <si>
    <t>Эта молодежная толстовка, вдохновленная более чем 50-летним развитием спортивных костюмов Adidas, сочетает в себе современный стиль спортивной куртки и комфорт вашей любимой толстовки. Сохраните свой спортивный и повседневный образ с помощью сплошного принта и спортивного значка Adidas на груди.</t>
  </si>
  <si>
    <t>128</t>
  </si>
  <si>
    <t>129-134</t>
  </si>
  <si>
    <t>M FEELCOZY HD</t>
  </si>
  <si>
    <t>H12216</t>
  </si>
  <si>
    <t>Штормовой прогноз не страшен. Тебя согреет эта удобная толстовка из флисовой ткани. Просто положи руки в карманы-кенгуру и натяни капюшон. Покупая нашу хлопковую одежду, ты поддерживаешь более экологичное выращивание и обработку хлопка. Модель выполнена из переработанных материалов в рамках наших обязательств по сокращению пластиковых отходов.</t>
  </si>
  <si>
    <t>U 3 BAR FL HD</t>
  </si>
  <si>
    <t>HE1923</t>
  </si>
  <si>
    <t>Флисовая худи в спортивном стиле. Спортивная. Комфортная. Что может быть лучше? Надень эту толстовку adidas и приготовься к отдыху. Мягкий флис и свободный повседневный крой дарят комфорт. Для еще большего уюта накинь капюшон и устройся поудобнее. Режим релаксации включен.   Покупая нашу хлопковую одежду, ты поддерживаешь более экологичное выращивание и обработку хлопка.</t>
  </si>
  <si>
    <t>Хлопок-70%, Полиэстер-30%</t>
  </si>
  <si>
    <t>140</t>
  </si>
  <si>
    <t>141-146</t>
  </si>
  <si>
    <t>W 3S FL FZ HD</t>
  </si>
  <si>
    <t>HZ5743</t>
  </si>
  <si>
    <t>Когда погода становится холодной, эта толстовка с капюшоном adidas укроет вас. И обнимет. Сделанная из уютного флиса с добавлением хлопка, она ощущается как ваше любимое одеяло. Капюшон регулируется, чтобы не пропускать холод, а карман-кенгуру защищает ваши руки.</t>
  </si>
  <si>
    <t>M BL FL SWT</t>
  </si>
  <si>
    <t>IB3995</t>
  </si>
  <si>
    <t>Дизайн настолько вне времени, что вы не поверите, что его еще нет в вашем шкафу. Эта толстовка adidas изготовлена ​​из хлопчатобумажной флисовой ткани, которая отлично подходит для защиты от холодной погоды или просто для уютного отдыха на диване. Большой логотип Badge of Sport гласит: adidas навсегда.</t>
  </si>
  <si>
    <t>78% хлопок, 22% полиэстер</t>
  </si>
  <si>
    <t>IB4024</t>
  </si>
  <si>
    <t>M 3S FT SWT</t>
  </si>
  <si>
    <t>IC9319</t>
  </si>
  <si>
    <t>Ты ведешь активный образ жизни и тебе нужна одежда, в которой будет удобно целый день. Этот джемпер adidas отлично подойдет как для утренней пробежки, так и для отдыха с друзьями. Мягкий футер дарит комфорт, поэтому ты всегда готов к любым приключениям.</t>
  </si>
  <si>
    <t>M BL FT HD</t>
  </si>
  <si>
    <t>IC9364</t>
  </si>
  <si>
    <t>Мало что может быть лучше, чем чувство выполненного долга — особенно когда ты можешь погрузиться в него, зная, что с тобой удобная и мягкая ткань. Этот худи adidas вознаградит тебя за продуктивную тренировку и уставшие мускулы, чтобы ты мог спокойно восстанавливаться. Потому что этот худи — это легкость, которую ты отработал.</t>
  </si>
  <si>
    <t>IC9366</t>
  </si>
  <si>
    <t>При том количестве дел, с которыми ты обычно сталкиваешься, тебе нужна вещь, которая будет сопровождать тебя на протяжении всего дня. На помощь приходит эта худи adidas с капюшоном. Это классический спортивный стиль 101 с фирменным брендингом adidas.</t>
  </si>
  <si>
    <t>синий/оранжевый</t>
  </si>
  <si>
    <t>W 3S FT SWT</t>
  </si>
  <si>
    <t>IC9905</t>
  </si>
  <si>
    <t>IM4497</t>
  </si>
  <si>
    <t>Идеальный стиль для ношения везде, эта базовая толстовка с капюшоном вдохновлена ​​наследием adidas DNA. Она сделана из мягкого французского трилистника для повседневного комфорта. Большой логотип Трилистника на груди демонстрирует вашу спортивную гордость за стиль, а ребристый подол и манжеты сохраняют чистоту линий. Добавьте свой любимый цвет — или цвета — в свой гардероб.</t>
  </si>
  <si>
    <t>IM9679</t>
  </si>
  <si>
    <t>IN6164</t>
  </si>
  <si>
    <t>Худи Essentials Big Logo. Эта модель предназначена для фанатов худи, которые знают, что толстовка ― всегда отличный выбор. Классические детали включают рифленый нижний край и карман-кенгуру. Мягкий футер обеспечивает ощущение роскошного комфорта.  Модель выполнена из переработанных материалов в рамках наших обязательств по сокращению пластиковых отходов. Мы поддерживаем экологичное выращивание и обработку хлопка. Это часть нашей программы по сокращению пластиковых отходов.</t>
  </si>
  <si>
    <t>POWER HOODIE</t>
  </si>
  <si>
    <t>IV9219</t>
  </si>
  <si>
    <t>70% полиэстер (переработанный), 26% хлопок, 4% эластан</t>
  </si>
  <si>
    <t>Power Loose Fit Back-Ventilation</t>
  </si>
  <si>
    <t>IW3192</t>
  </si>
  <si>
    <t>70% переработанный полиэстер, 26% хлопок, 4% эластан</t>
  </si>
  <si>
    <t>M A SZN FL FZ</t>
  </si>
  <si>
    <t>IY4158</t>
  </si>
  <si>
    <t>Комфорт не знает границ. Эта толстовка adidas окутает тебя мягкостью, где бы ты ни находился. Созданная для уюта в течение всего дня, она сшита из хлопково-флисового материала, который не дает прохладе проникнуть внутрь, но не перегревает. Тонкие детали, такие как рифленые манжеты и вышитый логотип, добавляют стильный штрих, а боковые карманы позволяют согреть руки. Надень этот худи с джоггерами, чтобы создать непринужденный образ, или поддевай его под куртку, чтобы согреться в холодные дни. Независимо от прогноза, в этом универсальном худи ты будешь готов к любому дню.</t>
  </si>
  <si>
    <t>W BL FL R HD</t>
  </si>
  <si>
    <t>IY4310</t>
  </si>
  <si>
    <t>Ни одна коллекция худи не будет полной без этой классической модели adidas. Изготовленное из хлопкового флиса, оно плотное и теплое. Затяни капюшон на утренней прогулке. Положи телефон в карман, когда будешь отдыхать дома. Мы сотрудничаем с Better Cotton, чтобы улучшить хлопководство во всем мире. Better Cotton стремится трансформировать производство хлопка во всем мире, устраняя негативные последствия его выращивания и переработки для фермеров и отрасли, в целом. Better Cotton поставляется по модели цепочки поставок баланса масс. Это означает, что Better Cotton физически не прослеживается до конечных продуктов, однако фермеры Better Cotton получают выгоду от спроса на Better Cotton в объемах, эквивалентных тем, которые мы "получаем".</t>
  </si>
  <si>
    <t>ESS HD</t>
  </si>
  <si>
    <t>IY4930</t>
  </si>
  <si>
    <t>P ESS HD</t>
  </si>
  <si>
    <t>JC9572</t>
  </si>
  <si>
    <t>Это худи из коллекции adidas Essentials - незаменимый элемент твоего гардероба. Ткань из универсального хлопка French Terry имеет оптимальный вес и хорошо пропускает воздух, согревая тебя, когда на улице немного прохладно, и охлаждая, когда жарко. Свободный крой создает расслабленный образ, идеально подходящий для многослойности. Карман-кенгуру и рифленые манжеты добавляют практичности. Комбинируй с джинсами, флисовыми брюками или шортами - и ты готов к любому мероприятию.</t>
  </si>
  <si>
    <t>TR-ES 3S T-TOP</t>
  </si>
  <si>
    <t>JD0165</t>
  </si>
  <si>
    <t>Спортивная кофта adidas с технологией CLIMACOOL для интенсивных тренировок и активного отдыха. Бери скакалку, фитнес-ленту или любой другой инвентарь и приступай к тренировке — эта спортивная кофта adidas станет твоей надежной палочкой-выручалочкой для разминок, заминок, подвижных тренировок и любых физических активностей. Инновационная технология CLIMACOOL эффективно отводит пот от тела, обеспечивая комфорт и сухость даже при высоких нагрузках, чтобы ты мог полностью сосредоточиться на своих тренировочных целях без отвлекающих факторов. CLIMACOOL помогает справиться с интенсивным потоотделением благодаря специальным материалам, которые быстро впитывают влагу и отводят ее на внешнюю поверхность ткани для испарения. Быстросохнущие волокна обеспечивают ощущение свежести и прохлады на протяжении всей тренировки, предотвращая перегрев и дискомфорт. Эластичный крой не сковывает движений при выполнении упражнений на растяжку, силу и выносливость, позволяя свободно двигаться в любом направлении. Минималистичный дизайн легко комбинируется с леггинсами, шортами, спортивными брюками и другими элементами тренировочного гардероба. Идеальна для йоги, пилатеса, функционального тренинга, бега, занятий в зале и повседневной носки в спортивном стиле.</t>
  </si>
  <si>
    <t>ESS RIB FZ TT</t>
  </si>
  <si>
    <t>JD5905</t>
  </si>
  <si>
    <t>Олимпийка adidas Essentials Rib Full Zip Tracktop W — это идеальное сочетание спортивного стиля и повседневного комфорта. Эта модель, выполненная из мягкого и эластичного материала, обеспечит свободу движений и комфорт в любой ситуации. Классический крой и незаметные ребристые вставки придают этой олимпийке современный и изящный вид. Полноразмерная молния позволяет легко регулировать уровень вентиляции, а боковые карманы на молнии — удобно хранить мелкие вещи. Логотип adidas и характерные три полосы завершают образ, подчеркивая ваш спортивный настрой. Незаменимый элемент гардероба для тренировок и активного образа жизни.</t>
  </si>
  <si>
    <t>Хлопок-43%, Вис-43%, Эластан-14%</t>
  </si>
  <si>
    <t>JE3809</t>
  </si>
  <si>
    <t>Когда погода требует чего-то уютного, эта толстовка с капюшоном adidas отвечает. Она сделана из мягкого флиса, который обеспечивает вам комфорт, независимо от того, идете ли вы на прогулку или встречаетесь с друзьями. Ребристые манжеты и регулируемый шнурком капюшон позволяют вам изолировать себя от холода, если подует прохладный ветерок. Благодаря современному повседневному дизайну этот свитер легко носить в любой день недели. Выбирая переработанные материалы, мы можем повторно использовать уже созданные материалы, что помогает сократить отходы. Выбор возобновляемых материалов поможет нам избавиться от нашей зависимости от ограниченных ресурсов. Наши продукты, изготовленные из смеси переработанных и возобновляемых материалов, содержат не менее 70% этих материалов.</t>
  </si>
  <si>
    <t>W Z.N.E. FZ</t>
  </si>
  <si>
    <t>JE7848</t>
  </si>
  <si>
    <t>Эта спортивная толстовка на молнии ZNE частично изготовлена ​​из смеси переработанных и возобновляемых материалов.
Эта толстовка adidas ZNE на молнии воспевает дух единства, который мы находим в спорте. Большой капюшон позволяет отгородиться от окружающего мира, а мягкая трехслойная ткань adidas PRIMEKNIT ощущается легкой и теплой. Матовый прорезиненный принт символизирует командный дух, который объединяет нас на поле. Застегните молнию в холодные дни, чтобы согреться, или оставьте ее расстегнутой, чтобы продемонстрировать свою любимую футболку – выбор за вами. А перед началом матча вы можете спрятать необходимые вещи в потайной карман-кенгуру на молнии. Используя переработанные материалы, мы можем повторно использовать существующие ткани и волокна, помогая сократить количество отходов. Возобновляемые материалы – еще один способ снизить зависимость от невозобновляемых ресурсов. Наши продукты, изготовленные из смеси переработанных и возобновляемых материалов, содержат не менее 70% этих материалов.</t>
  </si>
  <si>
    <t>Полиэтилентерефталат-57%, Хлопок-43%</t>
  </si>
  <si>
    <t>W Z.N.E. SWT</t>
  </si>
  <si>
    <t>JE7855</t>
  </si>
  <si>
    <t>M 3S TR TT</t>
  </si>
  <si>
    <t>JI8821</t>
  </si>
  <si>
    <t>OTR AOP JKT W</t>
  </si>
  <si>
    <t>JL8701</t>
  </si>
  <si>
    <t>Облегающая беговая куртка для ежедневных пробежек.
Отправляйтесь в путь, готовые к пробежке, в этой куртке adidas. Ткань рипстоп защищает от ветра, поэтому вы можете наматывать километры даже в пасмурную и серую погоду, а светоотражающие элементы будут сиять при беге в условиях недостаточного освещения. Принт вдохновлен скоростью света и движением птичьих крыльев — немного вдохновения, чтобы ускорить шаг и взлететь.</t>
  </si>
  <si>
    <t>M CT UTILITY HD</t>
  </si>
  <si>
    <t>JM1484</t>
  </si>
  <si>
    <t>W MT ESS HZ FL</t>
  </si>
  <si>
    <t>JM3121</t>
  </si>
  <si>
    <t>Универсальный флисовый пуловер для активного отдыха на природе, изготовленный из переработанных материалов.
Когда день начинается прохладно или на больших высотах требуется дополнительный слой одежды, эта флисовая кофта adidas станет универсальным вариантом для походов или в качестве утеплителя в любое время. Мягкий флис с начесом обеспечивает комфорт при соприкосновении с кожей. Этот продукт изготовлен из 100% переработанных материалов. Повторное использование уже созданных материалов помогает сократить количество отходов и нашу зависимость от ограниченных ресурсов, а также уменьшить воздействие производимой нами продукции на окружающую среду.</t>
  </si>
  <si>
    <t>JM4087</t>
  </si>
  <si>
    <t>Эта парка изготовлена ​​из материала CLIMAWARM, который сохранит вас в тепле и сухости, чтобы вы могли сосредоточиться на путешествии.
Что бы ни принес день, эта парка adidas согреет вас и обеспечит комфорт. Она утеплена утиным пухом и имеет водоотталкивающую обработку, чтобы вы чувствовали себя комфортно в холодную и влажную погоду. Капюшон обеспечивает дополнительное тепло в области головы и шеи. Технология CLIMAWARM удерживает тепло и отводит пот, обеспечивая тепло, сухость и сосредоточенность на работе. Утеплительные материалы сохраняют тепло, поддерживая оптимальную температуру тела. Защититесь от непогоды благодаря теплоизоляции и водоотталкивающим свойствам, обеспечивающим оптимальную защиту верхней одежды. Утеплитель: 80% утиный пух, 20% перья (плотность наполнения 600).</t>
  </si>
  <si>
    <t>ESS 3S INS BOMB</t>
  </si>
  <si>
    <t>JV5172</t>
  </si>
  <si>
    <t>Эта куртка с технологией CLIMAWARM обеспечит тебе тепло и сухость, позволяя оставаться сосредоточенным даже в самых холодных условиях.
Подготовься к зиме с утепленной курткой-бомбером от adidas, которая идеально сочетает стиль и функциональность. Она отлично сохраняет тепло и имеет водоотталкивающую отделку. Свободный крой придает современный вид и позволяет комфортно носить куртку с другими слоями. Технология CLIMAWARM удерживает тепло и отводит влагу, обеспечивая тебе сухость и тепло в любых условиях. Идеальный выбор для холодной погоды - термоизоляция поддерживает комфортную температуру, а водоотталкивающее покрытие помогает справляться с влажностью. Эта куртка обеспечит тебе защиту и стиль в любых условиях.</t>
  </si>
  <si>
    <t>TIRO26C TOP BLACK/LTONIX/WHITE</t>
  </si>
  <si>
    <t>JX4257</t>
  </si>
  <si>
    <t>JY3765</t>
  </si>
  <si>
    <t>Худи Trefoil Hoodie. Идеальный стиль для ношения везде, эта базовая толстовка с капюшоном вдохновлена ​​наследием adidas DNA. Она сделана из мягкого французского трилистника для повседневного комфорта. Большой логотип Трилистника на груди демонстрирует вашу спортивную гордость за стиль, а ребристый подол и манжеты сохраняют чистоту линий. Добавьте свой любимый цвет — или цвета — в свой гардероб. Состав: 100% хлопок Этот продукт изготовлен с использованием не менее 70% переработанных материалов. Повторное использование уже созданных материалов помогает нам сократить количество отходов и зависимость от ограниченных ресурсов, а также уменьшить воздействие производимой нами продукции на окружающую среду.</t>
  </si>
  <si>
    <t>95% хлопок/5% эластан, 100% хлопок</t>
  </si>
  <si>
    <t>MT ESS FZ FL BLACAR</t>
  </si>
  <si>
    <t>JZ3290</t>
  </si>
  <si>
    <t>ESS HOODIE FT</t>
  </si>
  <si>
    <t>KA0670</t>
  </si>
  <si>
    <t>Мужское худи Adidas Ess Hoodie FT – это идеальный выбор для тех, кто ценит комфорт и стиль в повседневной одежде. Изготовленное из 100% хлопка, это худи обеспечивает приятные ощущения на коже и отличную воздухопроницаемость, что делает его идеальным для любого времени года. Округлый ворот создает классический и лаконичный силуэт, добавляя универсальности этой модели. Длинные рукава обеспечивают дополнительное тепло и уют в прохладную погоду. Худи без застежек легко надевается и снимается, предлагая свободу движения и непринужденный стиль. Эта модель идеально подходит для расслабленных выходных, занятий спортом или повседневных прогулок, сочетая в себе традиционное качество Adidas и современный дизайн.</t>
  </si>
  <si>
    <t>WWH Q1 HOODIE BLACK</t>
  </si>
  <si>
    <t>KA9358</t>
  </si>
  <si>
    <t>MT ESS PAD HO J</t>
  </si>
  <si>
    <t>KB2186</t>
  </si>
  <si>
    <t>CROCHET TT BLACK</t>
  </si>
  <si>
    <t>KC6497</t>
  </si>
  <si>
    <t>Спортивная куртка на молнии, выполненная из трикотажной ткани для комфорта и стиля.
В вязаной спортивной футболке Firebird классика сочетается с современностью. Эта вещь прекрасно объединяет вневременную привлекательность вязаного стиля с богатым спортивным наследием adidas. Созданная для тех, кто ценит сочетание традиций и современности, эта футболка станет стильным дополнением к вашим повседневным образам, будь то активный день с друзьями или отдых дома. Уникальная вязаная ткань обеспечивает мягкость и комфорт, идеально подходящие как для активного отдыха, так и для повседневной жизни. Высокий воротник и застежка-молния сочетают спортивный стиль и функциональность, делая эту футболку универсальным дополнением к вашему гардеробу и позволяя легко создавать многослойные образы. Приталенный крой обеспечивает гладкий и обтекаемый силуэт, свободу движений и элегантный стиль. Добавьте изюминку в свои повседневные образы с этой эффектной вещью и ощутите дух adidas Originals в комфорте и стиле.</t>
  </si>
  <si>
    <t>FIREBIRD TT BLACK</t>
  </si>
  <si>
    <t>KC9158</t>
  </si>
  <si>
    <t>ESS FT HD OS OWHITE</t>
  </si>
  <si>
    <t>KC9172</t>
  </si>
  <si>
    <t>80% хлопок, 20% полиэстер</t>
  </si>
  <si>
    <t>FLAG GFX HD OWHITE</t>
  </si>
  <si>
    <t>KD1437</t>
  </si>
  <si>
    <t>Худи adidas Flag Graphic Hoodie — это стильное и удобное дополнение к вашему повседневному гардеробу. Изготовленное из мягкого и уютного флиса, оно обеспечивает тепло и комфорт в прохладные дни. Дизайн худи отличает яркий графический принт с изображением флагов, который добавляет оригинальности и подчеркивает вашу индивидуальность. Классический капюшон с регулируемым шнурком и вместительный карман-кенгуру обеспечивают дополнительное удобство и функциональность. Эластичные манжеты и подол помогают сохранить тепло и комфорт. Это худи отлично подойдет для прогулок на свежем воздухе, встреч с друзьями или просто для расслабленного отдыха дома.</t>
  </si>
  <si>
    <t>Хлопок-70%, Полиэтилен терефталат-30%</t>
  </si>
  <si>
    <t>DENIM FB TT MEDVIN</t>
  </si>
  <si>
    <t>KD1517</t>
  </si>
  <si>
    <t>TREFOIL HOODY CROYAL</t>
  </si>
  <si>
    <t>KD4089</t>
  </si>
  <si>
    <t>TREFOIL HOODIE BLACK</t>
  </si>
  <si>
    <t>KD6238</t>
  </si>
  <si>
    <t>Свободная толстовка с капюшоном и завязками для комфортной повседневности и регулировки размера.
В худи TRIFOLIO комфорт сочетается с культовым стилем. Созданное для уюта и свободного кроя, это худи с регулируемым шнурком капюшоном обеспечивает дополнительный комфорт в прохладную погоду. Дизайн, отсылающий к яркому духу нашей линии Adicolor, понравится поклонникам наших классических трех полосок. Откройте для себя вневременную вещь в гардеробе, обладающую всеми отличительными чертами качества и стиля adidas.</t>
  </si>
  <si>
    <t>HD INDDNM</t>
  </si>
  <si>
    <t>KE0131</t>
  </si>
  <si>
    <t>TREFOIL HOODY BLACK/WHITE</t>
  </si>
  <si>
    <t>KE0877</t>
  </si>
  <si>
    <t>FIREBIRD TT AUCO/EARSTR/SANPIN</t>
  </si>
  <si>
    <t>KE1677</t>
  </si>
  <si>
    <t>TREFOIL HOODIE CGREEN</t>
  </si>
  <si>
    <t>KE3257</t>
  </si>
  <si>
    <t>SMOCKED FB TT OWHITE</t>
  </si>
  <si>
    <t>KE3436</t>
  </si>
  <si>
    <t>SST TT BLACK</t>
  </si>
  <si>
    <t>KE3512</t>
  </si>
  <si>
    <t>Футболка Adicolor Sport 3-Stripes Tee — это современное переосмысление классических мотивов adidas, предлагающее безупречное сочетание повседневного комфорта и вечной эстетики легендарного бренда. Эта футболка спроектирована так, чтобы стать вашим надёжным спутником на каждый день, легко перенося вас из спортивного зала на оживлённые улицы города или в уютное кафе за утренним кофе.
Она выполнена из мягкой, дышащей ткани, которая заботится о вашем комфорте с первых минут после надевания и до самого заката. Классический крой в сочетании с круглым вырезом придают ей роскошную простоту и стильную расслабленность, которая будет уместна в любых условиях.</t>
  </si>
  <si>
    <t>W Z.N.E. FZ CRLI</t>
  </si>
  <si>
    <t>KE4746</t>
  </si>
  <si>
    <t>MER DNA FZ HD M BLACK/SEMIRU</t>
  </si>
  <si>
    <t>KE5910</t>
  </si>
  <si>
    <t>MER LOT DRHD M BLACK</t>
  </si>
  <si>
    <t>KF9118</t>
  </si>
  <si>
    <t>3 S BRA TOP</t>
  </si>
  <si>
    <t>IU2415</t>
  </si>
  <si>
    <t>Топы и бра</t>
  </si>
  <si>
    <t>Этот облегающий топ частично изготовлен из переработанных материалов.
Дай своему образу новую жизнь в этом топе от adidas. Он сочетает в себе оригинальный дух спортивной одежды adidas и современный минималистичный крой. Знаковые три полоски по бокам придают образу завершенный вид. Изготовленный из трикотажа, топ легкий и дышащий, обеспечивает комфорт в любых условиях. Носи его с леггинсами или джинсами для повседневных прогулок по городу. Этот продукт изготовлен с использованием не менее 70% переработанных материалов. Повторно используя уже созданные материалы, мы помогаем сократить количество отходов и зависимость от ограниченных ресурсов, а также уменьшаем воздействие производимой нами продукции.</t>
  </si>
  <si>
    <t>77% нейлона (переработанного), 23% эластана</t>
  </si>
  <si>
    <t>ADIDAS JERSEY</t>
  </si>
  <si>
    <t>FQ8099</t>
  </si>
  <si>
    <t>Джерси</t>
  </si>
  <si>
    <t>Футболки и майки</t>
  </si>
  <si>
    <t>Майка Adidas  Jersey из легкого, воздухопроницаемого материала.</t>
  </si>
  <si>
    <t>полиэстер</t>
  </si>
  <si>
    <t>XL2</t>
  </si>
  <si>
    <t>56-58 + 5 см</t>
  </si>
  <si>
    <t>2XL2</t>
  </si>
  <si>
    <t>60-62 + 5 см</t>
  </si>
  <si>
    <t>3XL2</t>
  </si>
  <si>
    <t>64-66 + 5 см</t>
  </si>
  <si>
    <t>W BL T</t>
  </si>
  <si>
    <t>GL0649</t>
  </si>
  <si>
    <t>Футболка</t>
  </si>
  <si>
    <t>Футболка Essentials Logo. Эту классическую футболку из приятного к телу плотного трикотажа будет легко вписать в любой образ. Сочетай ее со спортивными брюками или любимыми джинсами. Крупный логотип adidas на груди подчеркнет любовь к спорту.  Мы поддерживаем экологичное выращивание и обработку хлопка. Это часть нашей программы по сокращению пластиковых отходов.</t>
  </si>
  <si>
    <t>TREFOIL T-SHIRT</t>
  </si>
  <si>
    <t>IM4505</t>
  </si>
  <si>
    <t>Добро пожаловать в мир стиля и оригинальности с футболкой Adidas ADICOLOR CLASSICS TREFOIL TEE!
Эта футболка - истинная классика, которая никогда не выходит из моды. Сочетая в себе элегантность и спортивную эстетику, она станет ярким акцентом в вашем гардеробе.
Футболка Adidas ADICOLOR CLASSICS TREFOIL TEE создана с использованием высококачественных материалов, которые обеспечивают мягкость и комфорт при ношении. Ее прекрасная посадка подчеркнет вашу фигуру и придаст вам уверенности в любой ситуации.
Особое внимание стоит уделить знаковому логотипу Adidas Trefoil на груди. Он является символом качества и стиля бренда Adidas, подчеркивая вашу приверженность к моде и индивидуальности.
Футболка Adidas ADICOLOR CLASSICS TREFOIL TEE предлагает разнообразные варианты цветов, позволяя вам выбрать тот, который отражает вашу уникальность и настроение. Она прекрасно сочетается с любыми брюками, джинсами или шортами, что позволяет вам создать неповторимый и стильный образ.
Будьте на пике модных тенденций с футболко</t>
  </si>
  <si>
    <t>ADIDAS MT REGULAR FIT</t>
  </si>
  <si>
    <t>DY7668</t>
  </si>
  <si>
    <t>Майка Mt Regular Fit Adidas из легкого, воздухопроницаемого материала.</t>
  </si>
  <si>
    <t>100 % полиэстер</t>
  </si>
  <si>
    <t>W BL BF TEE</t>
  </si>
  <si>
    <t>HR4931</t>
  </si>
  <si>
    <t>Футболка adidas Essentials Big Logo Boyfriend Tee — это идеальное сочетание комфорта и стиля, воплощенное в свободном крое. Выполненная из мягкого и приятного на ощупь хлопка, эта футболка обеспечивает комфорт в течение всего дня. Ее дизайн отличается крупным логотипом adidas на груди, который придаёт образу современный и динамичный вид. Свободный крой в стиле «бойфренд» обеспечивает свободу движений и позволяет легко комбинировать футболку с различными элементами гардероба. Идеальный выбор для повседневных прогулок, тренировок или отдыха, эта футболка добавит вашему образу спортивную элегантность и уверенность.</t>
  </si>
  <si>
    <t>ADIDAS NXT PRM M JERS</t>
  </si>
  <si>
    <t>FR9434</t>
  </si>
  <si>
    <t>Майка</t>
  </si>
  <si>
    <t>Неважно, тренируешься ты в спортзале или обходишь соперников на игровой площадке, ты должен чувствовать себя комфортно. Эта баскетбольная майка имеет свободный крой, который не ограничивает движения. Сетчатые вставки обеспечивают дополнительную вентиляцию.</t>
  </si>
  <si>
    <t>M US SPORT TEE</t>
  </si>
  <si>
    <t>JD8098</t>
  </si>
  <si>
    <t>Независимо от того, требует ли ваш день активности или отдыха, эта футболка вам подойдет. Ткань мягкая и удобная, а смелая надпись adidas на груди сохраняет ваш спортивный вид. Сочетайте ее с чем угодно, от спортивных брюк до джинсов, чтобы добавить нотку винтажного спортивного стиля в ваш образ.</t>
  </si>
  <si>
    <t>FQ8098</t>
  </si>
  <si>
    <t>D4T LEGACY TEE</t>
  </si>
  <si>
    <t>JI6353</t>
  </si>
  <si>
    <t>Отпразднуйте наследие adidas в этой тренировочной футболке, которая сочетает в себе винтажный стиль и современную производительность. Легкий джерси имеет облегающий крой, поэтому он не будет мешать вашей тренировке. Боковые разрезы обеспечивают большую свободу движений. CLIMACOOL отводит и рассеивает пот, обеспечивая прохладу, сухость и отсутствие отвлекающих факторов. CLIMACOOL помогает вам управлять потом с помощью материалов, которые быстро отводят и управляют потом. Его быстросохнущие волокна дают вам ощущение свежести кожи. Этот продукт изготовлен из 100% переработанных материалов. Повторно используя материалы, которые уже были созданы, мы помогаем сократить отходы и нашу зависимость от ограниченных ресурсов, а также уменьшаем следы производимой нами продукции.</t>
  </si>
  <si>
    <t>ADIDAS C365 JRSY</t>
  </si>
  <si>
    <t>DY7370</t>
  </si>
  <si>
    <t>Чувствуй себя комфортно на баскетбольной площадке. Эта майка выполнена из плотного трикотажа с сетчатыми вставками, которые отлично пропускают воздух. Отводящий влагу материал сохраняет ощущение комфорта, а отверстия для вентиляции не позволяют тебе перегреться.</t>
  </si>
  <si>
    <t>D4M TEE</t>
  </si>
  <si>
    <t>HF7215</t>
  </si>
  <si>
    <t>Эта футболка adidas AEROREADY с максимальным комфортом поможет вам достичь поставленных целей. Мягкая и прочная, не пропускающая влагу, идеально подойдет для следующего занятия в тренажерном зале. Прорези на удлиненном подоле помогут вам свободно двигаться, когда вы поднимаетесь, бегаете или просто прогуливаетесь.</t>
  </si>
  <si>
    <t>LABEL GFX TEE</t>
  </si>
  <si>
    <t>JC8842</t>
  </si>
  <si>
    <t>Свободная хлопковая футболка adidas — воплощение повседневного комфорта и стиля. Эта свободная хлопковая футболка обладает всеми задатками, чтобы стать неотъемлемой частью вашего гардероба на многие сезоны. Эта стильная футболка adidas превращает непринужденный комфорт в настоящее искусство повседневного стиля. Изготовленная из мягкой хлопковой ткани высокого качества свободного кроя, она одновременно удобна и расслаблена, а объемный силуэт обеспечивает достаточно места для движений, не сковывая и не ограничивая активность. Выбирайте из широкой палитры нейтральных и ярких оттенков, которые станут смелой основой для вашего повседневного образа, позволяя выражать индивидуальность и настроение через цвет. Большая этикетка Trefoil внизу изделия добавляет фирменный штрих аутентичности, подчеркивая принадлежность к культовому бренду adidas. Ткань прошла специальную обработку для сохранения мягкости, формы и цвета после многократных стирок. Идеальный выбор для повседневной носки, отдыха, встреч с друзьями и путешествий.</t>
  </si>
  <si>
    <t>P ESS TEE</t>
  </si>
  <si>
    <t>JD3279</t>
  </si>
  <si>
    <t>adidas Premium Essentials — мягкая и универсальная футболка свободного кроя для повседневного комфорта. Эта премиальная футболка представляет собой эталон повседневного стиля, сочетая в себе непревзойденный комфорт, универсальность и узнаваемый дизайн бренда adidas. Изготовленная из высококачественной мягкой трикотажной ткани с добавлением натурального хлопка, она обеспечивает приятные тактильные ощущения при контакте с кожей и отличную воздухопроницаемость в течение всего дня. Свободный, расслабленный крой не сковывает движений, позволяя чувствовать себя комфортно в любой ситуации — от утренней пробежки в парке до вечерней встречи с друзьями в кафе. Футболка одинаково хорошо сочетается как со спортивными брюками для активного отдыха, так и с классическими джинсами для повседневного городского образа, становясь универсальной базой любого гардероба. Небольшой, но узнаваемый логотип Trefoil на груди добавляет едва уловимую, но безошибочную изюминку, подчеркивая принадлежность к культовому бренду без перегрузки дизайна. Ткань прошла специальную обработку для сохранения формы, цвета и мягкости даже после многократных стирок, что делает эту футболку надежным спутником на многие сезоны. Доступна в широкой палитре оттенков — от классических нейтральных до ярких акцентных цветов, чтобы вы могли выразить свою индивидуальность и создать образ, соответствующий вашему настроению и стилю жизни.</t>
  </si>
  <si>
    <t>ADIBREAK TEE</t>
  </si>
  <si>
    <t>JD4197</t>
  </si>
  <si>
    <t>Эта футболка от adidas выполнена из однослойной ткани джерси премиального качества, обеспечивающей максимальную мягкость, воздухопроницаемость и комфорт в течение всего дня. Классический прямой крой футболки идеально подходит для прогулок, отдыха дома, встреч с друзьями или легких тренировок — она не сковывает движений и хорошо сидит на любой фигуре. Линейный логотип adidas и три полоски на подоле подчеркивают твою любовь к спорту и бренду, добавляя узнаваемый акцент к минималистичному дизайну. Мягкая хлопковая ткань приятна к телу и сохраняет форму после множества стирок. Сочетайте с шортами, джинсами или спортивными штанами для создания расслабленного повседневного образа.</t>
  </si>
  <si>
    <t>D4T TEE</t>
  </si>
  <si>
    <t>JI5772</t>
  </si>
  <si>
    <t>Эта классическая тренировочная футболка частично изготовлена ​​из переработанных материалов.
Эта тренировочная футболка adidas подходит для любых тренировок, от кардио до силовых. Независимо от интенсивности тренировки, влагоотводящая технология AEROREADY гарантирует комфортную сухость. Благодаря облегающему крою вы будете наслаждаться полной свободой движений от первого до последнего повторения. Этот продукт изготовлен как минимум на 70 из переработанных материалов. Повторное использование существующих материалов помогает нам сокращать количество отходов, ограничивать зависимость от невозобновляемых ресурсов и снижать углеродный след нашей продукции.</t>
  </si>
  <si>
    <t>81% полиэстер (переработанный), 14% лиоцелл, 5% эластан</t>
  </si>
  <si>
    <t>AIRCHILL TEE</t>
  </si>
  <si>
    <t>JI8194</t>
  </si>
  <si>
    <t>Почувствуй свежесть на тренировках с этой футболкой adidas. Эта тренировочная футболка adidas создана с использованием CLIMACOOL+, нашей лучшей инновационной технологии охлаждения. Технологии Climacool+ и AIRCHILL объединяются, чтобы обеспечить непревзойденную вентиляцию на 360 градусов, сохраняя прохладу и комфорт даже во время самых интенсивных тренировок. Ткань Brrr обеспечивает тройной эффект охлаждения, благодаря охлаждающим минералам, влагоотводящим волокнам и быстрому высыханию. CLIMACOOL+ помогает справиться с потоотделением благодаря материалам, которые быстро впитывают и отводят пот. Быстросохнущие волокна обеспечивают ощущение свежести. Управление потоотделением с учетом особенностей тела поддерживает направленное охлаждение. Превосходное проектирование и передовые материалы объединяются для обеспечения прохлады, сухости и отсутствия отвлекающих факторов. Этот продукт изготовлен из 100% переработанных материалов. Повторное использование материалов, которые уже были созданы, помогает нам уменьшить количество отходов и зависимость от ограниченных ресурсов, а также сократить воздействие продукции, которую мы производим.</t>
  </si>
  <si>
    <t>70% полиамид , 30% полиэстер</t>
  </si>
  <si>
    <t>M Z.N.E. TEE</t>
  </si>
  <si>
    <t>JC7919</t>
  </si>
  <si>
    <t>Футболка adidas с защитой от ультрафиолета для комфорта и прохлады в любую погоду. Эта футболка adidas излучает позитивную, беззаботную энергию и делает любое мероприятие еще приятнее — от похода на стадион для поддержки любимой команды до прогулки по городу с друзьями и отдыха на природе. Матовый, прорезиненный принт, вдохновленный разметкой футбольного поля, придает изделию спортивный, динамичный вид, подчеркивая принадлежность к миру футбола и активного образа жизни. Хлопковый материал высокого качества повышает комфорт благодаря приятному ощущению прохлады на коже даже в жаркую погоду, обеспечивая отличную воздухопроницаемость и влагоотводящие свойства. А летом особенно пригодится встроенная защита от ультрафиолетового излучения (UPF), которая эффективно блокирует вредные солнечные лучи, защищая кожу от ожогов и преждевременного старения во время длительного пребывания на солнце. Свободный крой не сковывает движений и подходит для любого типа фигуры. Футболка легко комбинируется с шортами, джинсами, спортивными брюками и юбками, создавая стильные образы для спорта, отдыха и повседневной носки. Ткань прошла обработку для сохранения формы и цвета.</t>
  </si>
  <si>
    <t>JC7924</t>
  </si>
  <si>
    <t>GRX TEE Q2</t>
  </si>
  <si>
    <t>JD5384</t>
  </si>
  <si>
    <t>Свободная хлопковая футболка adidas с графическим принтом наследия. Ощутите подлинное наследие adidas с этой свободной хлопковой футболкой, созданной для поклонников классического спортивного стиля. Проверенная временем футболка с графическим принтом, в центре которой — цифра "03", привнесет классический спортивный стиль в ваш повседневный образ, напоминая о славной истории бренда и его связи с миром спорта. Свободный, объемный крой обеспечивает полную свободу движений и комфорт в течение всего дня, подходя для любого типа фигуры. Футболка изготовлена из мягкой хлопковой ткани высокого качества с ребристым круглым вырезом, который сохраняет форму после многократных стирок. Три полоски на рукавах и большой графический принт спереди подчеркивают подлинное наследие adidas, делая эту модель безошибочно узнаваемой. 100 натуральный хлопок обеспечивает приятные тактильные ощущения и отличную воздухопроницаемость. Идеальный выбор для повседневной носки, отдыха и встреч с друзьями.</t>
  </si>
  <si>
    <t>B+F TREFOIL TEE</t>
  </si>
  <si>
    <t>JN7013</t>
  </si>
  <si>
    <t>Футболка свободного кроя с логотипом Trefoil — минимализм, который говорит сам за себя. Создайте повседневный образ с помощью этой футболки adidas Adicolor Classics с выразительным логотипом Trefoil. Свободный крой и квадратная, актуальная форма футболки дополняют вышитый логотип Trefoil спереди и плоский резиновый принт с логотипом Trefoil сзади, создавая многослойный, интересный дизайн. Изготовленная из мягкого хлопкового трикотажа премиального качества, эта футболка станет незаменимым элементом вашего гардероба, который можно надеть с любимыми джинсами, шортами или спортивными штанами для создания непринужденного повседневного образа. Универсальность, комфорт и культовый стиль в одной вещи.</t>
  </si>
  <si>
    <t>ADI PERF H POLO</t>
  </si>
  <si>
    <t>IN6417</t>
  </si>
  <si>
    <t>Поло</t>
  </si>
  <si>
    <t>Поло для гольфа adidas — стиль и функциональность на поле для игры. Поднимите свой стиль на новый уровень и улучшите свою игру с помощью этой премиальной поло-рубашки для гольфа от adidas, созданной специально для игроков, которые ценят комфорт, свободу движений и элегантный внешний вид. Мягкий, меланжевый трикотаж высокого качества обеспечивает ощущение легкости и невесомости, позволяя вам свободно сгибаться и разгибаться во время каждого удара, замаха и стойки, сохраняя полную концентрацию на игре без ощущения скованности или дискомфорта. Ткань обладает отличной воздухопроницаемостью и влагоотводящими свойствами, быстро сохнет и поддерживает комфортную температуру тела даже в жаркую погоду на поле. Воротник-поло в рубчик с тремя пуговицами классического кроя добавляет элегантности образу и позволяет регулировать степень открытости в зависимости от предпочтений и погодных условий. Лаконичный дизайн с фирменными деталями adidas легко комбинируется с брюками для гольфа, шортами или повседневными чиносами, создавая стильные образы как для игры, так и для отдыха в клубе. Ткань прошла специальную обработку для сохранения формы, цвета и мягкости после многократных стирок.</t>
  </si>
  <si>
    <t>ADI PERF POLO</t>
  </si>
  <si>
    <t>IU4443</t>
  </si>
  <si>
    <t>Эта функциональная рубашка-поло для гольфа изготовлена ​​из переработанных материалов.
Классический стиль и непревзойденные характеристики идеально сочетаются в этой современной модели. Эта рубашка-поло adidas станет вашим идеальным спутником, будь то полноценный раунд или оттачивание ударов. Она невероятно удобна, а облегающий крой гарантирует оптимальную свободу движений. Кроме того, она исключительно универсальна, что делает ее идеальной для отдыха. Этот продукт изготовлен из 100 переработанных материалов. Повторное использование существующих материалов помогает нам сокращать количество отходов, ограничивать зависимость от невозобновляемых ресурсов и снижать углеродный след нашей продукции.</t>
  </si>
  <si>
    <t>IU4444</t>
  </si>
  <si>
    <t>IU4441</t>
  </si>
  <si>
    <t>3XL</t>
  </si>
  <si>
    <t>FEF DNA GR TEE VIVRED</t>
  </si>
  <si>
    <t>JZ2263</t>
  </si>
  <si>
    <t>Adicolor Trefoil Tee</t>
  </si>
  <si>
    <t>IR7976</t>
  </si>
  <si>
    <t>Переосмысленная классика. Эта футболка adidas возрождает повседневный стиль с современным уклоном. Знаковый логотип в виде Трилистника свидетельствует о твоей связи со спортивным брендом. Футболка, предназначенная для повседневной носки, имеет классический крой и выполнена из мягкого хлопка, что позволяет создать непринужденный образ. Незаменимая вещь, которая дополнит любой образ.</t>
  </si>
  <si>
    <t>M CE TEE GD</t>
  </si>
  <si>
    <t>JF3331</t>
  </si>
  <si>
    <t>Эта футболка adidas позволит вам привнести дух спорта в ваши городские приключения. Мягкий одинарный джерси отлично подходит для повседневной носки. Логотип из трех полос на груди завершает образ.</t>
  </si>
  <si>
    <t>JC7920</t>
  </si>
  <si>
    <t>VLTNS TEE</t>
  </si>
  <si>
    <t>IN2298</t>
  </si>
  <si>
    <t>Уютные ночи станут еще лучше с этой спортивной футболкой adidas.  Придавая Дню святого Валентина яркий оттенок, эта сдержанная вещь первой необходимости сохраняет стильное и праздничное времяпрепровождение.</t>
  </si>
  <si>
    <t>M FI 3BAR TEE</t>
  </si>
  <si>
    <t>JD4913</t>
  </si>
  <si>
    <t>Хлопковая футболка от adidas с ярким принтом — это идеальный способ заявить о себе и выделиться из толпы. Созданная специально для тех, кто ценит стиль и комфорт, эта футболка станет неотъемлемой частью вашего гардероба. Изготовленная из высококачественного мягкого хлопка, она гарантирует ощущение комфорта на протяжении всего дня, обеспечивая превосходную воздухопроницаемость и удобство носки.
Выразительный принт на передней части футболки притягивает взгляды и подчеркивает вашу индивидуальность. Большой, заметный логотип с тремя полосками — символ бренда adidas — гордо демонстрирует вашу приверженность высоким стандартам качества и стилю. Этот дизайн не только подчеркивает ваш вкус и уверенность, но и отражает богатое наследие спортивной моды.</t>
  </si>
  <si>
    <t>M SL PQ PS</t>
  </si>
  <si>
    <t>JE9021</t>
  </si>
  <si>
    <t>Изысканная рубашка-поло, частично изготовленная из переработанных и возобновляемых материалов.
Благодаря современному дизайну и универсальному стилю, эта рубашка-поло adidas — ваш пропуск к простому повседневному образу. Крой идеально выверен, боковые разрезы обеспечивают некоторую свободу движений. Вышитый логотип с тремя полосами ненавязчиво завершает образ. Эта рубашка-поло подойдет как для офиса с чиносами, так и для выходных с джинсами. Выбирая переработанные материалы, мы можем повторно использовать уже созданные материалы, что помогает сократить количество отходов. Использование возобновляемых материалов поможет нам снизить зависимость от ограниченных ресурсов. В наших изделиях, изготовленных из смеси переработанных и возобновляемых материалов, не менее 70% составляют именно эти материалы.</t>
  </si>
  <si>
    <t>W 3S SJ BF T</t>
  </si>
  <si>
    <t>JE1219</t>
  </si>
  <si>
    <t>Хлопковая футболка современного кроя — универсальная база для вашего повседневного гардероба. Эта непринужденная и спортивная футболка adidas позволит вам продемонстрировать культовый стиль с тремя полосками, который узнаваем во всем мире. Независимо от ваших планов на день — работа, прогулка, тренировка или отдых — хлопковый материал премиального качества и свободный крой создают расслабленную атмосферу и обеспечивают комфорт в течение всего дня. Мягкая ткань приятна к телу и хорошо дышит. Наденьте ее с любимыми спортивными штанами, джинсами или шортами — и вперед навстречу новым впечатлениям! Классический дизайн легко комбинируется с любыми вещами.</t>
  </si>
  <si>
    <t>M C CAMO LIN T</t>
  </si>
  <si>
    <t>JN1405</t>
  </si>
  <si>
    <t>Эта футболка adidas с графическим принтом позволит вам влиться в действие. Мягкий хлопок и спортивный логотип объединяются для повседневного стиля, который вы можете взять с собой куда угодно. Сочетайте его с джинсами и кроссовками для образа для отдыха, который заявит о себе.</t>
  </si>
  <si>
    <t>MT TEE</t>
  </si>
  <si>
    <t>JF4189</t>
  </si>
  <si>
    <t>TR ESS CB TEE</t>
  </si>
  <si>
    <t>JI8397</t>
  </si>
  <si>
    <t>Эта дышащая футболка обеспечивает прохладу и сухость благодаря технологии CLIMACOOL.
Независимо от того, каким видом спорта вы занимаетесь, эта футболка adidas поможет вам получить максимальную отдачу от тренировки. Яркий дизайн с контрастными цветами и культовыми тремя полосками будет мотивировать вас расширять свои возможности. Кроме того, технология CLIMACOOL отводит влагу от кожи, сохраняя прохладу и сухость – никаких отвлекающих факторов, только эффективность. Материалы CLIMACOOL обеспечивают быстрое и эффективное отведение влаги. Благодаря быстросохнущим волокнам вы будете чувствовать себя комфортно и свежо.</t>
  </si>
  <si>
    <t>MER DNA TEE M WHITE/SEMIRU</t>
  </si>
  <si>
    <t>KE8162</t>
  </si>
  <si>
    <t>MER SA TEE 03</t>
  </si>
  <si>
    <t>KE8289</t>
  </si>
  <si>
    <t>W L SOFTS TEE</t>
  </si>
  <si>
    <t>JJ4127</t>
  </si>
  <si>
    <t>Представьте свое уважение и приверженность бренду с этой выразительной хлопковой футболкой от Adidas. Эта модель позволяет вам рассказать о своем стиле и пристрастиях благодаря привлекательному графическому принту, который придаст любому вашему образу игривый спортивный штрих. 
Выполненная из мягкой трикотажной ткани, она обеспечивает непревзойденный комфорт на протяжении всего дня. Независимо от того, занимаетесь ли вы повседневными делами или наслаждаетесь времяпровождением с друзьями за чашкой кофе в любимом кафе, эта футболка поддержит чувство легкости и уютного комфорта.
Яркий дизайн привносит свежесть и энергию в ваш гардероб, превращая каждое ношение в возможность выразить себя и свою любовь к жизни. Погружаясь в мир спортивного стиля с этой футболкой, вы выбираете не только моду, но и комфорт, и уверенность в своем образе.</t>
  </si>
  <si>
    <t>ADIDAS MI PRMTIME JRSY</t>
  </si>
  <si>
    <t>CV9109</t>
  </si>
  <si>
    <t>Откройте для себя новый уровень комфорта и функциональности на игровом поле с джерси adidas Mi Team Primeknit. Эта инновационная одежда отражает современные технологии и дизайнерский подход, которые делают ее идеальным выбором для командных спортсменов, стремящихся к победе. Благодаря использованию передовой Primeknit-технологии, эта футболка обеспечивает выдающееся качество вязки, которое приносит ощущение второй кожи и делает ее чрезвычайно легкой и воздухопроницаемой. Материал обеспечивает исключительное растяжение без потери формы, что позволяет спортсменам сохранять свободу движения в самые интенсивные моменты игры.</t>
  </si>
  <si>
    <t>IM4504</t>
  </si>
  <si>
    <t>JI5771</t>
  </si>
  <si>
    <t>Эта тренировочная футболка adidas готова к любым нагрузкам - от кардио до силовых. Какой бы интенсивной ни была тренировка, в ней ты останешься сухим и сосредоточенным благодаря влагоотводящей технологии AEROREADY. Облегающий крой позволяет уверенно двигаться во время каждого отжимания и жима над головой. Этот продукт изготовлен с использованием не менее 70% переработанных материалов. Повторное использование уже созданных материалов помогает нам сократить количество отходов и зависимость от ограниченных ресурсов, а также уменьшить воздействие производимой нами продукции на окружающую среду.</t>
  </si>
  <si>
    <t>81% переработанный полиэстер, 14% лиоцелл, 5% эластан</t>
  </si>
  <si>
    <t>OUTL TREF TEE</t>
  </si>
  <si>
    <t>JP1085</t>
  </si>
  <si>
    <t>Свободная футболка adidas с уникальной обработкой ткани и культовым логотипом Trefoil. Эта футболка представляет собой воплощение повседневного стиля adidas, сочетая в себе комфорт, качество и узнаваемый дизайн бренда. Яркий, четко очерченный логотип Trefoil на груди и эффект потертости по всей поверхности придают этой футболке adidas ее фирменный винтажный стиль, создавая ощущение аутентичности и принадлежности к спортивной культуре. Мягкая хлопковая трикотажная ткань высокого качества легкая и комфортная при контакте с кожей, обеспечивает отличную воздухопроницаемость в течение всего дня и идеально подходит для повседневной носки в любую погоду. Свободный крой создает современный, расслабленный силуэт, который не сковывает движений и подходит для любого типа фигуры, обеспечивая комфорт в течение всего дня. Эта футболка станет отличным дополнением к любому повседневному образу и хорошо сочетается со всем — от спортивных брюк и леггинсов до классических джинсов и шорт, позволяя создавать разнообразные стильные комбинации для работы, учебы, встреч с друзьями и отдыха. Ткань прошла специальную обработку для сохранения формы, цвета и мягкости после многократных стирок.</t>
  </si>
  <si>
    <t>M LIN SJ T</t>
  </si>
  <si>
    <t>IC9279</t>
  </si>
  <si>
    <t>Если простота — ваша мантра, вам понравится эта футболка adidas. Чистая и классическая, с круглым вырезом, которая хорошо смотрится практически со всем в вашем гардеробе. Изготовленная из мягкого хлопкового трикотажа, она отлично ощущается на коже.</t>
  </si>
  <si>
    <t>MUFC GR TEE BLACK</t>
  </si>
  <si>
    <t>KD6395</t>
  </si>
  <si>
    <t>M TIRO CB TEE</t>
  </si>
  <si>
    <t>JC8052</t>
  </si>
  <si>
    <t>Что надеть, когда вы едите, спите и дышите футболом? Эта футболка adidas демонстрирует вашу любовь к игре с помощью стиля, вдохновленного футбольным полем, и ярких цветовых блоков. Спортивный дизайн и удобная трикотажная ткань — все для непринужденной простоты. Выбирая переработанные материалы, мы можем повторно использовать уже созданные материалы, что помогает сократить отходы. Выбор возобновляемых материалов поможет нам избавиться от зависимости от ограниченных ресурсов. Наши продукты, изготовленные из смеси переработанных и возобновляемых материалов, содержат не менее 70% этих материалов.</t>
  </si>
  <si>
    <t>M STR G T</t>
  </si>
  <si>
    <t>JD8235</t>
  </si>
  <si>
    <t>Для эффективных и комфортных тренировок выберите эту футболку от Adidas, созданную, чтобы поддержать вас на каждом этапе пути. Свободный крой обеспечивает максимальную свободу движений, позволяя сосредоточиться на развитии силы и выносливости без каких-либо ограничений.
На спине футболки расположен вдохновляющий слоган "One Rep At A Time", который мотивирует вас продолжать двигаться вперёд и достигать новых высот. Использование технологии CLIMACOOL гарантирует надежное отведение влаги, поддерживая комфорт и свежесть даже в самые интенсивные моменты тренировки.</t>
  </si>
  <si>
    <t>65% полиэстер; 35% хлопок</t>
  </si>
  <si>
    <t>TREFOIL ESS TEE</t>
  </si>
  <si>
    <t>JC9989</t>
  </si>
  <si>
    <t>Настолько уютная и удобная футболка, что вы будете надевать ее снова и снова. Эта футболка adidas Originals, выполненная в минималистичном уличном стиле, отличается премиальным комфортом для повседневной носки. Вышитый Трилистник на груди подчеркивает качество исполнения и добавляет узнаваемый акцент, а мягкая хлопковая ткань приятна к телу даже при длительном ношении. Классический крой с прямым силуэтом позволяет сочетать ее практически с любыми вещами — от джинсов и спортивных штанов до юбок и шорт — чтобы добиться максимальной универсальности в вашем гардеробе. Идеальный базовый элемент для создания расслабленных, стильных образов в любой ситуации.</t>
  </si>
  <si>
    <t>TREFOIL TANK</t>
  </si>
  <si>
    <t>JD4610</t>
  </si>
  <si>
    <t>Мягкий, эластичный топ без рукавов, воспевающий силу трилистника.
Вернитесь к бренду, с которого все началось. Эта классическая футболка без рукавов подчеркнет вашу любовь к adidas. Логотип Trefoil на передней части связывает вас с десятилетиями спортсменов и творческих людей — наследием, которое началось на беговой дорожке и корте и теперь распространяется по всему миру. Ткань из смесового хлопка сохраняет подлинную энергию и комфорт. Носите ее со спортивными штанами для расслабленного образа или с пиджаком для вечернего выхода.</t>
  </si>
  <si>
    <t>94% хлопок, 6% эластан</t>
  </si>
  <si>
    <t>W Elem Flrl Tee</t>
  </si>
  <si>
    <t>JP0115</t>
  </si>
  <si>
    <t>Футболка adidas из 100 хлопка с цветочным принтом для повседневного комфорта. Найдите время, чтобы насладиться ароматом цветов и позитивной энергией в этой футболке adidas, изготовленной из 100 натурального хлопка высокого качества. Мягкая хлопковая трикотажная ткань обеспечит вам непревзойденный комфорт в течение всего дня, будь вы на чашечке кофе с друзьями, на прогулке в парке, на работе или отдыхаете дома в выходные. Цветочный принт на передней части придает ей свежий, «походный» вид, создавая ощущение легкости, романтичности и связи с природой, что особенно актуально в весенне-летний сезон. Сочетайте ее с любимыми джинсами для создания непринужденного повседневного образа, с шортами для жарких дней, с юбкой для женственного стиля или со спортивными брюками для активного аутфита. Свободный крой не сковывает движений и подходит для любого типа фигуры. Ткань прошла специальную обработку для сохранения мягкости, формы и цвета после многократных стирок. Идеальный выбор для повседневной носки, отдыха, путешествий и встреч с друзьями.</t>
  </si>
  <si>
    <t>MER SA TEE 01 OWHITE</t>
  </si>
  <si>
    <t>KE8287</t>
  </si>
  <si>
    <t>ADIDAS W LIN T</t>
  </si>
  <si>
    <t>GL0769</t>
  </si>
  <si>
    <t>Классическая футболка adidas для основы твоего образа. Ищешь простую и лаконичную футболку, которую сможешь носить каждый день? Эта футболка с облегающим кроем как раз то, что нужно. Минималистичная модель отлично сочетается с джоггерами, джинсами или леггинсами.  Мы поддерживаем экологичное выращивание и обработку хлопка. Это часть нашей программы по сокращению пластиковых отходов.</t>
  </si>
  <si>
    <t>Referee 22 JSY</t>
  </si>
  <si>
    <t>HF5970</t>
  </si>
  <si>
    <t>За этой динамичной графикой скрываются эластичные вставки и боковые разрезы. AEROREADY впитывает влагу, поэтому вы чувствуете себя уверенно.</t>
  </si>
  <si>
    <t>TR-ES CREW T</t>
  </si>
  <si>
    <t>HR7795</t>
  </si>
  <si>
    <t>Двигайся легко и оставайся сухим. Эта тренировочная футболка adidas с технологией FreeLift обеспечивает полный диапазон движений и не сползает при движениях. Система AEROREADY отводит влагу в течение всего дня.</t>
  </si>
  <si>
    <t>70% Полиэстер, 30% Вискоза</t>
  </si>
  <si>
    <t>FAB POLO</t>
  </si>
  <si>
    <t>HR8729</t>
  </si>
  <si>
    <t>HR8730</t>
  </si>
  <si>
    <t>D4T TANK</t>
  </si>
  <si>
    <t>IK9726</t>
  </si>
  <si>
    <t>Когда ты готов выложиться на полную, эта тренировочная майка adidas готова к работе. Технология AEROREADY сохранит сухость во время самых изнурительных тренировок. Благодаря максимальной свободе движений и спортивному крою, эта майка позволит тебе достичь предела своих возможностей, не отвлекаясь на посторонние дела. Этот продукт изготовлен с использованием не менее 70% переработанных материалов. Повторное использование уже созданных материалов помогает нам сократить количество отходов и зависимость от ограниченных ресурсов, а также уменьшить воздействие производимой нами продукции на окружающую среду.</t>
  </si>
  <si>
    <t>81% полиэстер, 14% лиоцелл, 5% эластан</t>
  </si>
  <si>
    <t>MESH TEE PRO</t>
  </si>
  <si>
    <t>IL7381</t>
  </si>
  <si>
    <t>Сохраняйте спокойствие, когда все на кону, в теннисной футболке Adidas, созданной для крупнейшего турнира южного полушария. Эта футболка сочетает в себе облегающий базовый слой и сетчатую накладку без рукавов для максимальной вентиляции. Привлекательный рисунок, взятый из природы и призванный успокоить разум, поможет вам сосредоточиться на том, что важно.</t>
  </si>
  <si>
    <t>ULT365 SLD LC P</t>
  </si>
  <si>
    <t>IM8408</t>
  </si>
  <si>
    <t>Эта спортивная рубашка-поло частично изготовлена ​​из переработанных материалов.
Будь то расслабленные раунды гольфа или турниры, где на кону стоит всё – вы любите эту игру во всех её аспектах. Эта однотонная рубашка-поло adidas изготовлена ​​из эластичного, мягкого трикотажа и гарантирует комфорт независимо от того, сколько раундов вам предстоит сыграть. Она легкая и дышащая, имеет классический воротник-поло с застежкой на пуговицы и функциональный крой, разработанный специально для соревнований. Этот продукт изготовлен как минимум на 70 из переработанных материалов. Повторное использование существующих материалов помогает нам сокращать количество отходов, ограничивать зависимость от невозобновляемых ресурсов и снижать углеродный след нашей продукции.</t>
  </si>
  <si>
    <t>88% полиэстер, 12% эластан</t>
  </si>
  <si>
    <t>IN6416</t>
  </si>
  <si>
    <t>IS3808</t>
  </si>
  <si>
    <t>81% полиэстер; 14% лиоцелл; 5% эластан</t>
  </si>
  <si>
    <t>Paris Heat RDY Freelift Henley Polo</t>
  </si>
  <si>
    <t>IS8969</t>
  </si>
  <si>
    <t>Набирайте очки на солнце. Это теннисное поло adidas обеспечит вам комфорт, когда температура на корте взлетает, благодаря HEAT.RDY и сетчатым вставкам. Конструкция FreeLift обеспечивает полную свободу движений для ударов сверху и укороченных ударов. Облегающий крой гарантирует отсутствие отвлекающих складок, поэтому вы можете сосредоточиться на победе.</t>
  </si>
  <si>
    <t>Ekiden Running Tee</t>
  </si>
  <si>
    <t>IU0691</t>
  </si>
  <si>
    <t>Отмечая одну из самых знаковых гонок Японии, adidas "Ekiden" отдает дань уважения легендарной эстафете, которая начинается в Токио, проходит мимо горы Фудзи, пересекает Хаконен и завершается в центральном районе Нихонбаси. Коллекция сочетает в себе обтекаемые силуэты, модные цветовые блоки и яркую графику. Футболка, готовая к работе, должна быть в гардеробе каждого бегуна, и футболка Ekiden Running Tee (Gender Neutral) не является исключением. Изготовленная из высококачественной легкой ткани и с деталями, готовыми к работе, она поможет вам побить свой личный рекорд. Светоотражающий логотип гарантирует, что вы останетесь заметными во время пробежек ранним утром и поздним вечером. Благодаря влагоотводящим и впитывающим материалам adidas AEROREADY вы будете чувствовать себя сухо и комфортно, когда наберете темп.</t>
  </si>
  <si>
    <t>IU4485</t>
  </si>
  <si>
    <t>M FI BOS REG T</t>
  </si>
  <si>
    <t>IY7718</t>
  </si>
  <si>
    <t>Станьте центром внимания в этой яркой футболке от adidas, украшенной крупной, выразительной графикой Badge of Sport. Дизайн логотипа, выполненный с использованием прорезиненных чернил и чернил с эффектом объёмной печати, создаёт впечатляющую текстуру и дополнительный объём, привлекающий взгляд и подчёркивающий индивидуальность. Эта футболка — не просто элемент гардероба, а настоящее произведение искусства, которое добавит в ваш образ нотку уникальности и стиля.
В основе футболки — мягкий хлопковый трикотаж, который гарантирует непревзойдённый комфорт, обеспечивая ощущение уюта и свободы движений в любой ситуации — будь то активный день или расслабленный вечер. Используемый для производства хлопок был получен через программу Better Cotton, что подчеркивает стремление бренда к устойчивому развитию и заботе об окружающей среде.</t>
  </si>
  <si>
    <t>ESS RIB TEE</t>
  </si>
  <si>
    <t>IY9664</t>
  </si>
  <si>
    <t>Эта облегающая футболка укороченной длины от adidas — идеальное сочетание современного дизайна и непревзойденного комфорта, которое выводит ваше чувство стиля на новый уровень. Сшита из тонкой ребристой вязки, она прекрасно подчеркивает контуры вашей фигуры, создавая утонченный и соблазнительный силуэт. Приталенный крой обеспечивает комфортную посадку, позволяя вам двигаться свободно и уверенно в любой ситуации, будь то активный день в городе или расслабленный отдых дома.
Укороченная длина этой футболки делает её универсальным элементом вашего гардероба, который легко сочетать со множеством других вещей. Наденьте её с джинсами с высокой талией для стильного вечернего выхода, и вы получите образ, который привлекает внимание и впечатляет своей продуманной элегантностью. В сочетании со спортивными брюками или леггинсами, вы создадите расслабленный, но в то же время изысканный наряд, подходящий для спокойных выходных или занятий спортом.
Эта футболка от adidas — это ваш шанс проявить</t>
  </si>
  <si>
    <t>Хлопок-46%, Вис-45%, Эластан-9%</t>
  </si>
  <si>
    <t>TR-ES POLO</t>
  </si>
  <si>
    <t>JC5382</t>
  </si>
  <si>
    <t>Обеспечьте полную свободу движений во время высокоинтенсивных интервальных тренировок в этой функциональной футболке-поло adidas. Инновационный влагоотводящий материал AEROREADY активно отводит пот от тела, сохраняя вас прохладным и сухим во время бега, езды на велосипеде, прыжков со скакалкой или других динамичных активностей. Классический крой поло с удобной планкой на пуговицах обеспечивает стильный вид и возможность регулировки вентиляции. Культовый логотип adidas добавляет узнаваемый спортивный акцент. Изготовленный из 100% переработанных материалов, этот продукт представляет собой лишь одно из наших решений по сокращению пластиковых отходов и заботе об экологии. Выбирайте производительность, стиль и устойчивость в одной вещи.</t>
  </si>
  <si>
    <t>JC7921</t>
  </si>
  <si>
    <t>M TIRO NP TEE</t>
  </si>
  <si>
    <t>JC8003</t>
  </si>
  <si>
    <t>Футболка adidas, вдохновленная футболом, для выражения индивидуальности и принадлежности к культуре. Вдохновленная миром футбола, эта футболка adidas привнесет свежую индивидуальность в ваш стиль, позволяя выразить свою страсть к спорту и активному образу жизни. Спортивная графика спереди, вдохновленная футбольной тематикой, привлекает внимание и создает динамичный визуальный акцент. Принт по всей поверхности добавляет глубины дизайну и делает каждую футболку уникальной. Фирменные три полоски на рукавах создают современный, узнаваемый образ, подчеркивая принадлежность к культовому бренду adidas. Эта футболка — не просто одежда для просмотра спортивных событий по телевизору. Она о том, чтобы быть частью глобальной футбольной культуры, чувствовать связь с сообществом поклонников спорта и выражать свою идентичность через стиль. Мягкий хлопковый трикотаж обеспечивает комфорт в течение всего дня. Свободный крой подходит для любого типа фигуры. Идеальный выбор для фанатов футбола, повседневной носки и встреч с друзьями.</t>
  </si>
  <si>
    <t>ESS SLIM TEE</t>
  </si>
  <si>
    <t>JC8973</t>
  </si>
  <si>
    <t>Классическая футболка приталенного кроя с универсальными вариантами сочетания с другой одеждой.
Эта футболка adidas Essentials добавит вашему образу нотку непринужденного спортивного стиля. Она имеет облегающий силуэт, идеально подчеркивающий фигуру, и может носиться как самостоятельно, так и в сочетании с другими вещами. Мягкая трикотажная ткань легкая, но прочная. Благодаря минималистичному дизайну и идеальной посадке, эта футболка — непревзойденная базовая вещь, способная стать любимой в вашем гардеробе. Сочетайте ее со спортивными брюками или черными джинсами для создания завершенного, непринужденного образа.</t>
  </si>
  <si>
    <t>M TIRO SSJQ JSY</t>
  </si>
  <si>
    <t>JD0549</t>
  </si>
  <si>
    <t>Футболка, вдохновленная футбольным полем, частично изготовлена ​​из смеси переработанных и возобновляемых материалов.
Вы — часть футбольной культуры. Почувствуйте это в этой футболке adidas. Ткань с жаккардовым узором, созданная с помощью цифровых технологий, отражает силу спорта и технологии, которые нас объединяют. Выбирая переработанные материалы, мы можем повторно использовать уже созданные материалы, что помогает сократить количество отходов. Использование возобновляемых материалов поможет нам снизить зависимость от ограниченных ресурсов. В наших изделиях, изготовленных из смеси переработанных и возобновляемых материалов, не менее 70% составляют именно эти материалы.</t>
  </si>
  <si>
    <t>GRAPHIC LOOSE T</t>
  </si>
  <si>
    <t>JD1807</t>
  </si>
  <si>
    <t>Футболка с коротким рукавом и ярким рисунком в стиле 80-х — ностальгия, воплощенная в современном комфорте. Эта футболка adidas создана для того, чтобы вы могли находить удовольствие в повседневном стиле и выражать свою индивидуальность. Свободный крой и просторная посадка позволяют свободно двигаться, идеально подходят для импровизированной танцевальной вечеринки, неспешной велосипедной прогулки по парку или расслабленного дня с друзьями. Графический принт в стиле 80-х на груди с неоновыми цветами и геометрическими формами добавляет аутентичного ретро-шарма и привлекает внимание. Мягкая хлопковая ткань приятна к телу. Сочетайте с джинсами, шортами или спортивными штанами для создания яркого повседневного образа.</t>
  </si>
  <si>
    <t>ESS POLO TEE</t>
  </si>
  <si>
    <t>JD2439</t>
  </si>
  <si>
    <t>Совершенная простота. Это поло adidas, изготовленное из мягкого пике, придаст тебе стильный вид в любых ситуациях. Маленький логотип adidas Трилистник завершает образ, подчеркивая подлинное спортивное наследие бренда. Удобное и универсальное, оно идеально впишется как в деловой наряд, так и в повседневный образ на выходные.</t>
  </si>
  <si>
    <t>Q12 VARSITY TEE</t>
  </si>
  <si>
    <t>JD3307</t>
  </si>
  <si>
    <t>Подчеркните свой повседневный стиль с помощью этой футболки с графическим принтом в университетском стиле, вдохновленной классической американской collegiate-эстетикой. Эта футболка adidas украшена надписями и элементами, характерными для одежды студенческих лиг, что придает ей интеллектуальный и спортивный шарм одновременно. Изготовленная из мягкой хлопковой ткани премиального качества, она имеет свободный крой, обеспечивающий достаточно места для комфорта и создающий непринужденный, расслабленный образ. Носите ее с джинсами и бомбером для простого, но стильного образа в стиле preppy, или же отдыхайте в ней со спортивными штанами и шлепанцами для максимального комфорта дома. Универсальный выбор на каждый день.</t>
  </si>
  <si>
    <t>JD4915</t>
  </si>
  <si>
    <t>JD4919</t>
  </si>
  <si>
    <t>JD4920</t>
  </si>
  <si>
    <t>JD5981</t>
  </si>
  <si>
    <t>JD8099</t>
  </si>
  <si>
    <t>M YOGA G T</t>
  </si>
  <si>
    <t>JD8222</t>
  </si>
  <si>
    <t>Хлопковая футболка для йоги свободного кроя — гармония комфорта и стиля для ваших практик осознанности. Объедините разум и тело в этой тренировочной футболке adidas, созданной специально для йоги, пилатеса, тай-чи или медитации. Идеально подходит для занятий, требующих свободы движений и концентрации, имеет минималистичный дизайн, способствующий медитативному состоянию и не отвлекающий от практики. Мягкий хлопок премиального качества, легкий и приятный на ощупь, обеспечивает комфорт даже при длительных занятиях, а свободный крой позволяет вам свободно двигаться, растягиваться и принимать любые асаны без ограничений. Дышащая ткань отводит влагу. Сочетайте с леггинсами или йога-штанами для полного образа.</t>
  </si>
  <si>
    <t>CLUB 3STR POLO</t>
  </si>
  <si>
    <t>JE0412</t>
  </si>
  <si>
    <t>Эта рубашка-поло FreeLift изготовлена ​​из переработанных материалов.
В этой теннисной футболке-поло Club вы будете блистать на корте, демонстрируя свой стиль. Она имеет воротник-поло с застежкой на две пуговицы и обеспечивает полную свободу движений благодаря технологии FreeLift, гарантируя, что футболка будет хорошо сидеть. Яркие три полоски на рукавах добавляют нотку непринужденного стиля adidas. Этот продукт изготовлен из 100% переработанных материалов. Повторное использование существующих материалов помогает нам сокращать количество отходов, ограничивать зависимость от невозобновляемых ресурсов и снижать углеродный след нашей продукции.</t>
  </si>
  <si>
    <t>JE5747</t>
  </si>
  <si>
    <t>70% полиамид (переработанный), 30% полиэстер (переработанный)</t>
  </si>
  <si>
    <t>JE8230</t>
  </si>
  <si>
    <t>M BL SJ T</t>
  </si>
  <si>
    <t>JE8931</t>
  </si>
  <si>
    <t>Эта футболка adidas — свежий взгляд на классику, на груди у нее большой логотип из трех полос. Она создана, чтобы соответствовать всему, что вы делаете, и сделана из мягкой ткани джерси, которая приятно ощущается на коже с того момента, как вы ее надеваете.</t>
  </si>
  <si>
    <t>JE8948</t>
  </si>
  <si>
    <t>JF6544</t>
  </si>
  <si>
    <t>CORE PRT POLO       WONBLU/SILGRN</t>
  </si>
  <si>
    <t>JF8851</t>
  </si>
  <si>
    <t>Поло с принтом по всей поверхности
Универсальная рубашка-поло для гольфа, изготовленная из переработанных материалов.
Эта поло-рубашка для гольфа adidas идеально подходит как для совершенствования удара, так и для отдыха после игры. Она обеспечивает комфорт в течение всего дня и имеет классический вид, который отлично смотрится как на поле, так и вне его. Изделие изготовлено из 100 переработанных материалов. Повторное использование уже созданных материалов помогает сократить количество отходов, снизить зависимость от ограниченных ресурсов и уменьшить воздействие производимой нами продукции на окружающую среду.</t>
  </si>
  <si>
    <t>TR-ES BL TEE BLACK</t>
  </si>
  <si>
    <t>JG8614</t>
  </si>
  <si>
    <t>Тренировочная футболка AEROREADY, частично изготовленная из переработанных материалов.
В этой футболке adidas вы сможете выполнять любые тренировки. Благодаря технологии AEROREADY, которая сохраняет сухость, вы сможете сосредоточиться на достижении своих целей. Простая и универсальная, эта футболка станет вашей новой любимой тренировочной футболкой. Изделие изготовлено как минимум на 70% из переработанных материалов. Повторное использование уже созданных материалов помогает сократить количество отходов, снизить зависимость от ограниченных ресурсов и уменьшить воздействие производимой нами продукции на окружающую среду.</t>
  </si>
  <si>
    <t>70% полиэстер, 30% район</t>
  </si>
  <si>
    <t>TR-ES BL TEE WHITE</t>
  </si>
  <si>
    <t>JG8615</t>
  </si>
  <si>
    <t>70% полиэстер, 30% вискоза</t>
  </si>
  <si>
    <t>M A SZN T</t>
  </si>
  <si>
    <t>JI6397</t>
  </si>
  <si>
    <t>Будь то работа, встречи с друзьями или дела по хозяйству, эта футболка adidas всегда к твоим услугам. Эта мягкая хлопковая ткань подстраивается под твои движения, обеспечивая комфорт весь день. Небольшой вышитый логотип 3 Bar Logo выражает твой стиль, сохраняя при этом непринужденный вид. Носи ее с джоггерами для спокойных выходных или с джинсами для похода в офис. В любом случае эта футболка сделает каждый день легким. Хлопок для этого изделия был получен благодаря Better Cotton. Хлопок Better Cotton поставляется по модели цепочки поставок, называемой балансом масс. Это означает, что хлопок Better Cotton невозможно физически отследить до конечного продукта.</t>
  </si>
  <si>
    <t>G CLUB TANK</t>
  </si>
  <si>
    <t>JI7175</t>
  </si>
  <si>
    <t>Теннисная коллекция adidas Club гарантирует, что у вас будет всё необходимое для выхода на корт. Эластичная ткань и спина-борцовка этой юниорской майки обеспечивают полную свободу движений, позволяя бегать, делать выпады и бить без ограничений. CLIMACOOL отводит и рассеивает пот, обеспечивая прохладу, сухость и свободу движений. CLIMACOOL помогает контролировать потоотделение благодаря материалам, которые быстро отводят и выводят пот. Быстросохнущие волокна дарят ощущение свежести. Этот продукт изготовлен как минимум на 70% из переработанных материалов. Повторно используя уже существующие материалы, мы помогаем сократить отходы и нашу зависимость от ограниченных ресурсов, а также уменьшаем воздействие нашей продукции на окружающую среду.</t>
  </si>
  <si>
    <t>152</t>
  </si>
  <si>
    <t>153-158</t>
  </si>
  <si>
    <t>JI8197</t>
  </si>
  <si>
    <t>70% переработанный полиамид, 30% переработанный полиэстер</t>
  </si>
  <si>
    <t>B CLUB 3STR TEE WHITE</t>
  </si>
  <si>
    <t>JI9249</t>
  </si>
  <si>
    <t>Теннисная коллекция Club гарантирует, что у вас будет вся необходимая экипировка для выхода на корт. Эта юниорская футболка идеально подходит для динамичных матчей и разработана для улучшения вашей игры над головой благодаря технологии FreeLift, которая не стесняет движений на плечах. Технология CLIMACOOL отводит и рассеивает пот, обеспечивая прохладу, сухость и комфорт. Плавающие три полоски на рукавах добавят немного стиля adidas. CLIMACOOL помогает контролировать потоотделение благодаря материалам, которые быстро отводят и выводят пот. Быстросохнущие волокна дарят ощущение свежести. Этот продукт изготовлен как минимум на 70% из переработанных материалов. Повторно используя уже произведенные материалы, мы помогаем сократить отходы и нашу зависимость от ограниченных ресурсов, а также уменьшаем воздействие нашей продукции на окружающую среду.</t>
  </si>
  <si>
    <t>W T FI TEE</t>
  </si>
  <si>
    <t>JN6557</t>
  </si>
  <si>
    <t>Спортивная футболка adidas с эффектным разноцветным логотипом в виде трех полос. Эта футболка adidas представляет собой незаменимый элемент гардероба на каждый день, который отлично сочетается со всем: от спортивных брюк и леггинсов до классических джинсов и шорт, позволяя создавать разнообразные стильные комбинации для любого случая. Изготовленная из мягкой хлопковой трикотажной ткани высокого качества, она обеспечивает непревзойденный комфорт в течение всего дня, приятные тактильные ощущения при контакте с кожей и отличную воздухопроницаемость в любую погоду. Разноцветный логотип с тремя полосами на передней части добавляет яркую изюминку к повседневному образу, привлекая внимание и подчеркивая принадлежность к культовому бренду adidas. Свободный крой не сковывает движений и подходит для любого типа фигуры, обеспечивая комфорт при активной носке. Ткань прошла специальную обработку для сохранения формы, цвета и мягкости после многократных стирок, что делает эту футболку надежным спутником на многие сезоны. Идеальный выбор для повседневной носки, тренировок, отдыха и встреч с друзьями.</t>
  </si>
  <si>
    <t>JP0114</t>
  </si>
  <si>
    <t>ADIZERO TEE W</t>
  </si>
  <si>
    <t>JV7173</t>
  </si>
  <si>
    <t>W Z.N.E. BB TEE</t>
  </si>
  <si>
    <t>JW7782</t>
  </si>
  <si>
    <t>Эта спортивная футболка изготовлена ​​из материала CLIMACOOL, который обеспечит вам прохладу, сухость и готовность к любым ситуациям.
Принадлежность. Сообщество. Коллектив. Эта футболка adidas идеально подходит для тех, кто видит мир через призму единства. В сочетании с шортами или любимыми спортивными штанами эта футболка — воплощение непринужденного стиля. Матовый логотип с тремя полосами, выполненный резиновым принтом, добавляет спортивный акцент к минималистичному дизайну. Технология CLIMACOOL отводит и рассеивает пот, обеспечивая прохладу, сухость и комфорт. CLIMACOOL помогает контролировать потоотделение благодаря материалам, которые быстро отводят и распределяют влагу. Быстросохнущие волокна дарят ощущение свежести кожи.</t>
  </si>
  <si>
    <t>Полиэтилентерефталат-75%, Эластан-25%</t>
  </si>
  <si>
    <t>B CLUB 3STR TEE</t>
  </si>
  <si>
    <t>JX8206</t>
  </si>
  <si>
    <t>176</t>
  </si>
  <si>
    <t>177-182</t>
  </si>
  <si>
    <t>TIRO25C POLO M</t>
  </si>
  <si>
    <t>JY1811</t>
  </si>
  <si>
    <t>В поло adidas Tiro 25 Competition вы будете выглядеть невероятно стильно на тренировках. Эта рубашка-поло от adidas разработана специально для мужчин, а её полосатый дизайн поднимет ваш стиль на новый уровень.
Поло adidas Tiro 25 Competition имеет стандартный крой, обеспечивая необходимую свободу движений во время тренировок. Полосатый дизайн гарантирует, что вы всегда будете выглядеть свежо не только на поле, но и после него. А поскольку это adidas, вы можете рассчитывать на качество и долговечность.
Так чего же вы ждёте? Приобретите поло adidas Tiro 25 Competition и покажите, на что вы способны. С adidas вы всегда на правильном пути, когда дело касается стиля и производительности.</t>
  </si>
  <si>
    <t>65% полиэстер, 35% хлопок</t>
  </si>
  <si>
    <t>WE MIN SCP TEE BLACK</t>
  </si>
  <si>
    <t>JY5605</t>
  </si>
  <si>
    <t>FIGC DNA GR TEE BOBLUE</t>
  </si>
  <si>
    <t>JZ2067</t>
  </si>
  <si>
    <t>W Z.N.E. TNK CRLI</t>
  </si>
  <si>
    <t>KA0088</t>
  </si>
  <si>
    <t>Майка с матовым резиновым принтом для создания стильного и уверенного образа.
Майка adidas ZNE сочетает в себе стиль и функциональность, объединяя уличную культуру и спортивный дизайн в образе, который выделяется из толпы. Изготовлена ​​из прочного трикотажного материала двойной вязки с использованием технологии adidas Climacool, обеспечивающей ощущение свежести в течение всего дня благодаря быстросохнущим волокнам, которые дарят ощущение свежести кожи. Майка украшена матовым резиновым принтом, вдохновленным культовыми линиями на поле, что придает ей смелый графический акцент, передающий позитивный настрой и энергию adidas.</t>
  </si>
  <si>
    <t>TIRO26L JSY M WHITE/BLACK/BLACK</t>
  </si>
  <si>
    <t>KB1352</t>
  </si>
  <si>
    <t>adi365 B Tee M BLACK</t>
  </si>
  <si>
    <t>KB5965</t>
  </si>
  <si>
    <t>MASCOT TEE CIAO CLOWHI</t>
  </si>
  <si>
    <t>KB6217</t>
  </si>
  <si>
    <t>M FUN TRAIN G T WOSA</t>
  </si>
  <si>
    <t>KB9427</t>
  </si>
  <si>
    <t>CROCHET TOP AUCO</t>
  </si>
  <si>
    <t>KC6484</t>
  </si>
  <si>
    <t>Топ</t>
  </si>
  <si>
    <t>CROCHET POLO BLACK</t>
  </si>
  <si>
    <t>KC6491</t>
  </si>
  <si>
    <t>Вязаная поло-рубашка свободного кроя для создания свежего, модного силуэта.
Когда речь заходит о модном стиле, наша вязаная поло-рубашка — это современная классика. Прекрасно сочетая нашу спортивную линейку с вязаными элементами, она предлагает свежий взгляд на наши любимые силуэты. Эта поло-рубашка свободного кроя создает расслабленную атмосферу, а V-образный вырез добавляет элегантности и универсальности. Свободный крой обеспечивает комфорт и удобство как в повседневной жизни, так и на торжественных мероприятиях. Созданная с использованием фирменного мастерства adidas и с нашей любовью к мельчайшим деталям, эта поло-рубашка — воплощение непринужденного стиля. Мы воплощаем дух Originals в этой эффектной вещи.</t>
  </si>
  <si>
    <t>W Z.N.E. BB TEE CRLI</t>
  </si>
  <si>
    <t>KC7740</t>
  </si>
  <si>
    <t>W Z.N.E. TNK BLACK</t>
  </si>
  <si>
    <t>KC7762</t>
  </si>
  <si>
    <t>MONOGRAM 3S T WHITE</t>
  </si>
  <si>
    <t>KD1360</t>
  </si>
  <si>
    <t>Футболка классического прямого кроя для комфорта на каждый день.
Футболка Monogram Infill 3S — это сочетание классического стиля adidas и повседневного комфорта. Изготовленная из мягкого хлопкового трикотажа, она дарит ощущение комфорта и отличный внешний вид. Стандартный крой обеспечивает комфорт, не слишком обтягивая и не слишком свободно сдавливая фигуру, поэтому её можно носить в самых разных повседневных ситуациях. Круглый вырез горловины завершает непринужденный образ. Независимо от того, сочетаете ли вы её с джинсами или шортами, эта футболка adidas станет вещью, которую вы не захотите снимать. Добавьте её в свой повседневный образ без лишних усилий.</t>
  </si>
  <si>
    <t>ESS BOYFR TEE SANPIN</t>
  </si>
  <si>
    <t>KD1370</t>
  </si>
  <si>
    <t>Откройте для себя истинное воплощение непринужденного комфорта с футболкой Adidas Essentials Boyfriend, которая станет неотъемлемой частью вашего гардероба. Выполненная из нежного хлопкового трикотажа, эта футболка обещает свободу и легкость, буквально струясь по вашему телу с каждым движением. Уникальный свободный крой не только обеспечивает дополнительную вентиляцию и комфорт, но и придает вашему образу современную и стильную непринужденность.
Эта футболка создана для универсальности. Идеально подходящая как для расслабленных дней дома, так и для динамичных выходов на улицу, она прекрасно сочетается с широким спектром одежды. Носите ее отдельно, чтобы подчеркнуть минималистичный стиль и свежесть образа, или комбинируйте с другими элементами гардероба, чтобы создать уникальные и выразительные комбинации.</t>
  </si>
  <si>
    <t>TT CALI TEE OWHITE</t>
  </si>
  <si>
    <t>KD1411</t>
  </si>
  <si>
    <t>Футболка из махровой ткани облегающего кроя для создания стройного силуэта.
Футболка Terry Towel Cali предлагает свежий взгляд на классический спортивный стиль, отличающийся характерной текстурой махровой ткани. Созданная для повседневной носки, ее современный силуэт привнесет комфорт и универсальность в ваш гардероб. Приталенный крой подчеркивает фигуру, создавая привлекательный силуэт, а круглый вырез добавляет непринужденности. Гладкий материал приятен на ощупь и позволяет носить футболку весь день. Украшенная культовым логотипом adidas Trefoil, эта футболка сочетает в себе вневременное спортивное наследие и современный вид, что делает ее незаменимым элементом гардероба, добавляющим индивидуальности.</t>
  </si>
  <si>
    <t>Хлопок-75%, Полиэтилен терефталат-25%</t>
  </si>
  <si>
    <t>ESS LIN TEE OS SANPIN</t>
  </si>
  <si>
    <t>KD1445</t>
  </si>
  <si>
    <t>Повседневная вещь с утонченным стилем и модным кроем оверсайз.
В этой футболке adidas комфорт выглядит привлекательно. Она имеет свободный, драпирующийся крой, что позволяет сохранить непринужденный и легкий стиль. Мягкая ткань джерси двигается вместе с тобой, так что ты готова к любому дню. Логотип adidas Trefoil в тон на груди добавляет тонкий спортивный штрих.</t>
  </si>
  <si>
    <t>ESS LIN TEE OS WHITE</t>
  </si>
  <si>
    <t>KD1446</t>
  </si>
  <si>
    <t>AOP TANK TOP BLACK/GRESIX</t>
  </si>
  <si>
    <t>KD2838</t>
  </si>
  <si>
    <t>82% полиэстер, 18% эластан</t>
  </si>
  <si>
    <t>TREFOIL T-SHIRT BLACK/WHITE</t>
  </si>
  <si>
    <t>KD4091</t>
  </si>
  <si>
    <t>WE BAS POLO WHITE</t>
  </si>
  <si>
    <t>KD5436</t>
  </si>
  <si>
    <t>GFX T WHITE</t>
  </si>
  <si>
    <t>KD6550</t>
  </si>
  <si>
    <t>Свободная футболка в университетском стиле, выполненная в стиле оверсайз.
Вдохновленная золотой эпохой университетской моды, футболка GFX Tee Varsity создана для тех, кто ценит как традиции, так и современный стиль. Изготовленная из хлопковой ткани, она обеспечивает комфорт в течение всего дня, оставаясь мягкой и дышащей. Свободный крой создает расслабленный силуэт, который легко сочетается с любимыми джинсами или спортивными штанами. Благодаря простому круглому вырезу, эта универсальная футболка станет отличным дополнением к вашему гардеробу. Добавьте нотку университетского стиля в свой образ с этой надежной футболкой adidas Originals.</t>
  </si>
  <si>
    <t>EQT TEE NINDIG</t>
  </si>
  <si>
    <t>KD6608</t>
  </si>
  <si>
    <t>Эта свободная хлопковая футболка от adidas представляет собой настоящий привет из ярких и динамичных 90-х годов. Линия adidas Equipment, вдохновившая дизайн этой модели, была известна своим революционным подходом к спортивной одежде, акцентируя внимание на высоких характеристиках и функциональности. Сейчас эта футболка является данью уважения тому новаторскому духу. Яркий и запоминающийся принт на футболке возвращает вас в эпоху, когда спорт и мода делали шаг навстречу друг другу, становясь символами самовыражения и свободы.
Изготовленная из мягкого, дышащего хлопка, эта футболка обещает непередаваемые ощущения комфорта — будь то спокойные выходные дома, насыщенные городские будни или активные прогулки на свежем воздухе. Универсальный крой и стильный дизайн делают её идеальным дополнением к вашему гардеробу, позволяя вам чувствовать себя уверенно и свободно в любой ситуации. Гармония между ретро-стилем и современными тенденциями в данной футболке создает совершенно уникальный образ, подчеркивающий вашу индивидуальность и любовь к классике.</t>
  </si>
  <si>
    <t>MXC CITY TEE SHAGRN/BLACK</t>
  </si>
  <si>
    <t>KD8302</t>
  </si>
  <si>
    <t>Футболка adidas FIFA World Cup 26 Host City Mexico City Tee — это уникальный способ выразить свою поддержку и любовь к большому футболу. Созданная в честь чемпионата мира 2026 года, она посвящена одному из городов-хозяев — Мехико. Футболка выполнена из мягкого и дышащего материала, который обеспечивает комфорт на протяжении всего дня. На передней части красуется красочный графический принт с элементами, отражающими атмосферу и культуру Мехико, а также логотип adidas, символизирующий качество и надежность. Эта футболка станет отличным дополнением к гардеробу любого футбольного болельщика и поможет выделиться на любой спортивной площадке или среди друзей.</t>
  </si>
  <si>
    <t>MIA CITY TEE BLACK/PULAQU</t>
  </si>
  <si>
    <t>KD8304</t>
  </si>
  <si>
    <t>Футболка свободного кроя из мягкого трикотажа одинарного кроя для создания яркого уличного стиля.
Футболка FIFA World Cup 26™ Host City Miami — это смелая дань уважения мировому футбольному наследию города. Вдохновленная знаковыми связями, установленными в 1994 и 2006 годах, эта футболка отражает непреходящее влияние сообществ на спорт и культуру. Свободный крой обеспечивает расслабленный силуэт, а классический круглый вырез делает образ лаконичным и универсальным. Конструкция из одинарного трикотажа обеспечивает воздухопроницаемость и мягкость, что делает ее идеальным выбором для повседневной носки. adidas воспевает уникальную атмосферу Майами с помощью этой футболки, сочетая спортивное наследие с комфортом. Носите ее, когда гуляете по городу или встречаетесь с друзьями, чтобы создать эффектный образ.</t>
  </si>
  <si>
    <t>AOP TANK TOP EARSTR/STOKHA</t>
  </si>
  <si>
    <t>KD8822</t>
  </si>
  <si>
    <t>TREFOIL T-SHIRT WHITE/BLACK</t>
  </si>
  <si>
    <t>KE0901</t>
  </si>
  <si>
    <t>ESS LONG SLEEVE WHITE</t>
  </si>
  <si>
    <t>KE1092</t>
  </si>
  <si>
    <t>Лонгслив</t>
  </si>
  <si>
    <t>Облегающая футболка с длинными рукавами и ребристой текстурой для непринужденного стиля и комфорта.
Футболка с длинными рукавами Essentials Scalloped Edge сочетает в себе стиль и комфорт. Благодаря облегающему крою она создает привлекательный силуэт, идеально подходящий для повседневного образа. Изготовленная из смесовой ткани, эта футболка приятна на ощупь. Ребристая структура добавляет текстуру, а круглый вырез горловины придает ей классический вид. Эта стильная футболка adidas Originals — универсальная вещь, которую можно носить как отдельно, так и в сочетании с другими элементами гардероба.</t>
  </si>
  <si>
    <t>Модал-75%, Полиэтилен терефталат-25%</t>
  </si>
  <si>
    <t>EQT TEE AUCO</t>
  </si>
  <si>
    <t>KE1357</t>
  </si>
  <si>
    <t>ANIME FTBL T BLACK</t>
  </si>
  <si>
    <t>KE2768</t>
  </si>
  <si>
    <t>Футболка стандартного кроя с аниме-графикой для стильного повседневного комфорта.
Футболка Archive Anime Football Graphic Tee создана для повседневного стиля с игривым акцентом. Эта футболка добавит в ваш гардероб забавный и яркий принт в стиле аниме, придав вашему образу индивидуальность. Футболка мягкая и комфортная на ощупь, что делает ее подходящей для повседневной носки. Стандартный крой обеспечивает свободный силуэт, а круглый вырез добавляет классический штрих. Независимо от того, отправляетесь ли вы на прогулку или встречаетесь с друзьями, эта футболка поможет вам выглядеть свежо и чувствовать себя прекрасно. Благодаря фирменному знаку adidas Originals, это подходящий выбор для тех, кто хочет выразить свой стиль.</t>
  </si>
  <si>
    <t>3S TEE CGREEN</t>
  </si>
  <si>
    <t>KE2911</t>
  </si>
  <si>
    <t>Свободная футболка, подчеркивающая ваш спортивный стиль благодаря логотипу Trefoil и трем полоскам.
Футболка Adicolor 3-Stripes Oversized Tee воплощает стиль adidas в простой и ненавязчивой манере. Логотип Trefoil на груди и классические три полоски, идущие вдоль обоих плеч, создают вневременной образ. Свободный, объемный крой и конструкция из цельного трикотажа обеспечивают мягкость и комфорт, благодаря чему вы будете с удовольствием носить её каждый день. Поэтому неудивительно, что этот лаконичный дизайн сочетается практически с любой вещью в вашем гардеробе.</t>
  </si>
  <si>
    <t>KE3534</t>
  </si>
  <si>
    <t>Стильная футболка классического кроя с культовым дизайном в виде трех полосок.
Adicolor Sport переосмысливает классику в футболке 3-Stripes. Комфорт и культовое наследие adidas объединяются, создавая стильную вещь, которая обязательно должна быть в вашем гардеробе. Созданная для комфорта, футболка 3-Stripes станет вашей любимой с утра до вечера, будь то в спортзале, за чашкой кофе с друзьями или в качестве дополнительного слоя в прохладные дни. Характерные три полоски на рукавах придают футболке спортивный вид, а классический крой и круглый вырез создают расслабленный, непринужденно стильный образ.</t>
  </si>
  <si>
    <t>MER NGT TEE M BLACK</t>
  </si>
  <si>
    <t>KE5958</t>
  </si>
  <si>
    <t>MER DR JSY LM WHITE</t>
  </si>
  <si>
    <t>KF0147</t>
  </si>
  <si>
    <t>MER DR JSY LM BLACK</t>
  </si>
  <si>
    <t>KF0148</t>
  </si>
  <si>
    <t>MER DR JSY M WHITE</t>
  </si>
  <si>
    <t>KF0160</t>
  </si>
  <si>
    <t>MER DR JSY M BLACK</t>
  </si>
  <si>
    <t>KF0161</t>
  </si>
  <si>
    <t>3S RINGER T BLACK</t>
  </si>
  <si>
    <t>KF0417</t>
  </si>
  <si>
    <t>Современная футболка облегающего кроя для создания элегантного силуэта.
Вдохновленная яркой энергией футбольных легенд, футболка 3-Stripes Slim Ringer сочетает в себе спорт и стиль. Благодаря смелым деталям и облегающему силуэту, она создана для уверенности и комфорта на каждый день. Облегающий крой обеспечивает привлекательный, стройный вид, а круглый вырез горловины придает образу классический вид. С ненавязчивым логотипом adidas на мягкой ткани, эта футболка сочетает стиль и современный комфорт. Добавьте индивидуальности своему образу, будь то поездка на выходные с друзьями или обычная прогулка. Наслаждайтесь яркой цветовой палитрой, и пусть ваш стиль говорит</t>
  </si>
  <si>
    <t>3S RINGER T WHITE</t>
  </si>
  <si>
    <t>KF0418</t>
  </si>
  <si>
    <t>GFX T BLACK</t>
  </si>
  <si>
    <t>KS7621</t>
  </si>
  <si>
    <t>K BEANIE</t>
  </si>
  <si>
    <t>JN2742</t>
  </si>
  <si>
    <t>Шапка</t>
  </si>
  <si>
    <t>Шапки</t>
  </si>
  <si>
    <t>Согрейте вашего малыша в холодное время года с этой детской шапочкой от adidas, выполненной в спортивном стиле. Изготовленная из мягкого, уютного трикотажа, она обеспечит комфорт и тепло в прохладные дни. Эластичный крой надежно удерживает шапочку на голове, не сползая во время активных игр. Простой и универсальный дизайн позволяет легко сочетать ее с любой одеждой, будь то зимний комбинезон или повседневный свитер. Эта шапочка станет отличным дополнением к гардеробу вашего ребенка, добавляя теплоту и стиль в каждый зимний образ.</t>
  </si>
  <si>
    <t>Акрил</t>
  </si>
  <si>
    <t>OSFY</t>
  </si>
  <si>
    <t>54-55</t>
  </si>
  <si>
    <t>OSFC</t>
  </si>
  <si>
    <t>ARCHIVE BEANIE</t>
  </si>
  <si>
    <t>II0745</t>
  </si>
  <si>
    <t>Встречайте осень стильно. Готовая к прохладным дням, эта шапка adidas обеспечит вам комфорт, тепло и желание выйти на улицу. Дизайн с манжетами демонстрирует три полоски на спине и неподвластный времени логотип Трилистник спереди. Связанная из смеси хлопка и акрила, она мягкая и эластичная для идеальной посадки.</t>
  </si>
  <si>
    <t>TIRO L WOOLIE</t>
  </si>
  <si>
    <t>HS9765</t>
  </si>
  <si>
    <t>Покажи свой футбольный стиль. Эта шапка, входящая в линейку Tiro 23 League, обеспечит тебе комфорт благодаря мягкой трикотажной ткани. Рифленый манжет со складками подчеркивает твой спортивный стиль в виде вышитого adidas 3 Bar Logo. Модель минимум на 40% состоит из переработанных материалов и представляет одно из наших решений по сокращению пластиковых отходов.</t>
  </si>
  <si>
    <t>TECH BEANIE</t>
  </si>
  <si>
    <t>JY3173</t>
  </si>
  <si>
    <t>Шапка adidas Tech Beanie — это стильное и практичное решение для холодной погоды. Она выполнена из мягкого акрилового трикотажа, который обеспечивает комфорт и тепло, не вызывая зуда. Ребристый дизайн добавляет изделию элегантности, а отложной манжет позволяет регулировать посадку по вашему вкусу. Ребристый трикотаж для комфорта и стиля.
Отложной манжет для индивидуальной подгонки.
Монохромный брендинг adidas для минималистичного вида.
Универсальный размер, подходящий большинству.</t>
  </si>
  <si>
    <t>AC CUFF KNIT</t>
  </si>
  <si>
    <t>HM1710</t>
  </si>
  <si>
    <t>Эта шапка-бини с отворотом представлена ​​в свежих цветах для этого сезона. Нашивка с логотипом Трилистника добавляет тонкий акцент adidas. Верхний шов придает ей форму.</t>
  </si>
  <si>
    <t>100% акрил</t>
  </si>
  <si>
    <t>BIGLOGO BEA CW</t>
  </si>
  <si>
    <t>JY3163</t>
  </si>
  <si>
    <t>Шапка с технологией CLIMAWARM, обеспечивающей тепло, сухость и сосредоточенность на пути.
Шапка adidas с технологией CLIMAWARM - идеальный выбор для холодных дней. Мягкая и уютная акриловая ткань обеспечивает отличную теплоизоляцию, а 3 Bar Logo добавляет стильный спортивный акцент. Технология CLIMAWARM сохраняет тепло и выводит влагу, обеспечивая комфорт.CLIMAWARM использует инновационные материалы, которые сохраняют тепло и регулируют температуру тела, обеспечивая комфорт даже в самых холодных условиях. Влагоотводящие волокна поддерживают твою сухость и уют, помогая сосредоточиться на пути вперед.</t>
  </si>
  <si>
    <t>54-56</t>
  </si>
  <si>
    <t>Tennis Heat.Rdy Ergo 7-Inch Shorts</t>
  </si>
  <si>
    <t>IW4072</t>
  </si>
  <si>
    <t>Шорты</t>
  </si>
  <si>
    <t>Яркие цвета придают энергии. Легкая конструкция позволяет вам двигаться. Эти шорты adidas сделаны из материала HEAT.RDY, чтобы сохранять прохладу и сухость во время интенсивной игры, чтобы вы могли сосредоточиться на предвосхищении ударов противника. Эластичный пояс регулируется шнурком для надежной посадки, а эластичная сетчатая ткань на внутренней стороне бедра обеспечивает максимальную подвижность и циркуляцию воздуха.</t>
  </si>
  <si>
    <t>TR-ES WV MEL S</t>
  </si>
  <si>
    <t>JM3659</t>
  </si>
  <si>
    <t>Эти шорты Adidas Train Essentials Woven Melange станут идеальным компаньоном для любых тренировок, будь то интенсивные занятия в зале или пробежка в парке. Выполненные из легкой и дышащей ткани в меланжевом дизайне, они обеспечивают свободу движений и комфорт на протяжении всей тренировки. Эластичный пояс с внутренним шнурком гарантирует надежную посадку, а минималистичный стиль и классический крой делают их универсальным выбором как для спорта, так и для повседневного ношения. Логотип Adidas на штанине подчеркивает фирменное качество и современный стиль. Бросьте вызов своим пределам в шортах, которые точно не подведут.</t>
  </si>
  <si>
    <t>XS7"</t>
  </si>
  <si>
    <t>AIRCHILL SHORTS</t>
  </si>
  <si>
    <t>JI8191</t>
  </si>
  <si>
    <t>Повысь уровень своих тренировок с этими шортами adidas. Они оснащены технологией CLIMACOOL+, нашей инновационной системой охлаждения. Технологии Climacool+ и AIRCHILL в сочетании обеспечивают непревзойденную вентиляцию на 360 градусов, сохраняя прохладу и комфорт даже во время самых интенсивных тренировок. Ткань Brrr предлагает тройное охлаждение благодаря минералам, влагоотводящим волокнам и быстросохнущему эффекту. CLIMACOOL+ помогает справиться с потоотделением благодаря материалам, которые быстро впитывают и отводят пот. Быстросохнущие волокна обеспечивают ощущение свежести. Управление потоотделением с учетом особенностей тела поддерживает направленное охлаждение. Превосходное проектирование и передовые материалы объединяются для достижения прохлады, сухости и отсутствия отвлекающих факторов. Этот продукт изготовлен из 100% переработанных материалов. Повторное использование материалов, которые уже были созданы, помогает нам уменьшить количество отходов и зависимость от ограниченных ресурсов, а также сократить воздействие продукции, которую мы производим.</t>
  </si>
  <si>
    <t>80% полиамид (переработанный), 20% полиэстер (переработанный)</t>
  </si>
  <si>
    <t>M CE Q2 PR C SH</t>
  </si>
  <si>
    <t>JF3316</t>
  </si>
  <si>
    <t>Повседневные шорты adidas с универсальным дизайном и материалом рипстоп для активного образа жизни. Эти шорты созданы для тех, кто ведет динамичный образ жизни и ценит функциональность без ущерба для стиля. Изготовленные из прочного материала рипстоп с характерной текстурой «в клетку», они обладают повышенной устойчивостью к разрывам, истиранию и механическим повреждениям, что делает их идеальным выбором для походов, велопрогулок, пикников, фестивалей и городских приключений. Многочисленные карманы на молнии обеспечивают надежное хранение личных вещей — телефона, ключей, кошелька, документов — позволяя держать все необходимое под рукой и не беспокоиться о потере ценностей во время активного движения. Эластичный пояс со шнурком-фиксатором позволяет индивидуально настроить посадку для максимального комфорта в течение всего дня, независимо от изменений фигуры или слоя одежды под шортами. Лаконичный силуэт и современный крой придают модели спортивный, но элегантный вид, который легко вписывается как в активный, так и в повседневный гардероб. Фирменные три полоски adidas добавляют узнаваемый брендовый акцент. Доступны в нескольких цветовых решениях — от нейтральных до ярких акцентных оттенков.</t>
  </si>
  <si>
    <t>W Z.N.E.  SHORT</t>
  </si>
  <si>
    <t>JC5395</t>
  </si>
  <si>
    <t>Спортивные шорты, частично изготовленные из смеси переработанных и возобновляемых материалов.
Отметьте командную работу и силу спорта в этих шортах adidas ZNE. Созданные для уютных дней дома или просмотра матчей, мягкие трехслойные шорты adidas PRIMEKNIT сохраняют тепло и приятны на ощупь. Матовые резиновые принты символизируют линии, которые объединяют нас на игровом поле, позволяя вам демонстрировать свою связь со спортивным сообществом с каждым шагом. Выбирая переработанные материалы, мы можем повторно использовать уже созданные материалы, что помогает сократить количество отходов. Использование возобновляемых материалов поможет нам снизить зависимость от ограниченных ресурсов. В наших изделиях, изготовленных из смеси переработанных и возобновляемых материалов, не менее 70 составляют именно эти материалы.</t>
  </si>
  <si>
    <t>SPRINTER SHORTS</t>
  </si>
  <si>
    <t>JC9927</t>
  </si>
  <si>
    <t>Легкие и удобные шорты, изготовленные из переработанных материалов.
Весь мир узнает, кого вы представляете, когда носите одежду с тремя полосками. Обновите свой повседневный гардероб этими классическими шортами adidas Sprinter. Это современная интерпретация архивной классики. Они легкие и удобные, а три кармана идеально подходят для хранения необходимых вещей. Изготовленные из 100% переработанных материалов, эти шорты представляют собой лишь одно из наших решений, направленных на борьбу с пластиковыми отходами.</t>
  </si>
  <si>
    <t>IVP CK HW SHORT</t>
  </si>
  <si>
    <t>GT9011</t>
  </si>
  <si>
    <t>Велосипедки Adidas X Ivy Park High Waist Bike Shorts W — это идеальное сочетание спортивного стиля и модного дизайна, созданное в коллаборации с известным брендом Ivy Park. Эти велосипедки выделяются высоким поясом, который обеспечивает отличную поддержку и комфортную посадку, подчеркивая талию и создавая утонченный силуэт. 
Изготовленные из эластичной и дышащей ткани, они гарантируют свободу движений и удобство даже во время самых интенсивных тренировок. Материал обладает свойствами отведения влаги, что помогает сохранять свежесть и сухость на протяжении всего дня.
Минималистичный дизайн дополнен фирменными деталями, такими как полосы Adidas и стильные элементы от Ivy Park, что делает эти велосипедки не только функциональным элементом вашего спортивного гардероба, но и стильным дополнением к повседневным образам. Независимо от того, занимаетесь ли вы спортом или проводите день в городе, эти велосипедки обеспечат вам уверенность и комфорт в любой ситуации.</t>
  </si>
  <si>
    <t>51% полиэстер, 36% нейлон, 13% эластан</t>
  </si>
  <si>
    <t>TR-ES PIQ 3SHO</t>
  </si>
  <si>
    <t>IB8112</t>
  </si>
  <si>
    <t>Ваше лучшее «я». Это то, к чему вы стремитесь каждый раз, когда тренируетесь. Независимо от того, планируете ли вы гимнастику, подъем или высокоинтенсивные интервальные тренировки, эти шорты adidas готовы сыграть свою роль. Они сделаны из мягкого, дышащего материала и влагопоглощающего AEROREADY, поэтому вы можете крутить педали сколько угодно и при этом оставаться сухими.</t>
  </si>
  <si>
    <t>TR-ES 3S WV SH</t>
  </si>
  <si>
    <t>JD0168</t>
  </si>
  <si>
    <t>Раскройте свой потенциал в спортзале в этих функциональных тренировочных шортах adidas, созданных для максимальной производительности. Легкая, дышащая ткань обеспечивает комфортные движения в любом направлении — от приседаний до выпадов и прыжков. Боковые карманы на молнии надежно сохранят необходимые вещи, такие как ключ от шкафчика, телефон или наушники, позволяя вам сосредоточиться на тренировке без отвлечений. Эластичный пояс со шнурком обеспечивает надежную и регулируемую посадку. Этот продукт изготовлен из 100% переработанных материалов. Повторно используя уже созданные материалы, мы помогаем сократить отходы и нашу зависимость от ограниченных ресурсов, а также уменьшаем воздействие производимой нами продукции на окружающую среду. Выбирайте эффективность и экологичность.</t>
  </si>
  <si>
    <t>S7"</t>
  </si>
  <si>
    <t>TR-ES LOGO SHO</t>
  </si>
  <si>
    <t>JD4872</t>
  </si>
  <si>
    <t>И в зале, и на поле — в этих функциональных шортах adidas ты всегда будешь наготове к любым вызовам. Практичные карманы на молнии позволяют хранить необходимые мелочи во время тренировки под рукой — телефон, ключи, наушники или энергетические батончики — в любое другое время. Инновационная технология AEROREADY активно отводит влагу от тела, чтобы ты мог сосредоточиться на своих движениях и результатах, не отвлекаясь на дискомфорт. Эластичный пояс со шнурком обеспечивает надежную посадку. Потому что в любом случае побеждает комфорт и уверенность. Эта модель на 100% состоит из переработанных материалов и представляет одно из наших решений по сокращению пластиковых отходов. Выбирайте производительность и экологичность.</t>
  </si>
  <si>
    <t>XL7"</t>
  </si>
  <si>
    <t>SATIN SHORTS</t>
  </si>
  <si>
    <t>GN2774</t>
  </si>
  <si>
    <t>С атласными шортами обычные выходные превращаются в роскошные. Можно не спеша есть мороженое, наслаждаясь комфортом. Ведь свободный крой и удлиненный фасон приятно ощущаются на коже.</t>
  </si>
  <si>
    <t>97% полиэстер, 3% эластан</t>
  </si>
  <si>
    <t>ADIDAS W MI CF SHORT</t>
  </si>
  <si>
    <t>Z29590</t>
  </si>
  <si>
    <t>Adidas Basketball App Women - это дамские спортивные шорты, созданные специально для любительниц баскетбола и тех, кто предпочитает активный образ жизни. Эти шорты идеально сочетают в себе функциональность, комфорт и стильный дизайн, характерный для продукции мирового спортивного бренда Adidas. Шорты изготовлены из высококачественных, легких материалов, обеспечивающих отличную воздухопроницаемость и способность отводить влагу от тела, что позволяет поддерживать сухость и прохладу даже во время самых интенсивных игр и тренировок. Благодаря своей гибкой ткани, они позволяют играть свободно и комфортно, не сковывая движений при прыжках, рывках и сменах направления движения.</t>
  </si>
  <si>
    <t>M A SZN DDYE SH</t>
  </si>
  <si>
    <t>JI6359</t>
  </si>
  <si>
    <t>Шорты adidas SZN с эффектом градиентной окраски dip-dye для повседневного стиля. Удобные шорты с легким налетом спортивного стиля, созданные для тех, кто ценит комфорт и модный дизайн в повседневной жизни. Эти шорты adidas из мягкой французской махровой ткани высокого качества станут вашим незаменимым помощником в повседневной жизни, обеспечивая приятные тактильные ощущения и отличную воздухопроницаемость в теплую погоду. Технология окрашивания «dip-dye» придает им стильный эффект градиентной окраски и потертости, создавая уникальный визуальный акцент, идеально подходящий для всего: от расслабленного отдыха дома и встреч с друзьями до легких тренировок и прогулок по городу. Тональный логотип с тремя полосами добавляет изысканности и узнаваемости, не перегружая дизайн. Эластичный пояс со шнурком позволяет настроить индивидуальную посадку. Идеальный выбор для лета, отдыха и повседневной носки в спортивном стиле.</t>
  </si>
  <si>
    <t>WE BAS WV SHO CHABRN</t>
  </si>
  <si>
    <t>KD2954</t>
  </si>
  <si>
    <t>L 7"</t>
  </si>
  <si>
    <t>GYM+ 3S SHORT</t>
  </si>
  <si>
    <t>JC5223</t>
  </si>
  <si>
    <t>Независимо от того, выкладываетесь ли вы в спортзале или бегаете в парке, эти шорты adidas помогут вам сосредоточиться на тренировке. Эластичная тканая ткань позволяет вам приседать и делать выпады без ограничений. Карманы на молнии обеспечивают надежное хранение небольших предметов первой необходимости, таких как ключи или карты. CLIMACOOL отводит и рассеивает пот, обеспечивая прохладу, сухость и отсутствие отвлекающих факторов. CLIMACOOL помогает вам контролировать потоотделение с помощью материалов, которые быстро отводят и отводят пот. Его быстросохнущие волокна дарят вам ощущение свежести кожи.</t>
  </si>
  <si>
    <t>87% полиэстер (переработанный), 13% эластан</t>
  </si>
  <si>
    <t>M7"</t>
  </si>
  <si>
    <t>D4T SHORT</t>
  </si>
  <si>
    <t>JI8135</t>
  </si>
  <si>
    <t>Упрощенные тренировочные шорты, частично изготовленные из переработанных материалов.
Эти мужские тренировочные шорты созданы для движения и изготовлены из легкой тканой ткани. Технология AEROREADY обеспечивает сухость во время интенсивных кардиотренировок и силовых упражнений. Карманы на молнии надежно хранят все необходимое, позволяя вам сосредоточиться на достижении своих целей. Этот продукт изготовлен как минимум на 70 из переработанных материалов. Повторное использование уже созданных материалов помогает сократить количество отходов и нашу зависимость от ограниченных ресурсов, а также уменьшить воздействие производимой нами продукции на окружающую среду.</t>
  </si>
  <si>
    <t>JP1132</t>
  </si>
  <si>
    <t>Удобные шорты с культовым логотипом и вдохновением от стиля 2000-х — идеальный выбор для тех, кто ценит ретро-эстетику и современный комфорт. Мягкая хлопковая ткань и свободный крой этих шорт adidas делают их идеальными для начала дня, неспешных прогулок или отдыха дома. Фирменные три полоски по бокам и вышитый трилистник на бедре отсылают к богатому наследию adidas, добавляя узнаваемый спортивный штрих. Линии кроя в стиле 2000-х годов с заниженной талией и широкими штанинами добавляют аутентичного ретро-шарма. Эластичный пояс со шнурком обеспечивает индивидуальную посадку. Сочетайте с худи, футболками или кроп-топами для создания модного повседневного образа.</t>
  </si>
  <si>
    <t>M BL SJ SHO</t>
  </si>
  <si>
    <t>IN6184</t>
  </si>
  <si>
    <t>M TIRO NTPK SHO</t>
  </si>
  <si>
    <t>IY4497</t>
  </si>
  <si>
    <t>Отпразднуйте красоту сообщества в этих шортах adidas. Вдохновленные объединением стран для чемпионата по футболу, эти шорты имеют дизайн с тремя полосками, который отдает дань уважения национальной идентичности по всему миру. Болеете ли вы за свою команду с трибун или с дивана, вам будет комфортно благодаря ткани interlock и эластичному поясу.</t>
  </si>
  <si>
    <t>70% полиэстер (переработанный), 30% хлопок</t>
  </si>
  <si>
    <t>ESS SHO</t>
  </si>
  <si>
    <t>IY8521</t>
  </si>
  <si>
    <t>Иногда все, что тебе нужно, — это простота. Надень эти шорты adidas из хлопкового трикотажа и почувствуй, как тебя окружает комфорт. Когда повседневный стиль требует максимальной легкости, эти шорты то, что надо. Этот продукт изготовлен как минимум на 70% из переработанных материалов. Повторно используя уже созданные материалы, мы помогаем сократить количество отходов и нашу зависимость от ограниченных ресурсов, а также уменьшить негативное воздействие продуктов, которые мы производим.</t>
  </si>
  <si>
    <t>JC7719</t>
  </si>
  <si>
    <t>JD2436</t>
  </si>
  <si>
    <t>M FI 3S SHO</t>
  </si>
  <si>
    <t>JD4882</t>
  </si>
  <si>
    <t>Удобные шорты с привлекательными тремя полосками — классика, которая всегда в тренде. Продемонстрируйте свой спортивный стиль в этих шортах adidas, которые сочетают узнаваемый дизайн и современный комфорт. Яркие три полоски, обрамляющие ноги по бокам, создают динамичный, современный образ, а мягкая хлопковая ткань обеспечивает комфорт и уют в течение всего дня. Эластичный пояс со шнурком гарантирует идеальную посадку. Сочетайте их с футболкой и кроссовками для повседневной прогулки, тренировки или встречи с друзьями, или же наденьте с шлёпанцами и майкой для расслабленного отдыха дома. Нет неправильного способа носить эту будущую икону стиля — универсальность и качество в каждой детали.</t>
  </si>
  <si>
    <t>M FI 3BAR SHO</t>
  </si>
  <si>
    <t>JD4900</t>
  </si>
  <si>
    <t>Покажите свою приверженность стилю и наследию adidas каждый день, надевая эти невероятно удобные шорты. Они созданы для тех, кто ценит как комфорт, так и стильный внешний вид. Мягкая трикотажная ткань двойного плетения обеспечивает комфорт, позволяя вам чувствовать себя расслабленно и непринужденно как во время отдыха дома, так и на прогулке по городу.
Дизайн этих шорт подчеркивает ваше уважение к культовому бренду: большой логотип с тремя полосами на штанине свидетельствует о вашем понимании новаторского творчества и качества, которыми славится adidas. Эти шорты — идеальный выбор для тех, кто хочет всегда оставаться в движении без ущерба для стиля. Независимо от того, расслабляетесь ли вы или занимаетесь повседневными делами, они станут вашим неизменным спутником, поддерживая вас весь день.</t>
  </si>
  <si>
    <t>FARM PRM SHORT</t>
  </si>
  <si>
    <t>JD6288</t>
  </si>
  <si>
    <t>Яркие шорты FARM Rio с удобным и модным кроем.
В этих шортах adidas сочетаются пустынный стиль и спортивная элегантность. Разработанные в сотрудничестве с FARM Rio, они объединяют лучшее из обоих миров, создавая универсальный силуэт, который можно носить где угодно — от стадионов до танцевальных площадок. Свободный крой и эластичный пояс делают их невероятно удобными, а гладкая нейлоновая ткань обеспечивает стильную драпировку. Сочетайте их с сандалиями или кроссовками — в любом случае ваш образ обязательно привлечет внимание.</t>
  </si>
  <si>
    <t>M FELCZY C SHO</t>
  </si>
  <si>
    <t>JE3869</t>
  </si>
  <si>
    <t>Независимо от того, бегаете ли вы по делам или просто отдыхаете дома, эти шорты-карго adidas идеально подойдут для повседневного ношения. Они сделаны из мягкого плюша, который окутывает вас комфортом с утра до вечера. Карманы-карго по бокам обеспечивают дополнительное место для телефона или ключей, а лаконичный дизайн хорошо сочетается с чем угодно — от футболок с графическим принтом до толстовок с капюшоном.</t>
  </si>
  <si>
    <t>JE3870</t>
  </si>
  <si>
    <t>Удобные шорты с множеством карманов, частично изготовленные из смеси переработанных и возобновляемых материалов.
Эти шорты-карго adidas идеально подойдут как для повседневного стиля, так и для повседневной носки. Они изготовлены из мягкого флиса, который окутывает вас комфортом с утра до вечера. Боковые карманы-карго обеспечивают дополнительное место для телефона или ключей, а их простой дизайн хорошо сочетается со всем, от футболок с принтами до худи. Выбирая переработанные материалы, мы можем повторно использовать уже созданные материалы, что помогает сократить количество отходов. Выбор возобновляемых материалов поможет нам уменьшить зависимость от ограниченных ресурсов. Наши продукты, изготовленные из переработанных и возобновляемых материалов, содержат не менее 70 этих материалов.</t>
  </si>
  <si>
    <t>TR ESS CB SHORT</t>
  </si>
  <si>
    <t>JE5699</t>
  </si>
  <si>
    <t>Спортивные шорты с технологией CLIMACOOL обеспечат вам прохладу, сухость и готовность к тренировкам.
Улучшите свои тренировки с этими шортами adidas. Дизайн с цветовыми блоками придает классическим трем полоскам свежий вид. Карманы позволяют легко хранить телефон или ключи, когда вы в движении. Технология CLIMACOOL отводит и рассеивает пот, обеспечивая прохладу, сухость и комфорт во время тренировок. CLIMACOOL помогает контролировать потоотделение благодаря материалам, которые быстро отводят и отводят влагу. Быстросохнущие волокна обеспечивают ощущение свежести кожи.</t>
  </si>
  <si>
    <t>M SL CHELSEA</t>
  </si>
  <si>
    <t>JF1113</t>
  </si>
  <si>
    <t>D4TLEGACY SHORT</t>
  </si>
  <si>
    <t>JI6348</t>
  </si>
  <si>
    <t>Шорты с технологией CLIMACOOL, обеспечивающей прохладу, сухость и готовность к любым ситуациям, изготовлены частично из переработанных материалов.
Независимо от того, тренируетесь ли вы на высокоинтенсивной интервальной тренировке (HIIT) или выполняете сложную силовую тренировку, эти шорты adidas станут вашим незаменимым партнером. Вдохновленные архивными моделями, они отдают дань уважения наследию adidas в области тренировок. Карманы на молнии обеспечивают надежное хранение вещей во время движения. Боковые разрезы обеспечивают свободу движений при выполнении выпадов и приседаний. Технология CLIMACOOL отводит и рассеивает пот, обеспечивая прохладу, сухость и комфорт во время тренировок. CLIMACOOL помогает контролировать потоотделение благодаря материалам, которые быстро отводят и распределяют пот. Быстросохнущие волокна дарят ощущение свежести. Этот продукт изготовлен как минимум на 70% из переработанных материалов. Повторное использование уже созданных материалов помогает сократить количество отходов и нашу зависимость от ограниченных ресурсов, а также уменьшить воздействие производимой нами продукции на окружающую среду.</t>
  </si>
  <si>
    <t>88% полиэстер (переработанный), 12% эластан</t>
  </si>
  <si>
    <t>JI8190</t>
  </si>
  <si>
    <t>TR-ES WV SHO</t>
  </si>
  <si>
    <t>JW2495</t>
  </si>
  <si>
    <t>XS5"</t>
  </si>
  <si>
    <t>S5"</t>
  </si>
  <si>
    <t>M5"</t>
  </si>
  <si>
    <t>L5"</t>
  </si>
  <si>
    <t>XL5"</t>
  </si>
  <si>
    <t>2XL5</t>
  </si>
  <si>
    <t>adi365 B Shor M BLACK</t>
  </si>
  <si>
    <t>KA4291</t>
  </si>
  <si>
    <t>S 7"</t>
  </si>
  <si>
    <t>M 7"</t>
  </si>
  <si>
    <t>2XL7</t>
  </si>
  <si>
    <t>TIRO26C SHO BLACK/WHITE</t>
  </si>
  <si>
    <t>KA7643</t>
  </si>
  <si>
    <t>WE MIN 2IN1 SH BLACK</t>
  </si>
  <si>
    <t>KB1242</t>
  </si>
  <si>
    <t>EQT WOVEN SRT AUCO</t>
  </si>
  <si>
    <t>KE1361</t>
  </si>
  <si>
    <t>Спортивные шорты adidas Originals Equipment Woven. Оцените слияние легендарного спортивного наследия и современных технологий с шортами adidas Equipment Woven. Модель выполнена из технологичной тканой материи повышенной прочности (100% переработанный полиэстер), которая эффективно защищает от ветра, устойчива к износу и быстро сохнет. Расслабленный прямой крой в сочетании с эластичным регулируемым поясом обеспечивает идеальную посадку и полную свободу движений в течение всего дня. Главные детали дизайна — аутентичный зеленый патч линейки Equipment и контрастные вставки, вдохновленные геометрией архивных коллекций 90-х годов. Практичные глубокие карманы на молнии надежно сохранят ваши личные вещи.</t>
  </si>
  <si>
    <t>ADIDAS FLEECE SKIRT</t>
  </si>
  <si>
    <t>GN2801</t>
  </si>
  <si>
    <t>Юбка</t>
  </si>
  <si>
    <t>Юбки и платья</t>
  </si>
  <si>
    <t>Дайте своему образу неповторимый шарм с юбкой Adidas ADICOLOR CLASSICS POLAR FLEECE SKIRT!
Эта юбка - идеальное сочетание стиля и комфорта. Изготовленная из мягкого и теплого поларфлиса, она обеспечивает уют и защиту от холода в холодные времена года. Вы будете чувствовать себя комфортно и модно в любой ситуации.
Юбка Adidas ADICOLOR CLASSICS POLAR FLEECE SKIRT представляет собой современный вариант классической модели, которая подчеркнет вашу индивидуальность и элегантность. Ее минималистичный дизайн с акцентами брендинга Adidas придаст вашему образу неподдельную стильность.
Благодаря своей универсальности, юбка легко сочетается с различными верхней одеждой и обувью, позволяя вам создавать разнообразные и модные комплекты. Вы сможете подчеркнуть свой индивидуальный стиль и выделиться из толпы.
Юбка Adidas ADICOLOR CLASSICS POLAR FLEECE SKIRT подходит для повседневного использования, прогулок или встреч с друзьями. Она предлагает идеальное сочетание функциональности и модного вида, позволяя вам выглядеть безупречно и чувствовать себя комфортно в любой ситуации.
Неотъемлемая часть коллекции Adidas Adicolor, эта юбка подчеркивает вашу страсть к моде и вашу преданность бренду Adidas. Она является символом вашего стиля и смелости экспериментировать с модными трендами.
Не упустите возможность обновить свой гардероб с юбкой Adidas ADICOLOR CLASSICS POLAR FLEECE SKIRT. Закажите ее уже сегодня и ощутите на себе идеальное сочетание комфорта и стиля, которое только Adidas может предложить.</t>
  </si>
  <si>
    <t>Y-DRESS</t>
  </si>
  <si>
    <t>JW2980</t>
  </si>
  <si>
    <t>Платье</t>
  </si>
  <si>
    <t>ОБЛЕГАЮЩЕЕ ПЛАТЬЕ ДЛЯ ДИНАМИЧНОЙ ИГРЫ.
Создано для побед на корте. Это теннисное платье adidas отличается цельной Y-образной спинкой, которая обеспечивает максимальную свободу рукам. Мягкая ткань с технологией AEROREADY повторяет каждое твое движение, помогая тебе контролировать игру. Оно облегает сверху и расширяется книзу, создавая женственный силуэт, а отдельные шорты в комплекте придают дополнительную уверенность в себе. Облегающий крой. Круглый вырез; эластичная Y-образная спинка. Впитывающий влагу материал. Подол с оборками. Отдельные шорты.</t>
  </si>
  <si>
    <t>79% полиэстер, 21% эластан</t>
  </si>
  <si>
    <t>Учитывайте, что ввиду большой скорости продаж товара со склада,  выполнение заказа обычно не превышает 80%</t>
  </si>
  <si>
    <t>Расчет суммы заказа</t>
  </si>
  <si>
    <t>Сумма всего Заказа в Рознчных ценах</t>
  </si>
  <si>
    <t>Сумма всего Заказа в Оптовых ценах</t>
  </si>
  <si>
    <t>Анализ состава заказа по категории</t>
  </si>
  <si>
    <t>Спорт. Инвентарь</t>
  </si>
  <si>
    <t>Всего</t>
  </si>
  <si>
    <t>Сумма. в руб.</t>
  </si>
  <si>
    <t>Кол-во</t>
  </si>
  <si>
    <t>Анализ состава заказа по полу</t>
  </si>
  <si>
    <t>Сумма в руб.</t>
  </si>
  <si>
    <t>Оптовая Цена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</si>
</sst>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quot; SHORTS&quot;"/>
  </numFmts>
  <fonts count="10" x14ac:knownFonts="1">
    <font>
      <sz val="8"/>
      <name val="Arial"/>
    </font>
    <font>
      <b/>
      <sz val="8"/>
      <name val="Arial"/>
      <family val="2"/>
      <charset val="1"/>
    </font>
    <font>
      <sz val="8"/>
      <name val="Arial"/>
      <family val="2"/>
      <charset val="1"/>
    </font>
    <font>
      <b/>
      <sz val="8"/>
      <color rgb="FFFF0000"/>
      <name val="Arial"/>
      <family val="2"/>
      <charset val="1"/>
    </font>
    <font>
      <b/>
      <sz val="8"/>
      <color rgb="FF008000"/>
      <name val="Arial"/>
      <family val="2"/>
      <charset val="1"/>
    </font>
    <font>
      <u/>
      <sz val="8"/>
      <color theme="10"/>
      <name val="Arial"/>
      <family val="2"/>
      <charset val="204"/>
    </font>
    <font>
      <sz val="11"/>
      <name val="Calibri"/>
      <family val="2"/>
      <charset val="204"/>
    </font>
    <font>
      <b/>
      <sz val="12"/>
      <name val="Arial"/>
      <family val="2"/>
      <charset val="204"/>
    </font>
    <font>
      <sz val="10"/>
      <name val="Arial"/>
      <family val="2"/>
      <charset val="204"/>
    </font>
    <font>
      <b/>
      <sz val="10"/>
      <name val="Arial"/>
      <family val="2"/>
      <charset val="204"/>
    </font>
  </fonts>
  <fills count="9">
    <fill>
      <patternFill patternType="none"/>
    </fill>
    <fill>
      <patternFill patternType="gray125"/>
    </fill>
    <fill>
      <patternFill patternType="solid">
        <fgColor rgb="FFD0CECE"/>
        <bgColor auto="1"/>
      </patternFill>
    </fill>
    <fill>
      <patternFill patternType="solid">
        <fgColor rgb="FFBDD7EE"/>
        <bgColor auto="1"/>
      </patternFill>
    </fill>
    <fill>
      <patternFill patternType="solid">
        <fgColor rgb="FFFFFFCC"/>
        <bgColor auto="1"/>
      </patternFill>
    </fill>
    <fill>
      <patternFill patternType="solid">
        <fgColor rgb="FF000000"/>
        <bgColor indexed="64"/>
      </patternFill>
    </fill>
    <fill>
      <patternFill patternType="solid">
        <fgColor rgb="FFD9D9D9"/>
        <bgColor indexed="64"/>
      </patternFill>
    </fill>
    <fill>
      <patternFill patternType="solid">
        <fgColor rgb="FFC9C9C9"/>
        <bgColor indexed="64"/>
      </patternFill>
    </fill>
    <fill>
      <patternFill patternType="solid">
        <fgColor rgb="FF404040"/>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5" fillId="0" borderId="0" applyNumberFormat="0" applyFill="0" applyBorder="0" applyAlignment="0" applyProtection="0"/>
  </cellStyleXfs>
  <cellXfs count="67">
    <xf numFmtId="0" fontId="0" fillId="0" borderId="0" xfId="0"/>
    <xf numFmtId="0" fontId="0" fillId="0" borderId="0" xfId="0" applyAlignment="1">
      <alignment horizontal="center"/>
    </xf>
    <xf numFmtId="0" fontId="0" fillId="0" borderId="0" xfId="0" applyAlignment="1">
      <alignment horizontal="center"/>
    </xf>
    <xf numFmtId="0" fontId="0" fillId="0" borderId="0" xfId="0" applyAlignment="1">
      <alignment horizontal="center" wrapText="1"/>
    </xf>
    <xf numFmtId="0" fontId="1" fillId="0" borderId="0" xfId="0" applyFont="1" applyAlignment="1">
      <alignment horizontal="center"/>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0" fillId="0" borderId="2" xfId="0" applyBorder="1" applyAlignment="1">
      <alignment horizontal="center" vertical="top" wrapText="1"/>
    </xf>
    <xf numFmtId="0" fontId="1" fillId="0" borderId="1" xfId="0" applyFont="1" applyBorder="1" applyAlignment="1">
      <alignment horizontal="center" vertical="top" wrapText="1"/>
    </xf>
    <xf numFmtId="0" fontId="0" fillId="0" borderId="1" xfId="0" applyBorder="1" applyAlignment="1">
      <alignment horizontal="center" vertical="top"/>
    </xf>
    <xf numFmtId="0" fontId="3" fillId="0" borderId="2" xfId="0" applyFont="1" applyBorder="1" applyAlignment="1">
      <alignment horizontal="center" vertical="top"/>
    </xf>
    <xf numFmtId="0" fontId="0" fillId="0" borderId="1" xfId="0" applyBorder="1" applyAlignment="1">
      <alignment horizontal="center" vertical="top" wrapText="1"/>
    </xf>
    <xf numFmtId="0" fontId="0" fillId="0" borderId="3" xfId="0" applyBorder="1" applyAlignment="1">
      <alignment horizontal="center" vertical="top" wrapText="1"/>
    </xf>
    <xf numFmtId="4" fontId="0" fillId="0" borderId="3" xfId="0" applyNumberFormat="1" applyBorder="1" applyAlignment="1">
      <alignment horizontal="center" vertical="top"/>
    </xf>
    <xf numFmtId="2" fontId="3" fillId="0" borderId="3" xfId="0" applyNumberFormat="1" applyFont="1" applyBorder="1" applyAlignment="1">
      <alignment horizontal="center" vertical="top"/>
    </xf>
    <xf numFmtId="4" fontId="1" fillId="0" borderId="3" xfId="0" applyNumberFormat="1" applyFont="1" applyBorder="1" applyAlignment="1">
      <alignment horizontal="center" vertical="top"/>
    </xf>
    <xf numFmtId="0" fontId="1" fillId="0" borderId="1" xfId="0" applyFont="1" applyBorder="1" applyAlignment="1">
      <alignment horizontal="center" vertical="top"/>
    </xf>
    <xf numFmtId="0" fontId="1" fillId="3" borderId="1" xfId="0" applyFont="1" applyFill="1" applyBorder="1" applyAlignment="1">
      <alignment horizontal="center" vertical="top"/>
    </xf>
    <xf numFmtId="0" fontId="0" fillId="3" borderId="1" xfId="0" applyFill="1" applyBorder="1" applyAlignment="1">
      <alignment horizontal="center" vertical="top"/>
    </xf>
    <xf numFmtId="1" fontId="0" fillId="3" borderId="1" xfId="0" applyNumberFormat="1" applyFill="1" applyBorder="1" applyAlignment="1">
      <alignment horizontal="center" vertical="top"/>
    </xf>
    <xf numFmtId="0" fontId="0" fillId="4" borderId="1" xfId="0" applyFill="1" applyBorder="1" applyAlignment="1">
      <alignment horizontal="center" vertical="top"/>
    </xf>
    <xf numFmtId="0" fontId="1" fillId="0" borderId="2" xfId="0" applyFont="1" applyBorder="1" applyAlignment="1">
      <alignment horizontal="center" vertical="top" wrapText="1"/>
    </xf>
    <xf numFmtId="0" fontId="0" fillId="0" borderId="7" xfId="0" applyBorder="1" applyAlignment="1">
      <alignment horizontal="center" vertical="top" wrapText="1"/>
    </xf>
    <xf numFmtId="0" fontId="1" fillId="0" borderId="7" xfId="0" applyFont="1" applyBorder="1" applyAlignment="1">
      <alignment horizontal="center" vertical="top" wrapText="1"/>
    </xf>
    <xf numFmtId="0" fontId="4" fillId="0" borderId="2" xfId="0" applyFont="1" applyBorder="1" applyAlignment="1">
      <alignment horizontal="center" vertical="top"/>
    </xf>
    <xf numFmtId="2" fontId="0" fillId="0" borderId="3" xfId="0" applyNumberFormat="1" applyBorder="1" applyAlignment="1">
      <alignment horizontal="center" vertical="top"/>
    </xf>
    <xf numFmtId="2" fontId="1" fillId="0" borderId="3" xfId="0" applyNumberFormat="1" applyFont="1" applyBorder="1" applyAlignment="1">
      <alignment horizontal="center" vertical="top"/>
    </xf>
    <xf numFmtId="164" fontId="0" fillId="3" borderId="1" xfId="0" applyNumberFormat="1" applyFill="1" applyBorder="1" applyAlignment="1">
      <alignment horizontal="center" vertical="top"/>
    </xf>
    <xf numFmtId="0" fontId="1" fillId="3" borderId="3" xfId="0" applyFont="1" applyFill="1" applyBorder="1" applyAlignment="1">
      <alignment horizontal="center" vertical="top"/>
    </xf>
    <xf numFmtId="0" fontId="4" fillId="0" borderId="1" xfId="0" applyFont="1" applyBorder="1" applyAlignment="1">
      <alignment horizontal="center" vertical="top"/>
    </xf>
    <xf numFmtId="4" fontId="0" fillId="0" borderId="1" xfId="0" applyNumberFormat="1" applyBorder="1" applyAlignment="1">
      <alignment horizontal="center" vertical="top"/>
    </xf>
    <xf numFmtId="2" fontId="3" fillId="0" borderId="1" xfId="0" applyNumberFormat="1" applyFont="1" applyBorder="1" applyAlignment="1">
      <alignment horizontal="center" vertical="top"/>
    </xf>
    <xf numFmtId="4" fontId="1" fillId="0" borderId="1" xfId="0" applyNumberFormat="1" applyFont="1" applyBorder="1" applyAlignment="1">
      <alignment horizontal="center" vertical="top"/>
    </xf>
    <xf numFmtId="0" fontId="3" fillId="0" borderId="1" xfId="0" applyFont="1" applyBorder="1" applyAlignment="1">
      <alignment horizontal="center" vertical="top"/>
    </xf>
    <xf numFmtId="165" fontId="0" fillId="0" borderId="2" xfId="0" applyNumberFormat="1" applyBorder="1" applyAlignment="1">
      <alignment horizontal="center" vertical="top" wrapText="1"/>
    </xf>
    <xf numFmtId="0" fontId="0" fillId="5" borderId="0" xfId="0" applyFill="1" applyAlignment="1">
      <alignment horizontal="center"/>
    </xf>
    <xf numFmtId="0" fontId="0" fillId="5" borderId="0" xfId="0" applyFill="1" applyAlignment="1">
      <alignment horizontal="center" wrapText="1"/>
    </xf>
    <xf numFmtId="0" fontId="1" fillId="5" borderId="0" xfId="0" applyFont="1" applyFill="1" applyAlignment="1">
      <alignment horizontal="center"/>
    </xf>
    <xf numFmtId="0" fontId="5" fillId="0" borderId="1" xfId="1" applyBorder="1" applyAlignment="1">
      <alignment horizontal="center" vertical="top"/>
    </xf>
    <xf numFmtId="0" fontId="6" fillId="0" borderId="0" xfId="0" applyFont="1"/>
    <xf numFmtId="0" fontId="8" fillId="0" borderId="0" xfId="0" applyFont="1"/>
    <xf numFmtId="0" fontId="9" fillId="6" borderId="0" xfId="0" applyFont="1" applyFill="1"/>
    <xf numFmtId="0" fontId="9" fillId="0" borderId="0" xfId="0" applyFont="1"/>
    <xf numFmtId="0" fontId="8" fillId="0" borderId="8" xfId="0" applyFont="1" applyBorder="1"/>
    <xf numFmtId="0" fontId="9" fillId="6" borderId="8" xfId="0" applyFont="1" applyFill="1" applyBorder="1"/>
    <xf numFmtId="0" fontId="9" fillId="6" borderId="9" xfId="0" applyFont="1" applyFill="1" applyBorder="1"/>
    <xf numFmtId="0" fontId="9" fillId="6" borderId="10" xfId="0" applyFont="1" applyFill="1" applyBorder="1"/>
    <xf numFmtId="4" fontId="9" fillId="0" borderId="8" xfId="0" applyNumberFormat="1" applyFont="1" applyBorder="1"/>
    <xf numFmtId="4" fontId="8" fillId="0" borderId="0" xfId="0" applyNumberFormat="1" applyFont="1"/>
    <xf numFmtId="4" fontId="9" fillId="0" borderId="0" xfId="0" applyNumberFormat="1" applyFont="1"/>
    <xf numFmtId="4" fontId="9" fillId="6" borderId="8" xfId="0" applyNumberFormat="1" applyFont="1" applyFill="1" applyBorder="1"/>
    <xf numFmtId="4" fontId="8" fillId="0" borderId="8" xfId="0" applyNumberFormat="1" applyFont="1" applyBorder="1"/>
    <xf numFmtId="0" fontId="0" fillId="0" borderId="6" xfId="0" applyBorder="1" applyAlignment="1">
      <alignment horizontal="center"/>
    </xf>
    <xf numFmtId="0" fontId="0" fillId="0" borderId="4" xfId="0" applyBorder="1" applyAlignment="1">
      <alignment horizontal="center"/>
    </xf>
    <xf numFmtId="0" fontId="0" fillId="0" borderId="5" xfId="0" applyBorder="1" applyAlignment="1">
      <alignment horizontal="center"/>
    </xf>
    <xf numFmtId="0" fontId="0" fillId="0" borderId="6" xfId="0" applyBorder="1" applyAlignment="1">
      <alignment horizontal="center" vertical="top" wrapText="1"/>
    </xf>
    <xf numFmtId="0" fontId="0" fillId="0" borderId="4" xfId="0" applyBorder="1" applyAlignment="1">
      <alignment horizontal="center" vertical="top" wrapText="1"/>
    </xf>
    <xf numFmtId="0" fontId="0" fillId="0" borderId="5" xfId="0" applyBorder="1" applyAlignment="1">
      <alignment horizontal="center" vertical="top" wrapText="1"/>
    </xf>
    <xf numFmtId="0" fontId="0" fillId="0" borderId="6" xfId="0" applyBorder="1" applyAlignment="1">
      <alignment horizontal="center" vertical="top"/>
    </xf>
    <xf numFmtId="0" fontId="0" fillId="0" borderId="5" xfId="0" applyBorder="1" applyAlignment="1">
      <alignment horizontal="center" vertical="top"/>
    </xf>
    <xf numFmtId="0" fontId="7" fillId="7" borderId="0" xfId="0" applyFont="1" applyFill="1" applyAlignment="1">
      <alignment horizontal="center" vertical="center" wrapText="1"/>
    </xf>
    <xf numFmtId="0" fontId="6" fillId="7" borderId="0" xfId="0" applyFont="1" applyFill="1" applyAlignment="1">
      <alignment horizontal="center" vertical="center" wrapText="1"/>
    </xf>
    <xf numFmtId="0" fontId="6" fillId="8" borderId="0" xfId="0" applyFont="1" applyFill="1"/>
  </cellXfs>
  <cellStyles count="2">
    <cellStyle name="Гиперссылка" xfId="1" builtinId="8"/>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barChart>
        <c:barDir val="bar"/>
        <c:grouping val="clustered"/>
        <c:varyColors val="0"/>
        <c:ser>
          <c:idx val="0"/>
          <c:order val="0"/>
          <c:tx>
            <c:strRef>
              <c:f>Расчет!$E$4</c:f>
              <c:strCache>
                <c:ptCount val="1"/>
                <c:pt idx="0">
                  <c:v>Анализ состава заказа по категории</c:v>
                </c:pt>
              </c:strCache>
            </c:strRef>
          </c:tx>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50000"/>
                        <a:lumOff val="50000"/>
                      </a:schemeClr>
                    </a:solidFill>
                    <a:latin typeface="+mn-lt"/>
                    <a:ea typeface="+mn-ea"/>
                    <a:cs typeface="+mn-cs"/>
                  </a:defRPr>
                </a:pPr>
                <a:endParaRPr lang="ru-RU"/>
              </a:p>
            </c:txPr>
            <c:dLblPos val="outEnd"/>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Расчет!$E$5:$E$9</c:f>
              <c:strCache>
                <c:ptCount val="5"/>
                <c:pt idx="0">
                  <c:v>Обувь</c:v>
                </c:pt>
                <c:pt idx="1">
                  <c:v>Одежда</c:v>
                </c:pt>
                <c:pt idx="2">
                  <c:v>Аксессуары</c:v>
                </c:pt>
                <c:pt idx="3">
                  <c:v>Спорт. Инвентарь</c:v>
                </c:pt>
                <c:pt idx="4">
                  <c:v>Сумки и рюкзаки</c:v>
                </c:pt>
              </c:strCache>
            </c:strRef>
          </c:cat>
          <c:val>
            <c:numRef>
              <c:f>Расчет!$F$5:$F$9</c:f>
              <c:numCache>
                <c:formatCode>#,##0.00</c:formatCode>
                <c:ptCount val="5"/>
                <c:pt idx="0">
                  <c:v>0</c:v>
                </c:pt>
                <c:pt idx="1">
                  <c:v>0</c:v>
                </c:pt>
                <c:pt idx="2">
                  <c:v>0</c:v>
                </c:pt>
                <c:pt idx="3">
                  <c:v>0</c:v>
                </c:pt>
                <c:pt idx="4">
                  <c:v>0</c:v>
                </c:pt>
              </c:numCache>
            </c:numRef>
          </c:val>
          <c:extLst>
            <c:ext xmlns:c16="http://schemas.microsoft.com/office/drawing/2014/chart" uri="{C3380CC4-5D6E-409C-BE32-E72D297353CC}">
              <c16:uniqueId val="{00000000-EF93-4CB8-993F-31E309D26407}"/>
            </c:ext>
          </c:extLst>
        </c:ser>
        <c:dLbls>
          <c:dLblPos val="outEnd"/>
          <c:showLegendKey val="0"/>
          <c:showVal val="1"/>
          <c:showCatName val="0"/>
          <c:showSerName val="0"/>
          <c:showPercent val="0"/>
          <c:showBubbleSize val="0"/>
        </c:dLbls>
        <c:gapWidth val="100"/>
        <c:axId val="428686488"/>
        <c:axId val="430992896"/>
      </c:barChart>
      <c:catAx>
        <c:axId val="428686488"/>
        <c:scaling>
          <c:orientation val="minMax"/>
        </c:scaling>
        <c:delete val="0"/>
        <c:axPos val="l"/>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430992896"/>
        <c:crosses val="autoZero"/>
        <c:auto val="1"/>
        <c:lblAlgn val="ctr"/>
        <c:lblOffset val="100"/>
        <c:noMultiLvlLbl val="0"/>
      </c:catAx>
      <c:valAx>
        <c:axId val="430992896"/>
        <c:scaling>
          <c:orientation val="minMax"/>
        </c:scaling>
        <c:delete val="0"/>
        <c:axPos val="b"/>
        <c:majorGridlines>
          <c:spPr>
            <a:ln w="9525" cap="flat" cmpd="sng" algn="ctr">
              <a:solidFill>
                <a:schemeClr val="tx1">
                  <a:lumMod val="15000"/>
                  <a:lumOff val="85000"/>
                </a:schemeClr>
              </a:solidFill>
              <a:round/>
            </a:ln>
            <a:effectLst/>
          </c:spPr>
        </c:majorGridlines>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crossAx val="428686488"/>
        <c:crosses val="autoZero"/>
        <c:crossBetween val="between"/>
        <c:majorUnit val="50000"/>
        <c:minorUnit val="50000"/>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cap="none" spc="20" baseline="0">
              <a:solidFill>
                <a:schemeClr val="tx1">
                  <a:lumMod val="50000"/>
                  <a:lumOff val="50000"/>
                </a:schemeClr>
              </a:solidFill>
              <a:latin typeface="+mn-lt"/>
              <a:ea typeface="+mn-ea"/>
              <a:cs typeface="+mn-cs"/>
            </a:defRPr>
          </a:pPr>
          <a:endParaRPr lang="ru-RU"/>
        </a:p>
      </c:txPr>
    </c:title>
    <c:autoTitleDeleted val="0"/>
    <c:plotArea>
      <c:layout/>
      <c:doughnutChart>
        <c:varyColors val="1"/>
        <c:ser>
          <c:idx val="0"/>
          <c:order val="0"/>
          <c:tx>
            <c:strRef>
              <c:f>Расчет!$I$4</c:f>
              <c:strCache>
                <c:ptCount val="1"/>
                <c:pt idx="0">
                  <c:v>Анализ состава заказа по полу</c:v>
                </c:pt>
              </c:strCache>
            </c:strRef>
          </c:tx>
          <c:dPt>
            <c:idx val="0"/>
            <c:bubble3D val="0"/>
            <c:spPr>
              <a:gradFill rotWithShape="1">
                <a:gsLst>
                  <a:gs pos="0">
                    <a:schemeClr val="accent1">
                      <a:tint val="50000"/>
                      <a:satMod val="300000"/>
                    </a:schemeClr>
                  </a:gs>
                  <a:gs pos="35000">
                    <a:schemeClr val="accent1">
                      <a:tint val="37000"/>
                      <a:satMod val="300000"/>
                    </a:schemeClr>
                  </a:gs>
                  <a:gs pos="100000">
                    <a:schemeClr val="accent1">
                      <a:tint val="15000"/>
                      <a:satMod val="350000"/>
                    </a:schemeClr>
                  </a:gs>
                </a:gsLst>
                <a:lin ang="16200000" scaled="1"/>
              </a:gradFill>
              <a:ln w="9525" cap="flat" cmpd="sng" algn="ctr">
                <a:solidFill>
                  <a:schemeClr val="accent1">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1-9C42-446D-A561-12C7D0752F92}"/>
              </c:ext>
            </c:extLst>
          </c:dPt>
          <c:dPt>
            <c:idx val="1"/>
            <c:bubble3D val="0"/>
            <c:spPr>
              <a:gradFill rotWithShape="1">
                <a:gsLst>
                  <a:gs pos="0">
                    <a:schemeClr val="accent2">
                      <a:tint val="50000"/>
                      <a:satMod val="300000"/>
                    </a:schemeClr>
                  </a:gs>
                  <a:gs pos="35000">
                    <a:schemeClr val="accent2">
                      <a:tint val="37000"/>
                      <a:satMod val="300000"/>
                    </a:schemeClr>
                  </a:gs>
                  <a:gs pos="100000">
                    <a:schemeClr val="accent2">
                      <a:tint val="15000"/>
                      <a:satMod val="350000"/>
                    </a:schemeClr>
                  </a:gs>
                </a:gsLst>
                <a:lin ang="16200000" scaled="1"/>
              </a:gradFill>
              <a:ln w="9525" cap="flat" cmpd="sng" algn="ctr">
                <a:solidFill>
                  <a:schemeClr val="accent2">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3-9C42-446D-A561-12C7D0752F92}"/>
              </c:ext>
            </c:extLst>
          </c:dPt>
          <c:dPt>
            <c:idx val="2"/>
            <c:bubble3D val="0"/>
            <c:spPr>
              <a:gradFill rotWithShape="1">
                <a:gsLst>
                  <a:gs pos="0">
                    <a:schemeClr val="accent3">
                      <a:tint val="50000"/>
                      <a:satMod val="300000"/>
                    </a:schemeClr>
                  </a:gs>
                  <a:gs pos="35000">
                    <a:schemeClr val="accent3">
                      <a:tint val="37000"/>
                      <a:satMod val="300000"/>
                    </a:schemeClr>
                  </a:gs>
                  <a:gs pos="100000">
                    <a:schemeClr val="accent3">
                      <a:tint val="15000"/>
                      <a:satMod val="350000"/>
                    </a:schemeClr>
                  </a:gs>
                </a:gsLst>
                <a:lin ang="16200000" scaled="1"/>
              </a:gradFill>
              <a:ln w="9525" cap="flat" cmpd="sng" algn="ctr">
                <a:solidFill>
                  <a:schemeClr val="accent3">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5-9C42-446D-A561-12C7D0752F92}"/>
              </c:ext>
            </c:extLst>
          </c:dPt>
          <c:dPt>
            <c:idx val="3"/>
            <c:bubble3D val="0"/>
            <c:spPr>
              <a:gradFill rotWithShape="1">
                <a:gsLst>
                  <a:gs pos="0">
                    <a:schemeClr val="accent4">
                      <a:tint val="50000"/>
                      <a:satMod val="300000"/>
                    </a:schemeClr>
                  </a:gs>
                  <a:gs pos="35000">
                    <a:schemeClr val="accent4">
                      <a:tint val="37000"/>
                      <a:satMod val="300000"/>
                    </a:schemeClr>
                  </a:gs>
                  <a:gs pos="100000">
                    <a:schemeClr val="accent4">
                      <a:tint val="15000"/>
                      <a:satMod val="350000"/>
                    </a:schemeClr>
                  </a:gs>
                </a:gsLst>
                <a:lin ang="16200000" scaled="1"/>
              </a:gradFill>
              <a:ln w="9525" cap="flat" cmpd="sng" algn="ctr">
                <a:solidFill>
                  <a:schemeClr val="accent4">
                    <a:shade val="95000"/>
                  </a:schemeClr>
                </a:solidFill>
                <a:round/>
              </a:ln>
              <a:effectLst>
                <a:outerShdw blurRad="40000" dist="20000" dir="5400000" rotWithShape="0">
                  <a:srgbClr val="000000">
                    <a:alpha val="38000"/>
                  </a:srgbClr>
                </a:outerShdw>
              </a:effectLst>
            </c:spPr>
            <c:extLst>
              <c:ext xmlns:c16="http://schemas.microsoft.com/office/drawing/2014/chart" uri="{C3380CC4-5D6E-409C-BE32-E72D297353CC}">
                <c16:uniqueId val="{00000007-9C42-446D-A561-12C7D0752F92}"/>
              </c:ext>
            </c:extLst>
          </c:dPt>
          <c:cat>
            <c:strRef>
              <c:f>Расчет!$I$5:$I$8</c:f>
              <c:strCache>
                <c:ptCount val="4"/>
                <c:pt idx="0">
                  <c:v>Мужчины</c:v>
                </c:pt>
                <c:pt idx="1">
                  <c:v>Женщины</c:v>
                </c:pt>
                <c:pt idx="2">
                  <c:v>Дети</c:v>
                </c:pt>
                <c:pt idx="3">
                  <c:v>Унисекс</c:v>
                </c:pt>
              </c:strCache>
            </c:strRef>
          </c:cat>
          <c:val>
            <c:numRef>
              <c:f>Расчет!$J$5:$J$8</c:f>
              <c:numCache>
                <c:formatCode>#,##0.00</c:formatCode>
                <c:ptCount val="4"/>
                <c:pt idx="0">
                  <c:v>0</c:v>
                </c:pt>
                <c:pt idx="1">
                  <c:v>0</c:v>
                </c:pt>
                <c:pt idx="2">
                  <c:v>0</c:v>
                </c:pt>
                <c:pt idx="3">
                  <c:v>0</c:v>
                </c:pt>
              </c:numCache>
            </c:numRef>
          </c:val>
          <c:extLst>
            <c:ext xmlns:c16="http://schemas.microsoft.com/office/drawing/2014/chart" uri="{C3380CC4-5D6E-409C-BE32-E72D297353CC}">
              <c16:uniqueId val="{00000000-4067-4673-B27B-8F07162E31EE}"/>
            </c:ext>
          </c:extLst>
        </c:ser>
        <c:dLbls>
          <c:showLegendKey val="0"/>
          <c:showVal val="0"/>
          <c:showCatName val="0"/>
          <c:showSerName val="0"/>
          <c:showPercent val="0"/>
          <c:showBubbleSize val="0"/>
          <c:showLeaderLines val="1"/>
        </c:dLbls>
        <c:firstSliceAng val="0"/>
        <c:holeSize val="75"/>
      </c:doughnutChart>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50000"/>
                  <a:lumOff val="50000"/>
                </a:schemeClr>
              </a:solidFill>
              <a:latin typeface="+mn-lt"/>
              <a:ea typeface="+mn-ea"/>
              <a:cs typeface="+mn-cs"/>
            </a:defRPr>
          </a:pPr>
          <a:endParaRPr lang="ru-RU"/>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ru-R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1">
  <a:schemeClr val="accent1"/>
  <a:schemeClr val="accent3"/>
  <a:schemeClr val="accent5"/>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19">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50000"/>
        <a:lumOff val="50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charts/style2.xml><?xml version="1.0" encoding="utf-8"?>
<cs:chartStyle xmlns:cs="http://schemas.microsoft.com/office/drawing/2012/chartStyle" xmlns:a="http://schemas.openxmlformats.org/drawingml/2006/main" id="254">
  <cs:axisTitle>
    <cs:lnRef idx="0"/>
    <cs:fillRef idx="0"/>
    <cs:effectRef idx="0"/>
    <cs:fontRef idx="minor">
      <a:schemeClr val="tx1">
        <a:lumMod val="50000"/>
        <a:lumOff val="50000"/>
      </a:schemeClr>
    </cs:fontRef>
    <cs:defRPr sz="900" kern="1200" cap="all"/>
  </cs:axisTitle>
  <cs:category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65000"/>
        <a:lumOff val="3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
  <cs:dataPoint3D>
    <cs:lnRef idx="0"/>
    <cs:fillRef idx="2">
      <cs:styleClr val="auto"/>
    </cs:fillRef>
    <cs:effectRef idx="1"/>
    <cs:fontRef idx="minor">
      <a:schemeClr val="dk1"/>
    </cs:fontRef>
    <cs:spPr/>
  </cs:dataPoint3D>
  <cs:dataPointLine>
    <cs:lnRef idx="0">
      <cs:styleClr val="auto"/>
    </cs:lnRef>
    <cs:fillRef idx="2">
      <cs:styleClr val="auto"/>
    </cs:fillRef>
    <cs:effectRef idx="1"/>
    <cs:fontRef idx="minor">
      <a:schemeClr val="dk1"/>
    </cs:fontRef>
    <cs:spPr>
      <a:ln w="15875" cap="rnd">
        <a:solidFill>
          <a:schemeClr val="phClr"/>
        </a:solidFill>
        <a:round/>
      </a:ln>
    </cs:spPr>
  </cs:dataPointLine>
  <cs:dataPointMarker>
    <cs:lnRef idx="0">
      <cs:styleClr val="auto"/>
    </cs:lnRef>
    <cs:fillRef idx="2">
      <cs:styleClr val="auto"/>
    </cs:fillRef>
    <cs:effectRef idx="1"/>
    <cs:fontRef idx="minor">
      <a:schemeClr val="dk1"/>
    </cs:fontRef>
    <cs:spPr>
      <a:ln w="9525" cap="flat" cmpd="sng" algn="ctr">
        <a:solidFill>
          <a:schemeClr val="phClr">
            <a:shade val="95000"/>
          </a:schemeClr>
        </a:solidFill>
        <a:round/>
      </a:ln>
    </cs:spPr>
  </cs:dataPointMarker>
  <cs:dataPointMarkerLayout symbol="circle" size="4"/>
  <cs:dataPointWireframe>
    <cs:lnRef idx="0">
      <cs:styleClr val="auto"/>
    </cs:lnRef>
    <cs:fillRef idx="2"/>
    <cs:effectRef idx="0"/>
    <cs:fontRef idx="minor">
      <a:schemeClr val="dk1"/>
    </cs:fontRef>
    <cs:spPr>
      <a:ln w="9525" cap="rnd">
        <a:solidFill>
          <a:schemeClr val="phClr"/>
        </a:solidFill>
        <a:round/>
      </a:ln>
    </cs:spPr>
  </cs:dataPointWireframe>
  <cs:dataTable>
    <cs:lnRef idx="0"/>
    <cs:fillRef idx="0"/>
    <cs:effectRef idx="0"/>
    <cs:fontRef idx="minor">
      <a:schemeClr val="tx1">
        <a:lumMod val="50000"/>
        <a:lumOff val="50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50000"/>
            <a:lumOff val="50000"/>
          </a:schemeClr>
        </a:solidFill>
      </a:ln>
    </cs:spPr>
  </cs:downBar>
  <cs:dropLine>
    <cs:lnRef idx="0"/>
    <cs:fillRef idx="0"/>
    <cs:effectRef idx="0"/>
    <cs:fontRef idx="minor">
      <a:schemeClr val="dk1"/>
    </cs:fontRef>
    <cs:spPr>
      <a:ln w="9525">
        <a:solidFill>
          <a:schemeClr val="tx1">
            <a:lumMod val="35000"/>
            <a:lumOff val="65000"/>
          </a:schemeClr>
        </a:solidFill>
        <a:prstDash val="dash"/>
      </a:ln>
    </cs:spPr>
  </cs:dropLine>
  <cs:errorBar>
    <cs:lnRef idx="0"/>
    <cs:fillRef idx="0"/>
    <cs:effectRef idx="0"/>
    <cs:fontRef idx="minor">
      <a:schemeClr val="dk1"/>
    </cs:fontRef>
    <cs:spPr>
      <a:ln w="9525">
        <a:solidFill>
          <a:schemeClr val="tx1">
            <a:lumMod val="50000"/>
            <a:lumOff val="50000"/>
          </a:schemeClr>
        </a:solidFill>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solidFill>
          <a:schemeClr val="tx1">
            <a:lumMod val="15000"/>
            <a:lumOff val="85000"/>
          </a:schemeClr>
        </a:solidFill>
        <a:round/>
      </a:ln>
    </cs:spPr>
  </cs:gridlineMajor>
  <cs:gridlineMinor>
    <cs:lnRef idx="0"/>
    <cs:fillRef idx="0"/>
    <cs:effectRef idx="0"/>
    <cs:fontRef idx="minor">
      <a:schemeClr val="dk1"/>
    </cs:fontRef>
    <cs:spPr>
      <a:ln>
        <a:solidFill>
          <a:schemeClr val="tx1">
            <a:lumMod val="5000"/>
            <a:lumOff val="95000"/>
          </a:schemeClr>
        </a:solidFill>
      </a:ln>
    </cs:spPr>
  </cs:gridlineMinor>
  <cs:hiLoLine>
    <cs:lnRef idx="0"/>
    <cs:fillRef idx="0"/>
    <cs:effectRef idx="0"/>
    <cs:fontRef idx="minor">
      <a:schemeClr val="dk1"/>
    </cs:fontRef>
    <cs:spPr>
      <a:ln w="9525">
        <a:solidFill>
          <a:schemeClr val="tx1">
            <a:lumMod val="50000"/>
            <a:lumOff val="50000"/>
          </a:schemeClr>
        </a:solidFill>
        <a:prstDash val="dash"/>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50000"/>
        <a:lumOff val="50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50000"/>
        <a:lumOff val="50000"/>
      </a:schemeClr>
    </cs:fontRef>
    <cs:spPr>
      <a:ln w="9525" cap="flat" cmpd="sng" algn="ctr">
        <a:solidFill>
          <a:schemeClr val="tx1">
            <a:lumMod val="15000"/>
            <a:lumOff val="85000"/>
          </a:schemeClr>
        </a:solidFill>
        <a:round/>
      </a:ln>
    </cs:spPr>
    <cs:defRPr sz="900" kern="1200"/>
  </cs:seriesAxis>
  <cs:seriesLine>
    <cs:lnRef idx="0"/>
    <cs:fillRef idx="0"/>
    <cs:effectRef idx="0"/>
    <cs:fontRef idx="minor">
      <a:schemeClr val="dk1"/>
    </cs:fontRef>
    <cs:spPr>
      <a:ln w="9525">
        <a:solidFill>
          <a:schemeClr val="tx1">
            <a:lumMod val="35000"/>
            <a:lumOff val="65000"/>
          </a:schemeClr>
        </a:solidFill>
        <a:prstDash val="dash"/>
      </a:ln>
    </cs:spPr>
  </cs:seriesLine>
  <cs:title>
    <cs:lnRef idx="0"/>
    <cs:fillRef idx="0"/>
    <cs:effectRef idx="0"/>
    <cs:fontRef idx="minor">
      <a:schemeClr val="tx1">
        <a:lumMod val="50000"/>
        <a:lumOff val="50000"/>
      </a:schemeClr>
    </cs:fontRef>
    <cs:defRPr sz="1400" kern="1200" cap="none" spc="20" baseline="0"/>
  </cs:title>
  <cs:trendline>
    <cs:lnRef idx="0">
      <cs:styleClr val="auto"/>
    </cs:lnRef>
    <cs:fillRef idx="2"/>
    <cs:effectRef idx="0"/>
    <cs:fontRef idx="minor">
      <a:schemeClr val="dk1"/>
    </cs:fontRef>
    <cs:spPr>
      <a:ln w="9525" cap="rnd">
        <a:solidFill>
          <a:schemeClr val="phClr"/>
        </a:solidFill>
      </a:ln>
    </cs:spPr>
  </cs:trendline>
  <cs:trendlineLabel>
    <cs:lnRef idx="0"/>
    <cs:fillRef idx="0"/>
    <cs:effectRef idx="0"/>
    <cs:fontRef idx="minor">
      <a:schemeClr val="tx1">
        <a:lumMod val="50000"/>
        <a:lumOff val="50000"/>
      </a:schemeClr>
    </cs:fontRef>
    <cs:defRPr sz="900" kern="1200"/>
  </cs:trendlineLabel>
  <cs:upBar>
    <cs:lnRef idx="0"/>
    <cs:fillRef idx="0"/>
    <cs:effectRef idx="0"/>
    <cs:fontRef idx="minor">
      <a:schemeClr val="dk1"/>
    </cs:fontRef>
    <cs:spPr>
      <a:solidFill>
        <a:schemeClr val="lt1"/>
      </a:solidFill>
      <a:ln w="9525">
        <a:solidFill>
          <a:schemeClr val="tx1">
            <a:lumMod val="50000"/>
            <a:lumOff val="50000"/>
          </a:schemeClr>
        </a:solidFill>
      </a:ln>
    </cs:spPr>
  </cs:upBar>
  <cs:valueAxis>
    <cs:lnRef idx="0"/>
    <cs:fillRef idx="0"/>
    <cs:effectRef idx="0"/>
    <cs:fontRef idx="minor">
      <a:schemeClr val="tx1">
        <a:lumMod val="50000"/>
        <a:lumOff val="50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117" Type="http://schemas.openxmlformats.org/officeDocument/2006/relationships/image" Target="../media/image117.png"/><Relationship Id="rId671" Type="http://schemas.openxmlformats.org/officeDocument/2006/relationships/image" Target="../media/image671.png"/><Relationship Id="rId769" Type="http://schemas.openxmlformats.org/officeDocument/2006/relationships/image" Target="../media/image769.png"/><Relationship Id="rId976" Type="http://schemas.openxmlformats.org/officeDocument/2006/relationships/image" Target="../media/image976.png"/><Relationship Id="rId21" Type="http://schemas.openxmlformats.org/officeDocument/2006/relationships/image" Target="../media/image21.png"/><Relationship Id="rId324" Type="http://schemas.openxmlformats.org/officeDocument/2006/relationships/image" Target="../media/image324.png"/><Relationship Id="rId531" Type="http://schemas.openxmlformats.org/officeDocument/2006/relationships/image" Target="../media/image531.png"/><Relationship Id="rId629" Type="http://schemas.openxmlformats.org/officeDocument/2006/relationships/image" Target="../media/image629.png"/><Relationship Id="rId170" Type="http://schemas.openxmlformats.org/officeDocument/2006/relationships/image" Target="../media/image170.png"/><Relationship Id="rId836" Type="http://schemas.openxmlformats.org/officeDocument/2006/relationships/image" Target="../media/image836.png"/><Relationship Id="rId268" Type="http://schemas.openxmlformats.org/officeDocument/2006/relationships/image" Target="../media/image268.png"/><Relationship Id="rId475" Type="http://schemas.openxmlformats.org/officeDocument/2006/relationships/image" Target="../media/image475.png"/><Relationship Id="rId682" Type="http://schemas.openxmlformats.org/officeDocument/2006/relationships/image" Target="../media/image682.png"/><Relationship Id="rId903" Type="http://schemas.openxmlformats.org/officeDocument/2006/relationships/image" Target="../media/image903.png"/><Relationship Id="rId32" Type="http://schemas.openxmlformats.org/officeDocument/2006/relationships/image" Target="../media/image32.png"/><Relationship Id="rId128" Type="http://schemas.openxmlformats.org/officeDocument/2006/relationships/image" Target="../media/image128.png"/><Relationship Id="rId335" Type="http://schemas.openxmlformats.org/officeDocument/2006/relationships/image" Target="../media/image335.png"/><Relationship Id="rId542" Type="http://schemas.openxmlformats.org/officeDocument/2006/relationships/image" Target="../media/image542.png"/><Relationship Id="rId987" Type="http://schemas.openxmlformats.org/officeDocument/2006/relationships/image" Target="../media/image987.png"/><Relationship Id="rId181" Type="http://schemas.openxmlformats.org/officeDocument/2006/relationships/image" Target="../media/image181.png"/><Relationship Id="rId402" Type="http://schemas.openxmlformats.org/officeDocument/2006/relationships/image" Target="../media/image402.png"/><Relationship Id="rId847" Type="http://schemas.openxmlformats.org/officeDocument/2006/relationships/image" Target="../media/image847.png"/><Relationship Id="rId279" Type="http://schemas.openxmlformats.org/officeDocument/2006/relationships/image" Target="../media/image279.png"/><Relationship Id="rId486" Type="http://schemas.openxmlformats.org/officeDocument/2006/relationships/image" Target="../media/image486.png"/><Relationship Id="rId693" Type="http://schemas.openxmlformats.org/officeDocument/2006/relationships/image" Target="../media/image693.png"/><Relationship Id="rId707" Type="http://schemas.openxmlformats.org/officeDocument/2006/relationships/image" Target="../media/image707.png"/><Relationship Id="rId914" Type="http://schemas.openxmlformats.org/officeDocument/2006/relationships/image" Target="../media/image914.png"/><Relationship Id="rId43" Type="http://schemas.openxmlformats.org/officeDocument/2006/relationships/image" Target="../media/image43.png"/><Relationship Id="rId139" Type="http://schemas.openxmlformats.org/officeDocument/2006/relationships/image" Target="../media/image139.png"/><Relationship Id="rId346" Type="http://schemas.openxmlformats.org/officeDocument/2006/relationships/image" Target="../media/image346.png"/><Relationship Id="rId553" Type="http://schemas.openxmlformats.org/officeDocument/2006/relationships/image" Target="../media/image553.png"/><Relationship Id="rId760" Type="http://schemas.openxmlformats.org/officeDocument/2006/relationships/image" Target="../media/image760.png"/><Relationship Id="rId192" Type="http://schemas.openxmlformats.org/officeDocument/2006/relationships/image" Target="../media/image192.png"/><Relationship Id="rId206" Type="http://schemas.openxmlformats.org/officeDocument/2006/relationships/image" Target="../media/image206.png"/><Relationship Id="rId413" Type="http://schemas.openxmlformats.org/officeDocument/2006/relationships/image" Target="../media/image413.png"/><Relationship Id="rId858" Type="http://schemas.openxmlformats.org/officeDocument/2006/relationships/image" Target="../media/image858.png"/><Relationship Id="rId497" Type="http://schemas.openxmlformats.org/officeDocument/2006/relationships/image" Target="../media/image497.png"/><Relationship Id="rId620" Type="http://schemas.openxmlformats.org/officeDocument/2006/relationships/image" Target="../media/image620.png"/><Relationship Id="rId718" Type="http://schemas.openxmlformats.org/officeDocument/2006/relationships/image" Target="../media/image718.png"/><Relationship Id="rId925" Type="http://schemas.openxmlformats.org/officeDocument/2006/relationships/image" Target="../media/image925.png"/><Relationship Id="rId357" Type="http://schemas.openxmlformats.org/officeDocument/2006/relationships/image" Target="../media/image357.png"/><Relationship Id="rId54" Type="http://schemas.openxmlformats.org/officeDocument/2006/relationships/image" Target="../media/image54.png"/><Relationship Id="rId217" Type="http://schemas.openxmlformats.org/officeDocument/2006/relationships/image" Target="../media/image217.png"/><Relationship Id="rId564" Type="http://schemas.openxmlformats.org/officeDocument/2006/relationships/image" Target="../media/image564.png"/><Relationship Id="rId771" Type="http://schemas.openxmlformats.org/officeDocument/2006/relationships/image" Target="../media/image771.png"/><Relationship Id="rId869" Type="http://schemas.openxmlformats.org/officeDocument/2006/relationships/image" Target="../media/image869.png"/><Relationship Id="rId424" Type="http://schemas.openxmlformats.org/officeDocument/2006/relationships/image" Target="../media/image424.png"/><Relationship Id="rId631" Type="http://schemas.openxmlformats.org/officeDocument/2006/relationships/image" Target="../media/image631.png"/><Relationship Id="rId729" Type="http://schemas.openxmlformats.org/officeDocument/2006/relationships/image" Target="../media/image729.png"/><Relationship Id="rId270" Type="http://schemas.openxmlformats.org/officeDocument/2006/relationships/image" Target="../media/image270.png"/><Relationship Id="rId936" Type="http://schemas.openxmlformats.org/officeDocument/2006/relationships/image" Target="../media/image936.png"/><Relationship Id="rId65" Type="http://schemas.openxmlformats.org/officeDocument/2006/relationships/image" Target="../media/image65.png"/><Relationship Id="rId130" Type="http://schemas.openxmlformats.org/officeDocument/2006/relationships/image" Target="../media/image130.png"/><Relationship Id="rId368" Type="http://schemas.openxmlformats.org/officeDocument/2006/relationships/image" Target="../media/image368.png"/><Relationship Id="rId575" Type="http://schemas.openxmlformats.org/officeDocument/2006/relationships/image" Target="../media/image575.png"/><Relationship Id="rId782" Type="http://schemas.openxmlformats.org/officeDocument/2006/relationships/image" Target="../media/image782.png"/><Relationship Id="rId228" Type="http://schemas.openxmlformats.org/officeDocument/2006/relationships/image" Target="../media/image228.png"/><Relationship Id="rId435" Type="http://schemas.openxmlformats.org/officeDocument/2006/relationships/image" Target="../media/image435.png"/><Relationship Id="rId642" Type="http://schemas.openxmlformats.org/officeDocument/2006/relationships/image" Target="../media/image642.png"/><Relationship Id="rId281" Type="http://schemas.openxmlformats.org/officeDocument/2006/relationships/image" Target="../media/image281.png"/><Relationship Id="rId502" Type="http://schemas.openxmlformats.org/officeDocument/2006/relationships/image" Target="../media/image502.png"/><Relationship Id="rId947" Type="http://schemas.openxmlformats.org/officeDocument/2006/relationships/image" Target="../media/image947.png"/><Relationship Id="rId76" Type="http://schemas.openxmlformats.org/officeDocument/2006/relationships/image" Target="../media/image76.png"/><Relationship Id="rId141" Type="http://schemas.openxmlformats.org/officeDocument/2006/relationships/image" Target="../media/image141.png"/><Relationship Id="rId379" Type="http://schemas.openxmlformats.org/officeDocument/2006/relationships/image" Target="../media/image379.png"/><Relationship Id="rId586" Type="http://schemas.openxmlformats.org/officeDocument/2006/relationships/image" Target="../media/image586.png"/><Relationship Id="rId793" Type="http://schemas.openxmlformats.org/officeDocument/2006/relationships/image" Target="../media/image793.png"/><Relationship Id="rId807" Type="http://schemas.openxmlformats.org/officeDocument/2006/relationships/image" Target="../media/image807.png"/><Relationship Id="rId7" Type="http://schemas.openxmlformats.org/officeDocument/2006/relationships/image" Target="../media/image7.png"/><Relationship Id="rId239" Type="http://schemas.openxmlformats.org/officeDocument/2006/relationships/image" Target="../media/image239.png"/><Relationship Id="rId446" Type="http://schemas.openxmlformats.org/officeDocument/2006/relationships/image" Target="../media/image446.png"/><Relationship Id="rId653" Type="http://schemas.openxmlformats.org/officeDocument/2006/relationships/image" Target="../media/image653.png"/><Relationship Id="rId292" Type="http://schemas.openxmlformats.org/officeDocument/2006/relationships/image" Target="../media/image292.png"/><Relationship Id="rId306" Type="http://schemas.openxmlformats.org/officeDocument/2006/relationships/image" Target="../media/image306.png"/><Relationship Id="rId860" Type="http://schemas.openxmlformats.org/officeDocument/2006/relationships/image" Target="../media/image860.png"/><Relationship Id="rId958" Type="http://schemas.openxmlformats.org/officeDocument/2006/relationships/image" Target="../media/image958.png"/><Relationship Id="rId87" Type="http://schemas.openxmlformats.org/officeDocument/2006/relationships/image" Target="../media/image87.png"/><Relationship Id="rId513" Type="http://schemas.openxmlformats.org/officeDocument/2006/relationships/image" Target="../media/image513.png"/><Relationship Id="rId597" Type="http://schemas.openxmlformats.org/officeDocument/2006/relationships/image" Target="../media/image597.png"/><Relationship Id="rId720" Type="http://schemas.openxmlformats.org/officeDocument/2006/relationships/image" Target="../media/image720.png"/><Relationship Id="rId818" Type="http://schemas.openxmlformats.org/officeDocument/2006/relationships/image" Target="../media/image818.png"/><Relationship Id="rId152" Type="http://schemas.openxmlformats.org/officeDocument/2006/relationships/image" Target="../media/image152.png"/><Relationship Id="rId457" Type="http://schemas.openxmlformats.org/officeDocument/2006/relationships/image" Target="../media/image457.png"/><Relationship Id="rId664" Type="http://schemas.openxmlformats.org/officeDocument/2006/relationships/image" Target="../media/image664.png"/><Relationship Id="rId871" Type="http://schemas.openxmlformats.org/officeDocument/2006/relationships/image" Target="../media/image871.png"/><Relationship Id="rId969" Type="http://schemas.openxmlformats.org/officeDocument/2006/relationships/image" Target="../media/image969.png"/><Relationship Id="rId14" Type="http://schemas.openxmlformats.org/officeDocument/2006/relationships/image" Target="../media/image14.png"/><Relationship Id="rId317" Type="http://schemas.openxmlformats.org/officeDocument/2006/relationships/image" Target="../media/image317.png"/><Relationship Id="rId524" Type="http://schemas.openxmlformats.org/officeDocument/2006/relationships/image" Target="../media/image524.png"/><Relationship Id="rId731" Type="http://schemas.openxmlformats.org/officeDocument/2006/relationships/image" Target="../media/image731.png"/><Relationship Id="rId98" Type="http://schemas.openxmlformats.org/officeDocument/2006/relationships/image" Target="../media/image98.png"/><Relationship Id="rId163" Type="http://schemas.openxmlformats.org/officeDocument/2006/relationships/image" Target="../media/image163.png"/><Relationship Id="rId370" Type="http://schemas.openxmlformats.org/officeDocument/2006/relationships/image" Target="../media/image370.png"/><Relationship Id="rId829" Type="http://schemas.openxmlformats.org/officeDocument/2006/relationships/image" Target="../media/image829.png"/><Relationship Id="rId230" Type="http://schemas.openxmlformats.org/officeDocument/2006/relationships/image" Target="../media/image230.png"/><Relationship Id="rId468" Type="http://schemas.openxmlformats.org/officeDocument/2006/relationships/image" Target="../media/image468.png"/><Relationship Id="rId675" Type="http://schemas.openxmlformats.org/officeDocument/2006/relationships/image" Target="../media/image675.png"/><Relationship Id="rId882" Type="http://schemas.openxmlformats.org/officeDocument/2006/relationships/image" Target="../media/image882.png"/><Relationship Id="rId25" Type="http://schemas.openxmlformats.org/officeDocument/2006/relationships/image" Target="../media/image25.png"/><Relationship Id="rId328" Type="http://schemas.openxmlformats.org/officeDocument/2006/relationships/image" Target="../media/image328.png"/><Relationship Id="rId535" Type="http://schemas.openxmlformats.org/officeDocument/2006/relationships/image" Target="../media/image535.png"/><Relationship Id="rId742" Type="http://schemas.openxmlformats.org/officeDocument/2006/relationships/image" Target="../media/image742.png"/><Relationship Id="rId174" Type="http://schemas.openxmlformats.org/officeDocument/2006/relationships/image" Target="../media/image174.png"/><Relationship Id="rId381" Type="http://schemas.openxmlformats.org/officeDocument/2006/relationships/image" Target="../media/image381.png"/><Relationship Id="rId602" Type="http://schemas.openxmlformats.org/officeDocument/2006/relationships/image" Target="../media/image602.png"/><Relationship Id="rId241" Type="http://schemas.openxmlformats.org/officeDocument/2006/relationships/image" Target="../media/image241.png"/><Relationship Id="rId479" Type="http://schemas.openxmlformats.org/officeDocument/2006/relationships/image" Target="../media/image479.png"/><Relationship Id="rId686" Type="http://schemas.openxmlformats.org/officeDocument/2006/relationships/image" Target="../media/image686.png"/><Relationship Id="rId893" Type="http://schemas.openxmlformats.org/officeDocument/2006/relationships/image" Target="../media/image893.png"/><Relationship Id="rId907" Type="http://schemas.openxmlformats.org/officeDocument/2006/relationships/image" Target="../media/image907.png"/><Relationship Id="rId36" Type="http://schemas.openxmlformats.org/officeDocument/2006/relationships/image" Target="../media/image36.png"/><Relationship Id="rId339" Type="http://schemas.openxmlformats.org/officeDocument/2006/relationships/image" Target="../media/image339.png"/><Relationship Id="rId546" Type="http://schemas.openxmlformats.org/officeDocument/2006/relationships/image" Target="../media/image546.png"/><Relationship Id="rId753" Type="http://schemas.openxmlformats.org/officeDocument/2006/relationships/image" Target="../media/image753.png"/><Relationship Id="rId101" Type="http://schemas.openxmlformats.org/officeDocument/2006/relationships/image" Target="../media/image101.png"/><Relationship Id="rId185" Type="http://schemas.openxmlformats.org/officeDocument/2006/relationships/image" Target="../media/image185.png"/><Relationship Id="rId406" Type="http://schemas.openxmlformats.org/officeDocument/2006/relationships/image" Target="../media/image406.png"/><Relationship Id="rId960" Type="http://schemas.openxmlformats.org/officeDocument/2006/relationships/image" Target="../media/image960.png"/><Relationship Id="rId392" Type="http://schemas.openxmlformats.org/officeDocument/2006/relationships/image" Target="../media/image392.png"/><Relationship Id="rId613" Type="http://schemas.openxmlformats.org/officeDocument/2006/relationships/image" Target="../media/image613.png"/><Relationship Id="rId697" Type="http://schemas.openxmlformats.org/officeDocument/2006/relationships/image" Target="../media/image697.png"/><Relationship Id="rId820" Type="http://schemas.openxmlformats.org/officeDocument/2006/relationships/image" Target="../media/image820.png"/><Relationship Id="rId918" Type="http://schemas.openxmlformats.org/officeDocument/2006/relationships/image" Target="../media/image918.png"/><Relationship Id="rId252" Type="http://schemas.openxmlformats.org/officeDocument/2006/relationships/image" Target="../media/image252.png"/><Relationship Id="rId47" Type="http://schemas.openxmlformats.org/officeDocument/2006/relationships/image" Target="../media/image47.png"/><Relationship Id="rId112" Type="http://schemas.openxmlformats.org/officeDocument/2006/relationships/image" Target="../media/image112.png"/><Relationship Id="rId557" Type="http://schemas.openxmlformats.org/officeDocument/2006/relationships/image" Target="../media/image557.png"/><Relationship Id="rId764" Type="http://schemas.openxmlformats.org/officeDocument/2006/relationships/image" Target="../media/image764.png"/><Relationship Id="rId971" Type="http://schemas.openxmlformats.org/officeDocument/2006/relationships/image" Target="../media/image971.png"/><Relationship Id="rId196" Type="http://schemas.openxmlformats.org/officeDocument/2006/relationships/image" Target="../media/image196.png"/><Relationship Id="rId417" Type="http://schemas.openxmlformats.org/officeDocument/2006/relationships/image" Target="../media/image417.png"/><Relationship Id="rId624" Type="http://schemas.openxmlformats.org/officeDocument/2006/relationships/image" Target="../media/image624.png"/><Relationship Id="rId831" Type="http://schemas.openxmlformats.org/officeDocument/2006/relationships/image" Target="../media/image831.png"/><Relationship Id="rId263" Type="http://schemas.openxmlformats.org/officeDocument/2006/relationships/image" Target="../media/image263.png"/><Relationship Id="rId470" Type="http://schemas.openxmlformats.org/officeDocument/2006/relationships/image" Target="../media/image470.png"/><Relationship Id="rId929" Type="http://schemas.openxmlformats.org/officeDocument/2006/relationships/image" Target="../media/image929.png"/><Relationship Id="rId58" Type="http://schemas.openxmlformats.org/officeDocument/2006/relationships/image" Target="../media/image58.png"/><Relationship Id="rId123" Type="http://schemas.openxmlformats.org/officeDocument/2006/relationships/image" Target="../media/image123.png"/><Relationship Id="rId330" Type="http://schemas.openxmlformats.org/officeDocument/2006/relationships/image" Target="../media/image330.png"/><Relationship Id="rId568" Type="http://schemas.openxmlformats.org/officeDocument/2006/relationships/image" Target="../media/image568.png"/><Relationship Id="rId775" Type="http://schemas.openxmlformats.org/officeDocument/2006/relationships/image" Target="../media/image775.png"/><Relationship Id="rId982" Type="http://schemas.openxmlformats.org/officeDocument/2006/relationships/image" Target="../media/image982.png"/><Relationship Id="rId428" Type="http://schemas.openxmlformats.org/officeDocument/2006/relationships/image" Target="../media/image428.png"/><Relationship Id="rId635" Type="http://schemas.openxmlformats.org/officeDocument/2006/relationships/image" Target="../media/image635.png"/><Relationship Id="rId842" Type="http://schemas.openxmlformats.org/officeDocument/2006/relationships/image" Target="../media/image842.png"/><Relationship Id="rId274" Type="http://schemas.openxmlformats.org/officeDocument/2006/relationships/image" Target="../media/image274.png"/><Relationship Id="rId481" Type="http://schemas.openxmlformats.org/officeDocument/2006/relationships/image" Target="../media/image481.png"/><Relationship Id="rId702" Type="http://schemas.openxmlformats.org/officeDocument/2006/relationships/image" Target="../media/image702.png"/><Relationship Id="rId69" Type="http://schemas.openxmlformats.org/officeDocument/2006/relationships/image" Target="../media/image69.png"/><Relationship Id="rId134" Type="http://schemas.openxmlformats.org/officeDocument/2006/relationships/image" Target="../media/image134.png"/><Relationship Id="rId579" Type="http://schemas.openxmlformats.org/officeDocument/2006/relationships/image" Target="../media/image579.png"/><Relationship Id="rId786" Type="http://schemas.openxmlformats.org/officeDocument/2006/relationships/image" Target="../media/image786.png"/><Relationship Id="rId993" Type="http://schemas.openxmlformats.org/officeDocument/2006/relationships/image" Target="../media/image993.png"/><Relationship Id="rId341" Type="http://schemas.openxmlformats.org/officeDocument/2006/relationships/image" Target="../media/image341.png"/><Relationship Id="rId439" Type="http://schemas.openxmlformats.org/officeDocument/2006/relationships/image" Target="../media/image439.png"/><Relationship Id="rId646" Type="http://schemas.openxmlformats.org/officeDocument/2006/relationships/image" Target="../media/image646.png"/><Relationship Id="rId201" Type="http://schemas.openxmlformats.org/officeDocument/2006/relationships/image" Target="../media/image201.png"/><Relationship Id="rId285" Type="http://schemas.openxmlformats.org/officeDocument/2006/relationships/image" Target="../media/image285.png"/><Relationship Id="rId506" Type="http://schemas.openxmlformats.org/officeDocument/2006/relationships/image" Target="../media/image506.png"/><Relationship Id="rId853" Type="http://schemas.openxmlformats.org/officeDocument/2006/relationships/image" Target="../media/image853.png"/><Relationship Id="rId492" Type="http://schemas.openxmlformats.org/officeDocument/2006/relationships/image" Target="../media/image492.png"/><Relationship Id="rId713" Type="http://schemas.openxmlformats.org/officeDocument/2006/relationships/image" Target="../media/image713.png"/><Relationship Id="rId797" Type="http://schemas.openxmlformats.org/officeDocument/2006/relationships/image" Target="../media/image797.png"/><Relationship Id="rId920" Type="http://schemas.openxmlformats.org/officeDocument/2006/relationships/image" Target="../media/image920.png"/><Relationship Id="rId145" Type="http://schemas.openxmlformats.org/officeDocument/2006/relationships/image" Target="../media/image145.png"/><Relationship Id="rId352" Type="http://schemas.openxmlformats.org/officeDocument/2006/relationships/image" Target="../media/image352.png"/><Relationship Id="rId212" Type="http://schemas.openxmlformats.org/officeDocument/2006/relationships/image" Target="../media/image212.png"/><Relationship Id="rId657" Type="http://schemas.openxmlformats.org/officeDocument/2006/relationships/image" Target="../media/image657.png"/><Relationship Id="rId864" Type="http://schemas.openxmlformats.org/officeDocument/2006/relationships/image" Target="../media/image864.png"/><Relationship Id="rId296" Type="http://schemas.openxmlformats.org/officeDocument/2006/relationships/image" Target="../media/image296.png"/><Relationship Id="rId517" Type="http://schemas.openxmlformats.org/officeDocument/2006/relationships/image" Target="../media/image517.png"/><Relationship Id="rId724" Type="http://schemas.openxmlformats.org/officeDocument/2006/relationships/image" Target="../media/image724.png"/><Relationship Id="rId931" Type="http://schemas.openxmlformats.org/officeDocument/2006/relationships/image" Target="../media/image931.png"/><Relationship Id="rId60" Type="http://schemas.openxmlformats.org/officeDocument/2006/relationships/image" Target="../media/image60.png"/><Relationship Id="rId156" Type="http://schemas.openxmlformats.org/officeDocument/2006/relationships/image" Target="../media/image156.png"/><Relationship Id="rId363" Type="http://schemas.openxmlformats.org/officeDocument/2006/relationships/image" Target="../media/image363.png"/><Relationship Id="rId570" Type="http://schemas.openxmlformats.org/officeDocument/2006/relationships/image" Target="../media/image570.png"/><Relationship Id="rId223" Type="http://schemas.openxmlformats.org/officeDocument/2006/relationships/image" Target="../media/image223.png"/><Relationship Id="rId430" Type="http://schemas.openxmlformats.org/officeDocument/2006/relationships/image" Target="../media/image430.png"/><Relationship Id="rId668" Type="http://schemas.openxmlformats.org/officeDocument/2006/relationships/image" Target="../media/image668.png"/><Relationship Id="rId875" Type="http://schemas.openxmlformats.org/officeDocument/2006/relationships/image" Target="../media/image875.png"/><Relationship Id="rId18" Type="http://schemas.openxmlformats.org/officeDocument/2006/relationships/image" Target="../media/image18.png"/><Relationship Id="rId528" Type="http://schemas.openxmlformats.org/officeDocument/2006/relationships/image" Target="../media/image528.png"/><Relationship Id="rId735" Type="http://schemas.openxmlformats.org/officeDocument/2006/relationships/image" Target="../media/image735.png"/><Relationship Id="rId942" Type="http://schemas.openxmlformats.org/officeDocument/2006/relationships/image" Target="../media/image942.png"/><Relationship Id="rId167" Type="http://schemas.openxmlformats.org/officeDocument/2006/relationships/image" Target="../media/image167.png"/><Relationship Id="rId374" Type="http://schemas.openxmlformats.org/officeDocument/2006/relationships/image" Target="../media/image374.png"/><Relationship Id="rId581" Type="http://schemas.openxmlformats.org/officeDocument/2006/relationships/image" Target="../media/image581.png"/><Relationship Id="rId71" Type="http://schemas.openxmlformats.org/officeDocument/2006/relationships/image" Target="../media/image71.png"/><Relationship Id="rId234" Type="http://schemas.openxmlformats.org/officeDocument/2006/relationships/image" Target="../media/image234.png"/><Relationship Id="rId679" Type="http://schemas.openxmlformats.org/officeDocument/2006/relationships/image" Target="../media/image679.png"/><Relationship Id="rId802" Type="http://schemas.openxmlformats.org/officeDocument/2006/relationships/image" Target="../media/image802.png"/><Relationship Id="rId886" Type="http://schemas.openxmlformats.org/officeDocument/2006/relationships/image" Target="../media/image886.png"/><Relationship Id="rId2" Type="http://schemas.openxmlformats.org/officeDocument/2006/relationships/image" Target="../media/image2.png"/><Relationship Id="rId29" Type="http://schemas.openxmlformats.org/officeDocument/2006/relationships/image" Target="../media/image29.png"/><Relationship Id="rId441" Type="http://schemas.openxmlformats.org/officeDocument/2006/relationships/image" Target="../media/image441.png"/><Relationship Id="rId539" Type="http://schemas.openxmlformats.org/officeDocument/2006/relationships/image" Target="../media/image539.png"/><Relationship Id="rId746" Type="http://schemas.openxmlformats.org/officeDocument/2006/relationships/image" Target="../media/image746.png"/><Relationship Id="rId178" Type="http://schemas.openxmlformats.org/officeDocument/2006/relationships/image" Target="../media/image178.png"/><Relationship Id="rId301" Type="http://schemas.openxmlformats.org/officeDocument/2006/relationships/image" Target="../media/image301.png"/><Relationship Id="rId953" Type="http://schemas.openxmlformats.org/officeDocument/2006/relationships/image" Target="../media/image953.png"/><Relationship Id="rId82" Type="http://schemas.openxmlformats.org/officeDocument/2006/relationships/image" Target="../media/image82.png"/><Relationship Id="rId385" Type="http://schemas.openxmlformats.org/officeDocument/2006/relationships/image" Target="../media/image385.png"/><Relationship Id="rId592" Type="http://schemas.openxmlformats.org/officeDocument/2006/relationships/image" Target="../media/image592.png"/><Relationship Id="rId606" Type="http://schemas.openxmlformats.org/officeDocument/2006/relationships/image" Target="../media/image606.png"/><Relationship Id="rId813" Type="http://schemas.openxmlformats.org/officeDocument/2006/relationships/image" Target="../media/image813.png"/><Relationship Id="rId245" Type="http://schemas.openxmlformats.org/officeDocument/2006/relationships/image" Target="../media/image245.png"/><Relationship Id="rId452" Type="http://schemas.openxmlformats.org/officeDocument/2006/relationships/image" Target="../media/image452.png"/><Relationship Id="rId897" Type="http://schemas.openxmlformats.org/officeDocument/2006/relationships/image" Target="../media/image897.png"/><Relationship Id="rId105" Type="http://schemas.openxmlformats.org/officeDocument/2006/relationships/image" Target="../media/image105.png"/><Relationship Id="rId312" Type="http://schemas.openxmlformats.org/officeDocument/2006/relationships/image" Target="../media/image312.png"/><Relationship Id="rId757" Type="http://schemas.openxmlformats.org/officeDocument/2006/relationships/image" Target="../media/image757.png"/><Relationship Id="rId964" Type="http://schemas.openxmlformats.org/officeDocument/2006/relationships/image" Target="../media/image964.png"/><Relationship Id="rId93" Type="http://schemas.openxmlformats.org/officeDocument/2006/relationships/image" Target="../media/image93.png"/><Relationship Id="rId189" Type="http://schemas.openxmlformats.org/officeDocument/2006/relationships/image" Target="../media/image189.png"/><Relationship Id="rId396" Type="http://schemas.openxmlformats.org/officeDocument/2006/relationships/image" Target="../media/image396.png"/><Relationship Id="rId617" Type="http://schemas.openxmlformats.org/officeDocument/2006/relationships/image" Target="../media/image617.png"/><Relationship Id="rId824" Type="http://schemas.openxmlformats.org/officeDocument/2006/relationships/image" Target="../media/image824.png"/><Relationship Id="rId256" Type="http://schemas.openxmlformats.org/officeDocument/2006/relationships/image" Target="../media/image256.png"/><Relationship Id="rId463" Type="http://schemas.openxmlformats.org/officeDocument/2006/relationships/image" Target="../media/image463.png"/><Relationship Id="rId670" Type="http://schemas.openxmlformats.org/officeDocument/2006/relationships/image" Target="../media/image670.png"/><Relationship Id="rId116" Type="http://schemas.openxmlformats.org/officeDocument/2006/relationships/image" Target="../media/image116.png"/><Relationship Id="rId323" Type="http://schemas.openxmlformats.org/officeDocument/2006/relationships/image" Target="../media/image323.png"/><Relationship Id="rId530" Type="http://schemas.openxmlformats.org/officeDocument/2006/relationships/image" Target="../media/image530.png"/><Relationship Id="rId768" Type="http://schemas.openxmlformats.org/officeDocument/2006/relationships/image" Target="../media/image768.png"/><Relationship Id="rId975" Type="http://schemas.openxmlformats.org/officeDocument/2006/relationships/image" Target="../media/image975.png"/><Relationship Id="rId20" Type="http://schemas.openxmlformats.org/officeDocument/2006/relationships/image" Target="../media/image20.png"/><Relationship Id="rId628" Type="http://schemas.openxmlformats.org/officeDocument/2006/relationships/image" Target="../media/image628.png"/><Relationship Id="rId835" Type="http://schemas.openxmlformats.org/officeDocument/2006/relationships/image" Target="../media/image835.png"/><Relationship Id="rId267" Type="http://schemas.openxmlformats.org/officeDocument/2006/relationships/image" Target="../media/image267.png"/><Relationship Id="rId474" Type="http://schemas.openxmlformats.org/officeDocument/2006/relationships/image" Target="../media/image474.png"/><Relationship Id="rId127" Type="http://schemas.openxmlformats.org/officeDocument/2006/relationships/image" Target="../media/image127.png"/><Relationship Id="rId681" Type="http://schemas.openxmlformats.org/officeDocument/2006/relationships/image" Target="../media/image681.png"/><Relationship Id="rId779" Type="http://schemas.openxmlformats.org/officeDocument/2006/relationships/image" Target="../media/image779.png"/><Relationship Id="rId902" Type="http://schemas.openxmlformats.org/officeDocument/2006/relationships/image" Target="../media/image902.png"/><Relationship Id="rId986" Type="http://schemas.openxmlformats.org/officeDocument/2006/relationships/image" Target="../media/image986.png"/><Relationship Id="rId31" Type="http://schemas.openxmlformats.org/officeDocument/2006/relationships/image" Target="../media/image31.png"/><Relationship Id="rId334" Type="http://schemas.openxmlformats.org/officeDocument/2006/relationships/image" Target="../media/image334.png"/><Relationship Id="rId541" Type="http://schemas.openxmlformats.org/officeDocument/2006/relationships/image" Target="../media/image541.png"/><Relationship Id="rId639" Type="http://schemas.openxmlformats.org/officeDocument/2006/relationships/image" Target="../media/image639.png"/><Relationship Id="rId180" Type="http://schemas.openxmlformats.org/officeDocument/2006/relationships/image" Target="../media/image180.png"/><Relationship Id="rId278" Type="http://schemas.openxmlformats.org/officeDocument/2006/relationships/image" Target="../media/image278.png"/><Relationship Id="rId401" Type="http://schemas.openxmlformats.org/officeDocument/2006/relationships/image" Target="../media/image401.png"/><Relationship Id="rId846" Type="http://schemas.openxmlformats.org/officeDocument/2006/relationships/image" Target="../media/image846.png"/><Relationship Id="rId485" Type="http://schemas.openxmlformats.org/officeDocument/2006/relationships/image" Target="../media/image485.png"/><Relationship Id="rId692" Type="http://schemas.openxmlformats.org/officeDocument/2006/relationships/image" Target="../media/image692.png"/><Relationship Id="rId706" Type="http://schemas.openxmlformats.org/officeDocument/2006/relationships/image" Target="../media/image706.png"/><Relationship Id="rId913" Type="http://schemas.openxmlformats.org/officeDocument/2006/relationships/image" Target="../media/image913.png"/><Relationship Id="rId42" Type="http://schemas.openxmlformats.org/officeDocument/2006/relationships/image" Target="../media/image42.png"/><Relationship Id="rId138" Type="http://schemas.openxmlformats.org/officeDocument/2006/relationships/image" Target="../media/image138.png"/><Relationship Id="rId345" Type="http://schemas.openxmlformats.org/officeDocument/2006/relationships/image" Target="../media/image345.png"/><Relationship Id="rId552" Type="http://schemas.openxmlformats.org/officeDocument/2006/relationships/image" Target="../media/image552.png"/><Relationship Id="rId191" Type="http://schemas.openxmlformats.org/officeDocument/2006/relationships/image" Target="../media/image191.png"/><Relationship Id="rId205" Type="http://schemas.openxmlformats.org/officeDocument/2006/relationships/image" Target="../media/image205.png"/><Relationship Id="rId412" Type="http://schemas.openxmlformats.org/officeDocument/2006/relationships/image" Target="../media/image412.png"/><Relationship Id="rId857" Type="http://schemas.openxmlformats.org/officeDocument/2006/relationships/image" Target="../media/image857.png"/><Relationship Id="rId289" Type="http://schemas.openxmlformats.org/officeDocument/2006/relationships/image" Target="../media/image289.png"/><Relationship Id="rId496" Type="http://schemas.openxmlformats.org/officeDocument/2006/relationships/image" Target="../media/image496.png"/><Relationship Id="rId717" Type="http://schemas.openxmlformats.org/officeDocument/2006/relationships/image" Target="../media/image717.png"/><Relationship Id="rId924" Type="http://schemas.openxmlformats.org/officeDocument/2006/relationships/image" Target="../media/image924.png"/><Relationship Id="rId53" Type="http://schemas.openxmlformats.org/officeDocument/2006/relationships/image" Target="../media/image53.png"/><Relationship Id="rId149" Type="http://schemas.openxmlformats.org/officeDocument/2006/relationships/image" Target="../media/image149.png"/><Relationship Id="rId356" Type="http://schemas.openxmlformats.org/officeDocument/2006/relationships/image" Target="../media/image356.png"/><Relationship Id="rId563" Type="http://schemas.openxmlformats.org/officeDocument/2006/relationships/image" Target="../media/image563.png"/><Relationship Id="rId770" Type="http://schemas.openxmlformats.org/officeDocument/2006/relationships/image" Target="../media/image770.png"/><Relationship Id="rId216" Type="http://schemas.openxmlformats.org/officeDocument/2006/relationships/image" Target="../media/image216.png"/><Relationship Id="rId423" Type="http://schemas.openxmlformats.org/officeDocument/2006/relationships/image" Target="../media/image423.png"/><Relationship Id="rId868" Type="http://schemas.openxmlformats.org/officeDocument/2006/relationships/image" Target="../media/image868.png"/><Relationship Id="rId630" Type="http://schemas.openxmlformats.org/officeDocument/2006/relationships/image" Target="../media/image630.png"/><Relationship Id="rId728" Type="http://schemas.openxmlformats.org/officeDocument/2006/relationships/image" Target="../media/image728.png"/><Relationship Id="rId935" Type="http://schemas.openxmlformats.org/officeDocument/2006/relationships/image" Target="../media/image935.png"/><Relationship Id="rId64" Type="http://schemas.openxmlformats.org/officeDocument/2006/relationships/image" Target="../media/image64.png"/><Relationship Id="rId367" Type="http://schemas.openxmlformats.org/officeDocument/2006/relationships/image" Target="../media/image367.png"/><Relationship Id="rId574" Type="http://schemas.openxmlformats.org/officeDocument/2006/relationships/image" Target="../media/image574.png"/><Relationship Id="rId227" Type="http://schemas.openxmlformats.org/officeDocument/2006/relationships/image" Target="../media/image227.png"/><Relationship Id="rId781" Type="http://schemas.openxmlformats.org/officeDocument/2006/relationships/image" Target="../media/image781.png"/><Relationship Id="rId879" Type="http://schemas.openxmlformats.org/officeDocument/2006/relationships/image" Target="../media/image879.png"/><Relationship Id="rId434" Type="http://schemas.openxmlformats.org/officeDocument/2006/relationships/image" Target="../media/image434.png"/><Relationship Id="rId641" Type="http://schemas.openxmlformats.org/officeDocument/2006/relationships/image" Target="../media/image641.png"/><Relationship Id="rId739" Type="http://schemas.openxmlformats.org/officeDocument/2006/relationships/image" Target="../media/image739.png"/><Relationship Id="rId280" Type="http://schemas.openxmlformats.org/officeDocument/2006/relationships/image" Target="../media/image280.png"/><Relationship Id="rId501" Type="http://schemas.openxmlformats.org/officeDocument/2006/relationships/image" Target="../media/image501.png"/><Relationship Id="rId946" Type="http://schemas.openxmlformats.org/officeDocument/2006/relationships/image" Target="../media/image946.png"/><Relationship Id="rId75" Type="http://schemas.openxmlformats.org/officeDocument/2006/relationships/image" Target="../media/image75.png"/><Relationship Id="rId140" Type="http://schemas.openxmlformats.org/officeDocument/2006/relationships/image" Target="../media/image140.png"/><Relationship Id="rId378" Type="http://schemas.openxmlformats.org/officeDocument/2006/relationships/image" Target="../media/image378.png"/><Relationship Id="rId585" Type="http://schemas.openxmlformats.org/officeDocument/2006/relationships/image" Target="../media/image585.png"/><Relationship Id="rId792" Type="http://schemas.openxmlformats.org/officeDocument/2006/relationships/image" Target="../media/image792.png"/><Relationship Id="rId806" Type="http://schemas.openxmlformats.org/officeDocument/2006/relationships/image" Target="../media/image806.png"/><Relationship Id="rId6" Type="http://schemas.openxmlformats.org/officeDocument/2006/relationships/image" Target="../media/image6.png"/><Relationship Id="rId238" Type="http://schemas.openxmlformats.org/officeDocument/2006/relationships/image" Target="../media/image238.png"/><Relationship Id="rId445" Type="http://schemas.openxmlformats.org/officeDocument/2006/relationships/image" Target="../media/image445.png"/><Relationship Id="rId652" Type="http://schemas.openxmlformats.org/officeDocument/2006/relationships/image" Target="../media/image652.png"/><Relationship Id="rId291" Type="http://schemas.openxmlformats.org/officeDocument/2006/relationships/image" Target="../media/image291.png"/><Relationship Id="rId305" Type="http://schemas.openxmlformats.org/officeDocument/2006/relationships/image" Target="../media/image305.png"/><Relationship Id="rId512" Type="http://schemas.openxmlformats.org/officeDocument/2006/relationships/image" Target="../media/image512.png"/><Relationship Id="rId957" Type="http://schemas.openxmlformats.org/officeDocument/2006/relationships/image" Target="../media/image957.png"/><Relationship Id="rId86" Type="http://schemas.openxmlformats.org/officeDocument/2006/relationships/image" Target="../media/image86.png"/><Relationship Id="rId151" Type="http://schemas.openxmlformats.org/officeDocument/2006/relationships/image" Target="../media/image151.png"/><Relationship Id="rId389" Type="http://schemas.openxmlformats.org/officeDocument/2006/relationships/image" Target="../media/image389.png"/><Relationship Id="rId596" Type="http://schemas.openxmlformats.org/officeDocument/2006/relationships/image" Target="../media/image596.png"/><Relationship Id="rId817" Type="http://schemas.openxmlformats.org/officeDocument/2006/relationships/image" Target="../media/image817.png"/><Relationship Id="rId249" Type="http://schemas.openxmlformats.org/officeDocument/2006/relationships/image" Target="../media/image249.png"/><Relationship Id="rId456" Type="http://schemas.openxmlformats.org/officeDocument/2006/relationships/image" Target="../media/image456.png"/><Relationship Id="rId663" Type="http://schemas.openxmlformats.org/officeDocument/2006/relationships/image" Target="../media/image663.png"/><Relationship Id="rId870" Type="http://schemas.openxmlformats.org/officeDocument/2006/relationships/image" Target="../media/image870.png"/><Relationship Id="rId13" Type="http://schemas.openxmlformats.org/officeDocument/2006/relationships/image" Target="../media/image13.png"/><Relationship Id="rId109" Type="http://schemas.openxmlformats.org/officeDocument/2006/relationships/image" Target="../media/image109.png"/><Relationship Id="rId316" Type="http://schemas.openxmlformats.org/officeDocument/2006/relationships/image" Target="../media/image316.png"/><Relationship Id="rId523" Type="http://schemas.openxmlformats.org/officeDocument/2006/relationships/image" Target="../media/image523.png"/><Relationship Id="rId968" Type="http://schemas.openxmlformats.org/officeDocument/2006/relationships/image" Target="../media/image968.png"/><Relationship Id="rId97" Type="http://schemas.openxmlformats.org/officeDocument/2006/relationships/image" Target="../media/image97.png"/><Relationship Id="rId730" Type="http://schemas.openxmlformats.org/officeDocument/2006/relationships/image" Target="../media/image730.png"/><Relationship Id="rId828" Type="http://schemas.openxmlformats.org/officeDocument/2006/relationships/image" Target="../media/image828.png"/><Relationship Id="rId162" Type="http://schemas.openxmlformats.org/officeDocument/2006/relationships/image" Target="../media/image162.png"/><Relationship Id="rId467" Type="http://schemas.openxmlformats.org/officeDocument/2006/relationships/image" Target="../media/image467.png"/><Relationship Id="rId674" Type="http://schemas.openxmlformats.org/officeDocument/2006/relationships/image" Target="../media/image674.png"/><Relationship Id="rId881" Type="http://schemas.openxmlformats.org/officeDocument/2006/relationships/image" Target="../media/image881.png"/><Relationship Id="rId979" Type="http://schemas.openxmlformats.org/officeDocument/2006/relationships/image" Target="../media/image979.png"/><Relationship Id="rId24" Type="http://schemas.openxmlformats.org/officeDocument/2006/relationships/image" Target="../media/image24.png"/><Relationship Id="rId327" Type="http://schemas.openxmlformats.org/officeDocument/2006/relationships/image" Target="../media/image327.png"/><Relationship Id="rId534" Type="http://schemas.openxmlformats.org/officeDocument/2006/relationships/image" Target="../media/image534.png"/><Relationship Id="rId741" Type="http://schemas.openxmlformats.org/officeDocument/2006/relationships/image" Target="../media/image741.png"/><Relationship Id="rId839" Type="http://schemas.openxmlformats.org/officeDocument/2006/relationships/image" Target="../media/image839.png"/><Relationship Id="rId173" Type="http://schemas.openxmlformats.org/officeDocument/2006/relationships/image" Target="../media/image173.png"/><Relationship Id="rId380" Type="http://schemas.openxmlformats.org/officeDocument/2006/relationships/image" Target="../media/image380.png"/><Relationship Id="rId601" Type="http://schemas.openxmlformats.org/officeDocument/2006/relationships/image" Target="../media/image601.png"/><Relationship Id="rId240" Type="http://schemas.openxmlformats.org/officeDocument/2006/relationships/image" Target="../media/image240.png"/><Relationship Id="rId478" Type="http://schemas.openxmlformats.org/officeDocument/2006/relationships/image" Target="../media/image478.png"/><Relationship Id="rId685" Type="http://schemas.openxmlformats.org/officeDocument/2006/relationships/image" Target="../media/image685.png"/><Relationship Id="rId892" Type="http://schemas.openxmlformats.org/officeDocument/2006/relationships/image" Target="../media/image892.png"/><Relationship Id="rId906" Type="http://schemas.openxmlformats.org/officeDocument/2006/relationships/image" Target="../media/image906.png"/><Relationship Id="rId35" Type="http://schemas.openxmlformats.org/officeDocument/2006/relationships/image" Target="../media/image35.png"/><Relationship Id="rId100" Type="http://schemas.openxmlformats.org/officeDocument/2006/relationships/image" Target="../media/image100.png"/><Relationship Id="rId338" Type="http://schemas.openxmlformats.org/officeDocument/2006/relationships/image" Target="../media/image338.png"/><Relationship Id="rId545" Type="http://schemas.openxmlformats.org/officeDocument/2006/relationships/image" Target="../media/image545.png"/><Relationship Id="rId752" Type="http://schemas.openxmlformats.org/officeDocument/2006/relationships/image" Target="../media/image752.png"/><Relationship Id="rId184" Type="http://schemas.openxmlformats.org/officeDocument/2006/relationships/image" Target="../media/image184.png"/><Relationship Id="rId391" Type="http://schemas.openxmlformats.org/officeDocument/2006/relationships/image" Target="../media/image391.png"/><Relationship Id="rId405" Type="http://schemas.openxmlformats.org/officeDocument/2006/relationships/image" Target="../media/image405.png"/><Relationship Id="rId612" Type="http://schemas.openxmlformats.org/officeDocument/2006/relationships/image" Target="../media/image612.png"/><Relationship Id="rId251" Type="http://schemas.openxmlformats.org/officeDocument/2006/relationships/image" Target="../media/image251.png"/><Relationship Id="rId489" Type="http://schemas.openxmlformats.org/officeDocument/2006/relationships/image" Target="../media/image489.png"/><Relationship Id="rId696" Type="http://schemas.openxmlformats.org/officeDocument/2006/relationships/image" Target="../media/image696.png"/><Relationship Id="rId917" Type="http://schemas.openxmlformats.org/officeDocument/2006/relationships/image" Target="../media/image917.png"/><Relationship Id="rId46" Type="http://schemas.openxmlformats.org/officeDocument/2006/relationships/image" Target="../media/image46.png"/><Relationship Id="rId349" Type="http://schemas.openxmlformats.org/officeDocument/2006/relationships/image" Target="../media/image349.png"/><Relationship Id="rId556" Type="http://schemas.openxmlformats.org/officeDocument/2006/relationships/image" Target="../media/image556.png"/><Relationship Id="rId763" Type="http://schemas.openxmlformats.org/officeDocument/2006/relationships/image" Target="../media/image763.png"/><Relationship Id="rId111" Type="http://schemas.openxmlformats.org/officeDocument/2006/relationships/image" Target="../media/image111.png"/><Relationship Id="rId195" Type="http://schemas.openxmlformats.org/officeDocument/2006/relationships/image" Target="../media/image195.png"/><Relationship Id="rId209" Type="http://schemas.openxmlformats.org/officeDocument/2006/relationships/image" Target="../media/image209.png"/><Relationship Id="rId416" Type="http://schemas.openxmlformats.org/officeDocument/2006/relationships/image" Target="../media/image416.png"/><Relationship Id="rId970" Type="http://schemas.openxmlformats.org/officeDocument/2006/relationships/image" Target="../media/image970.png"/><Relationship Id="rId623" Type="http://schemas.openxmlformats.org/officeDocument/2006/relationships/image" Target="../media/image623.png"/><Relationship Id="rId830" Type="http://schemas.openxmlformats.org/officeDocument/2006/relationships/image" Target="../media/image830.png"/><Relationship Id="rId928" Type="http://schemas.openxmlformats.org/officeDocument/2006/relationships/image" Target="../media/image928.png"/><Relationship Id="rId57" Type="http://schemas.openxmlformats.org/officeDocument/2006/relationships/image" Target="../media/image57.png"/><Relationship Id="rId262" Type="http://schemas.openxmlformats.org/officeDocument/2006/relationships/image" Target="../media/image262.png"/><Relationship Id="rId567" Type="http://schemas.openxmlformats.org/officeDocument/2006/relationships/image" Target="../media/image567.png"/><Relationship Id="rId122" Type="http://schemas.openxmlformats.org/officeDocument/2006/relationships/image" Target="../media/image122.png"/><Relationship Id="rId774" Type="http://schemas.openxmlformats.org/officeDocument/2006/relationships/image" Target="../media/image774.png"/><Relationship Id="rId981" Type="http://schemas.openxmlformats.org/officeDocument/2006/relationships/image" Target="../media/image981.png"/><Relationship Id="rId427" Type="http://schemas.openxmlformats.org/officeDocument/2006/relationships/image" Target="../media/image427.png"/><Relationship Id="rId634" Type="http://schemas.openxmlformats.org/officeDocument/2006/relationships/image" Target="../media/image634.png"/><Relationship Id="rId841" Type="http://schemas.openxmlformats.org/officeDocument/2006/relationships/image" Target="../media/image841.png"/><Relationship Id="rId273" Type="http://schemas.openxmlformats.org/officeDocument/2006/relationships/image" Target="../media/image273.png"/><Relationship Id="rId480" Type="http://schemas.openxmlformats.org/officeDocument/2006/relationships/image" Target="../media/image480.png"/><Relationship Id="rId701" Type="http://schemas.openxmlformats.org/officeDocument/2006/relationships/image" Target="../media/image701.png"/><Relationship Id="rId939" Type="http://schemas.openxmlformats.org/officeDocument/2006/relationships/image" Target="../media/image939.png"/><Relationship Id="rId68" Type="http://schemas.openxmlformats.org/officeDocument/2006/relationships/image" Target="../media/image68.png"/><Relationship Id="rId133" Type="http://schemas.openxmlformats.org/officeDocument/2006/relationships/image" Target="../media/image133.png"/><Relationship Id="rId340" Type="http://schemas.openxmlformats.org/officeDocument/2006/relationships/image" Target="../media/image340.png"/><Relationship Id="rId578" Type="http://schemas.openxmlformats.org/officeDocument/2006/relationships/image" Target="../media/image578.png"/><Relationship Id="rId785" Type="http://schemas.openxmlformats.org/officeDocument/2006/relationships/image" Target="../media/image785.png"/><Relationship Id="rId992" Type="http://schemas.openxmlformats.org/officeDocument/2006/relationships/image" Target="../media/image992.png"/><Relationship Id="rId200" Type="http://schemas.openxmlformats.org/officeDocument/2006/relationships/image" Target="../media/image200.png"/><Relationship Id="rId438" Type="http://schemas.openxmlformats.org/officeDocument/2006/relationships/image" Target="../media/image438.png"/><Relationship Id="rId645" Type="http://schemas.openxmlformats.org/officeDocument/2006/relationships/image" Target="../media/image645.png"/><Relationship Id="rId852" Type="http://schemas.openxmlformats.org/officeDocument/2006/relationships/image" Target="../media/image852.png"/><Relationship Id="rId284" Type="http://schemas.openxmlformats.org/officeDocument/2006/relationships/image" Target="../media/image284.png"/><Relationship Id="rId491" Type="http://schemas.openxmlformats.org/officeDocument/2006/relationships/image" Target="../media/image491.png"/><Relationship Id="rId505" Type="http://schemas.openxmlformats.org/officeDocument/2006/relationships/image" Target="../media/image505.png"/><Relationship Id="rId712" Type="http://schemas.openxmlformats.org/officeDocument/2006/relationships/image" Target="../media/image712.png"/><Relationship Id="rId79" Type="http://schemas.openxmlformats.org/officeDocument/2006/relationships/image" Target="../media/image79.png"/><Relationship Id="rId144" Type="http://schemas.openxmlformats.org/officeDocument/2006/relationships/image" Target="../media/image144.png"/><Relationship Id="rId589" Type="http://schemas.openxmlformats.org/officeDocument/2006/relationships/image" Target="../media/image589.png"/><Relationship Id="rId796" Type="http://schemas.openxmlformats.org/officeDocument/2006/relationships/image" Target="../media/image796.png"/><Relationship Id="rId351" Type="http://schemas.openxmlformats.org/officeDocument/2006/relationships/image" Target="../media/image351.png"/><Relationship Id="rId449" Type="http://schemas.openxmlformats.org/officeDocument/2006/relationships/image" Target="../media/image449.png"/><Relationship Id="rId656" Type="http://schemas.openxmlformats.org/officeDocument/2006/relationships/image" Target="../media/image656.png"/><Relationship Id="rId863" Type="http://schemas.openxmlformats.org/officeDocument/2006/relationships/image" Target="../media/image863.png"/><Relationship Id="rId211" Type="http://schemas.openxmlformats.org/officeDocument/2006/relationships/image" Target="../media/image211.png"/><Relationship Id="rId295" Type="http://schemas.openxmlformats.org/officeDocument/2006/relationships/image" Target="../media/image295.png"/><Relationship Id="rId309" Type="http://schemas.openxmlformats.org/officeDocument/2006/relationships/image" Target="../media/image309.png"/><Relationship Id="rId516" Type="http://schemas.openxmlformats.org/officeDocument/2006/relationships/image" Target="../media/image516.png"/><Relationship Id="rId723" Type="http://schemas.openxmlformats.org/officeDocument/2006/relationships/image" Target="../media/image723.png"/><Relationship Id="rId930" Type="http://schemas.openxmlformats.org/officeDocument/2006/relationships/image" Target="../media/image930.png"/><Relationship Id="rId155" Type="http://schemas.openxmlformats.org/officeDocument/2006/relationships/image" Target="../media/image155.png"/><Relationship Id="rId362" Type="http://schemas.openxmlformats.org/officeDocument/2006/relationships/image" Target="../media/image362.png"/><Relationship Id="rId222" Type="http://schemas.openxmlformats.org/officeDocument/2006/relationships/image" Target="../media/image222.png"/><Relationship Id="rId667" Type="http://schemas.openxmlformats.org/officeDocument/2006/relationships/image" Target="../media/image667.png"/><Relationship Id="rId874" Type="http://schemas.openxmlformats.org/officeDocument/2006/relationships/image" Target="../media/image874.png"/><Relationship Id="rId17" Type="http://schemas.openxmlformats.org/officeDocument/2006/relationships/image" Target="../media/image17.png"/><Relationship Id="rId527" Type="http://schemas.openxmlformats.org/officeDocument/2006/relationships/image" Target="../media/image527.png"/><Relationship Id="rId734" Type="http://schemas.openxmlformats.org/officeDocument/2006/relationships/image" Target="../media/image734.png"/><Relationship Id="rId941" Type="http://schemas.openxmlformats.org/officeDocument/2006/relationships/image" Target="../media/image941.png"/><Relationship Id="rId70" Type="http://schemas.openxmlformats.org/officeDocument/2006/relationships/image" Target="../media/image70.png"/><Relationship Id="rId166" Type="http://schemas.openxmlformats.org/officeDocument/2006/relationships/image" Target="../media/image166.png"/><Relationship Id="rId373" Type="http://schemas.openxmlformats.org/officeDocument/2006/relationships/image" Target="../media/image373.png"/><Relationship Id="rId580" Type="http://schemas.openxmlformats.org/officeDocument/2006/relationships/image" Target="../media/image580.png"/><Relationship Id="rId801" Type="http://schemas.openxmlformats.org/officeDocument/2006/relationships/image" Target="../media/image801.png"/><Relationship Id="rId1" Type="http://schemas.openxmlformats.org/officeDocument/2006/relationships/image" Target="../media/image1.png"/><Relationship Id="rId233" Type="http://schemas.openxmlformats.org/officeDocument/2006/relationships/image" Target="../media/image233.png"/><Relationship Id="rId440" Type="http://schemas.openxmlformats.org/officeDocument/2006/relationships/image" Target="../media/image440.png"/><Relationship Id="rId678" Type="http://schemas.openxmlformats.org/officeDocument/2006/relationships/image" Target="../media/image678.png"/><Relationship Id="rId885" Type="http://schemas.openxmlformats.org/officeDocument/2006/relationships/image" Target="../media/image885.png"/><Relationship Id="rId28" Type="http://schemas.openxmlformats.org/officeDocument/2006/relationships/image" Target="../media/image28.png"/><Relationship Id="rId300" Type="http://schemas.openxmlformats.org/officeDocument/2006/relationships/image" Target="../media/image300.png"/><Relationship Id="rId538" Type="http://schemas.openxmlformats.org/officeDocument/2006/relationships/image" Target="../media/image538.png"/><Relationship Id="rId745" Type="http://schemas.openxmlformats.org/officeDocument/2006/relationships/image" Target="../media/image745.png"/><Relationship Id="rId952" Type="http://schemas.openxmlformats.org/officeDocument/2006/relationships/image" Target="../media/image952.png"/><Relationship Id="rId81" Type="http://schemas.openxmlformats.org/officeDocument/2006/relationships/image" Target="../media/image81.png"/><Relationship Id="rId177" Type="http://schemas.openxmlformats.org/officeDocument/2006/relationships/image" Target="../media/image177.png"/><Relationship Id="rId384" Type="http://schemas.openxmlformats.org/officeDocument/2006/relationships/image" Target="../media/image384.png"/><Relationship Id="rId591" Type="http://schemas.openxmlformats.org/officeDocument/2006/relationships/image" Target="../media/image591.png"/><Relationship Id="rId605" Type="http://schemas.openxmlformats.org/officeDocument/2006/relationships/image" Target="../media/image605.png"/><Relationship Id="rId812" Type="http://schemas.openxmlformats.org/officeDocument/2006/relationships/image" Target="../media/image812.png"/><Relationship Id="rId244" Type="http://schemas.openxmlformats.org/officeDocument/2006/relationships/image" Target="../media/image244.png"/><Relationship Id="rId689" Type="http://schemas.openxmlformats.org/officeDocument/2006/relationships/image" Target="../media/image689.png"/><Relationship Id="rId896" Type="http://schemas.openxmlformats.org/officeDocument/2006/relationships/image" Target="../media/image896.png"/><Relationship Id="rId39" Type="http://schemas.openxmlformats.org/officeDocument/2006/relationships/image" Target="../media/image39.png"/><Relationship Id="rId451" Type="http://schemas.openxmlformats.org/officeDocument/2006/relationships/image" Target="../media/image451.png"/><Relationship Id="rId549" Type="http://schemas.openxmlformats.org/officeDocument/2006/relationships/image" Target="../media/image549.png"/><Relationship Id="rId756" Type="http://schemas.openxmlformats.org/officeDocument/2006/relationships/image" Target="../media/image756.png"/><Relationship Id="rId104" Type="http://schemas.openxmlformats.org/officeDocument/2006/relationships/image" Target="../media/image104.png"/><Relationship Id="rId188" Type="http://schemas.openxmlformats.org/officeDocument/2006/relationships/image" Target="../media/image188.png"/><Relationship Id="rId311" Type="http://schemas.openxmlformats.org/officeDocument/2006/relationships/image" Target="../media/image311.png"/><Relationship Id="rId395" Type="http://schemas.openxmlformats.org/officeDocument/2006/relationships/image" Target="../media/image395.png"/><Relationship Id="rId409" Type="http://schemas.openxmlformats.org/officeDocument/2006/relationships/image" Target="../media/image409.png"/><Relationship Id="rId963" Type="http://schemas.openxmlformats.org/officeDocument/2006/relationships/image" Target="../media/image963.png"/><Relationship Id="rId92" Type="http://schemas.openxmlformats.org/officeDocument/2006/relationships/image" Target="../media/image92.png"/><Relationship Id="rId616" Type="http://schemas.openxmlformats.org/officeDocument/2006/relationships/image" Target="../media/image616.png"/><Relationship Id="rId823" Type="http://schemas.openxmlformats.org/officeDocument/2006/relationships/image" Target="../media/image823.png"/><Relationship Id="rId255" Type="http://schemas.openxmlformats.org/officeDocument/2006/relationships/image" Target="../media/image255.png"/><Relationship Id="rId462" Type="http://schemas.openxmlformats.org/officeDocument/2006/relationships/image" Target="../media/image462.png"/><Relationship Id="rId115" Type="http://schemas.openxmlformats.org/officeDocument/2006/relationships/image" Target="../media/image115.png"/><Relationship Id="rId322" Type="http://schemas.openxmlformats.org/officeDocument/2006/relationships/image" Target="../media/image322.png"/><Relationship Id="rId767" Type="http://schemas.openxmlformats.org/officeDocument/2006/relationships/image" Target="../media/image767.png"/><Relationship Id="rId974" Type="http://schemas.openxmlformats.org/officeDocument/2006/relationships/image" Target="../media/image974.png"/><Relationship Id="rId199" Type="http://schemas.openxmlformats.org/officeDocument/2006/relationships/image" Target="../media/image199.png"/><Relationship Id="rId627" Type="http://schemas.openxmlformats.org/officeDocument/2006/relationships/image" Target="../media/image627.png"/><Relationship Id="rId834" Type="http://schemas.openxmlformats.org/officeDocument/2006/relationships/image" Target="../media/image834.png"/><Relationship Id="rId266" Type="http://schemas.openxmlformats.org/officeDocument/2006/relationships/image" Target="../media/image266.png"/><Relationship Id="rId473" Type="http://schemas.openxmlformats.org/officeDocument/2006/relationships/image" Target="../media/image473.png"/><Relationship Id="rId680" Type="http://schemas.openxmlformats.org/officeDocument/2006/relationships/image" Target="../media/image680.png"/><Relationship Id="rId901" Type="http://schemas.openxmlformats.org/officeDocument/2006/relationships/image" Target="../media/image901.png"/><Relationship Id="rId30" Type="http://schemas.openxmlformats.org/officeDocument/2006/relationships/image" Target="../media/image30.png"/><Relationship Id="rId126" Type="http://schemas.openxmlformats.org/officeDocument/2006/relationships/image" Target="../media/image126.png"/><Relationship Id="rId333" Type="http://schemas.openxmlformats.org/officeDocument/2006/relationships/image" Target="../media/image333.png"/><Relationship Id="rId540" Type="http://schemas.openxmlformats.org/officeDocument/2006/relationships/image" Target="../media/image540.png"/><Relationship Id="rId778" Type="http://schemas.openxmlformats.org/officeDocument/2006/relationships/image" Target="../media/image778.png"/><Relationship Id="rId985" Type="http://schemas.openxmlformats.org/officeDocument/2006/relationships/image" Target="../media/image985.png"/><Relationship Id="rId638" Type="http://schemas.openxmlformats.org/officeDocument/2006/relationships/image" Target="../media/image638.png"/><Relationship Id="rId845" Type="http://schemas.openxmlformats.org/officeDocument/2006/relationships/image" Target="../media/image845.png"/><Relationship Id="rId3" Type="http://schemas.openxmlformats.org/officeDocument/2006/relationships/image" Target="../media/image3.png"/><Relationship Id="rId235" Type="http://schemas.openxmlformats.org/officeDocument/2006/relationships/image" Target="../media/image235.png"/><Relationship Id="rId277" Type="http://schemas.openxmlformats.org/officeDocument/2006/relationships/image" Target="../media/image277.png"/><Relationship Id="rId400" Type="http://schemas.openxmlformats.org/officeDocument/2006/relationships/image" Target="../media/image400.png"/><Relationship Id="rId442" Type="http://schemas.openxmlformats.org/officeDocument/2006/relationships/image" Target="../media/image442.png"/><Relationship Id="rId484" Type="http://schemas.openxmlformats.org/officeDocument/2006/relationships/image" Target="../media/image484.png"/><Relationship Id="rId705" Type="http://schemas.openxmlformats.org/officeDocument/2006/relationships/image" Target="../media/image705.png"/><Relationship Id="rId887" Type="http://schemas.openxmlformats.org/officeDocument/2006/relationships/image" Target="../media/image887.png"/><Relationship Id="rId137" Type="http://schemas.openxmlformats.org/officeDocument/2006/relationships/image" Target="../media/image137.png"/><Relationship Id="rId302" Type="http://schemas.openxmlformats.org/officeDocument/2006/relationships/image" Target="../media/image302.png"/><Relationship Id="rId344" Type="http://schemas.openxmlformats.org/officeDocument/2006/relationships/image" Target="../media/image344.png"/><Relationship Id="rId691" Type="http://schemas.openxmlformats.org/officeDocument/2006/relationships/image" Target="../media/image691.png"/><Relationship Id="rId747" Type="http://schemas.openxmlformats.org/officeDocument/2006/relationships/image" Target="../media/image747.png"/><Relationship Id="rId789" Type="http://schemas.openxmlformats.org/officeDocument/2006/relationships/image" Target="../media/image789.png"/><Relationship Id="rId912" Type="http://schemas.openxmlformats.org/officeDocument/2006/relationships/image" Target="../media/image912.png"/><Relationship Id="rId954" Type="http://schemas.openxmlformats.org/officeDocument/2006/relationships/image" Target="../media/image954.png"/><Relationship Id="rId41" Type="http://schemas.openxmlformats.org/officeDocument/2006/relationships/image" Target="../media/image41.png"/><Relationship Id="rId83" Type="http://schemas.openxmlformats.org/officeDocument/2006/relationships/image" Target="../media/image83.png"/><Relationship Id="rId179" Type="http://schemas.openxmlformats.org/officeDocument/2006/relationships/image" Target="../media/image179.png"/><Relationship Id="rId386" Type="http://schemas.openxmlformats.org/officeDocument/2006/relationships/image" Target="../media/image386.png"/><Relationship Id="rId551" Type="http://schemas.openxmlformats.org/officeDocument/2006/relationships/image" Target="../media/image551.png"/><Relationship Id="rId593" Type="http://schemas.openxmlformats.org/officeDocument/2006/relationships/image" Target="../media/image593.png"/><Relationship Id="rId607" Type="http://schemas.openxmlformats.org/officeDocument/2006/relationships/image" Target="../media/image607.png"/><Relationship Id="rId649" Type="http://schemas.openxmlformats.org/officeDocument/2006/relationships/image" Target="../media/image649.png"/><Relationship Id="rId814" Type="http://schemas.openxmlformats.org/officeDocument/2006/relationships/image" Target="../media/image814.png"/><Relationship Id="rId856" Type="http://schemas.openxmlformats.org/officeDocument/2006/relationships/image" Target="../media/image856.png"/><Relationship Id="rId190" Type="http://schemas.openxmlformats.org/officeDocument/2006/relationships/image" Target="../media/image190.png"/><Relationship Id="rId204" Type="http://schemas.openxmlformats.org/officeDocument/2006/relationships/image" Target="../media/image204.png"/><Relationship Id="rId246" Type="http://schemas.openxmlformats.org/officeDocument/2006/relationships/image" Target="../media/image246.png"/><Relationship Id="rId288" Type="http://schemas.openxmlformats.org/officeDocument/2006/relationships/image" Target="../media/image288.png"/><Relationship Id="rId411" Type="http://schemas.openxmlformats.org/officeDocument/2006/relationships/image" Target="../media/image411.png"/><Relationship Id="rId453" Type="http://schemas.openxmlformats.org/officeDocument/2006/relationships/image" Target="../media/image453.png"/><Relationship Id="rId509" Type="http://schemas.openxmlformats.org/officeDocument/2006/relationships/image" Target="../media/image509.png"/><Relationship Id="rId660" Type="http://schemas.openxmlformats.org/officeDocument/2006/relationships/image" Target="../media/image660.png"/><Relationship Id="rId898" Type="http://schemas.openxmlformats.org/officeDocument/2006/relationships/image" Target="../media/image898.png"/><Relationship Id="rId106" Type="http://schemas.openxmlformats.org/officeDocument/2006/relationships/image" Target="../media/image106.png"/><Relationship Id="rId313" Type="http://schemas.openxmlformats.org/officeDocument/2006/relationships/image" Target="../media/image313.png"/><Relationship Id="rId495" Type="http://schemas.openxmlformats.org/officeDocument/2006/relationships/image" Target="../media/image495.png"/><Relationship Id="rId716" Type="http://schemas.openxmlformats.org/officeDocument/2006/relationships/image" Target="../media/image716.png"/><Relationship Id="rId758" Type="http://schemas.openxmlformats.org/officeDocument/2006/relationships/image" Target="../media/image758.png"/><Relationship Id="rId923" Type="http://schemas.openxmlformats.org/officeDocument/2006/relationships/image" Target="../media/image923.png"/><Relationship Id="rId965" Type="http://schemas.openxmlformats.org/officeDocument/2006/relationships/image" Target="../media/image965.png"/><Relationship Id="rId10" Type="http://schemas.openxmlformats.org/officeDocument/2006/relationships/image" Target="../media/image10.png"/><Relationship Id="rId52" Type="http://schemas.openxmlformats.org/officeDocument/2006/relationships/image" Target="../media/image52.png"/><Relationship Id="rId94" Type="http://schemas.openxmlformats.org/officeDocument/2006/relationships/image" Target="../media/image94.png"/><Relationship Id="rId148" Type="http://schemas.openxmlformats.org/officeDocument/2006/relationships/image" Target="../media/image148.png"/><Relationship Id="rId355" Type="http://schemas.openxmlformats.org/officeDocument/2006/relationships/image" Target="../media/image355.png"/><Relationship Id="rId397" Type="http://schemas.openxmlformats.org/officeDocument/2006/relationships/image" Target="../media/image397.png"/><Relationship Id="rId520" Type="http://schemas.openxmlformats.org/officeDocument/2006/relationships/image" Target="../media/image520.png"/><Relationship Id="rId562" Type="http://schemas.openxmlformats.org/officeDocument/2006/relationships/image" Target="../media/image562.png"/><Relationship Id="rId618" Type="http://schemas.openxmlformats.org/officeDocument/2006/relationships/image" Target="../media/image618.png"/><Relationship Id="rId825" Type="http://schemas.openxmlformats.org/officeDocument/2006/relationships/image" Target="../media/image825.png"/><Relationship Id="rId215" Type="http://schemas.openxmlformats.org/officeDocument/2006/relationships/image" Target="../media/image215.png"/><Relationship Id="rId257" Type="http://schemas.openxmlformats.org/officeDocument/2006/relationships/image" Target="../media/image257.png"/><Relationship Id="rId422" Type="http://schemas.openxmlformats.org/officeDocument/2006/relationships/image" Target="../media/image422.png"/><Relationship Id="rId464" Type="http://schemas.openxmlformats.org/officeDocument/2006/relationships/image" Target="../media/image464.png"/><Relationship Id="rId867" Type="http://schemas.openxmlformats.org/officeDocument/2006/relationships/image" Target="../media/image867.png"/><Relationship Id="rId299" Type="http://schemas.openxmlformats.org/officeDocument/2006/relationships/image" Target="../media/image299.png"/><Relationship Id="rId727" Type="http://schemas.openxmlformats.org/officeDocument/2006/relationships/image" Target="../media/image727.png"/><Relationship Id="rId934" Type="http://schemas.openxmlformats.org/officeDocument/2006/relationships/image" Target="../media/image934.png"/><Relationship Id="rId63" Type="http://schemas.openxmlformats.org/officeDocument/2006/relationships/image" Target="../media/image63.png"/><Relationship Id="rId159" Type="http://schemas.openxmlformats.org/officeDocument/2006/relationships/image" Target="../media/image159.png"/><Relationship Id="rId366" Type="http://schemas.openxmlformats.org/officeDocument/2006/relationships/image" Target="../media/image366.png"/><Relationship Id="rId573" Type="http://schemas.openxmlformats.org/officeDocument/2006/relationships/image" Target="../media/image573.png"/><Relationship Id="rId780" Type="http://schemas.openxmlformats.org/officeDocument/2006/relationships/image" Target="../media/image780.png"/><Relationship Id="rId226" Type="http://schemas.openxmlformats.org/officeDocument/2006/relationships/image" Target="../media/image226.png"/><Relationship Id="rId433" Type="http://schemas.openxmlformats.org/officeDocument/2006/relationships/image" Target="../media/image433.png"/><Relationship Id="rId878" Type="http://schemas.openxmlformats.org/officeDocument/2006/relationships/image" Target="../media/image878.png"/><Relationship Id="rId640" Type="http://schemas.openxmlformats.org/officeDocument/2006/relationships/image" Target="../media/image640.png"/><Relationship Id="rId738" Type="http://schemas.openxmlformats.org/officeDocument/2006/relationships/image" Target="../media/image738.png"/><Relationship Id="rId945" Type="http://schemas.openxmlformats.org/officeDocument/2006/relationships/image" Target="../media/image945.png"/><Relationship Id="rId74" Type="http://schemas.openxmlformats.org/officeDocument/2006/relationships/image" Target="../media/image74.png"/><Relationship Id="rId377" Type="http://schemas.openxmlformats.org/officeDocument/2006/relationships/image" Target="../media/image377.png"/><Relationship Id="rId500" Type="http://schemas.openxmlformats.org/officeDocument/2006/relationships/image" Target="../media/image500.png"/><Relationship Id="rId584" Type="http://schemas.openxmlformats.org/officeDocument/2006/relationships/image" Target="../media/image584.png"/><Relationship Id="rId805" Type="http://schemas.openxmlformats.org/officeDocument/2006/relationships/image" Target="../media/image805.png"/><Relationship Id="rId5" Type="http://schemas.openxmlformats.org/officeDocument/2006/relationships/image" Target="../media/image5.png"/><Relationship Id="rId237" Type="http://schemas.openxmlformats.org/officeDocument/2006/relationships/image" Target="../media/image237.png"/><Relationship Id="rId791" Type="http://schemas.openxmlformats.org/officeDocument/2006/relationships/image" Target="../media/image791.png"/><Relationship Id="rId889" Type="http://schemas.openxmlformats.org/officeDocument/2006/relationships/image" Target="../media/image889.png"/><Relationship Id="rId444" Type="http://schemas.openxmlformats.org/officeDocument/2006/relationships/image" Target="../media/image444.png"/><Relationship Id="rId651" Type="http://schemas.openxmlformats.org/officeDocument/2006/relationships/image" Target="../media/image651.png"/><Relationship Id="rId749" Type="http://schemas.openxmlformats.org/officeDocument/2006/relationships/image" Target="../media/image749.png"/><Relationship Id="rId290" Type="http://schemas.openxmlformats.org/officeDocument/2006/relationships/image" Target="../media/image290.png"/><Relationship Id="rId304" Type="http://schemas.openxmlformats.org/officeDocument/2006/relationships/image" Target="../media/image304.png"/><Relationship Id="rId388" Type="http://schemas.openxmlformats.org/officeDocument/2006/relationships/image" Target="../media/image388.png"/><Relationship Id="rId511" Type="http://schemas.openxmlformats.org/officeDocument/2006/relationships/image" Target="../media/image511.png"/><Relationship Id="rId609" Type="http://schemas.openxmlformats.org/officeDocument/2006/relationships/image" Target="../media/image609.png"/><Relationship Id="rId956" Type="http://schemas.openxmlformats.org/officeDocument/2006/relationships/image" Target="../media/image956.png"/><Relationship Id="rId85" Type="http://schemas.openxmlformats.org/officeDocument/2006/relationships/image" Target="../media/image85.png"/><Relationship Id="rId150" Type="http://schemas.openxmlformats.org/officeDocument/2006/relationships/image" Target="../media/image150.png"/><Relationship Id="rId595" Type="http://schemas.openxmlformats.org/officeDocument/2006/relationships/image" Target="../media/image595.png"/><Relationship Id="rId816" Type="http://schemas.openxmlformats.org/officeDocument/2006/relationships/image" Target="../media/image816.png"/><Relationship Id="rId248" Type="http://schemas.openxmlformats.org/officeDocument/2006/relationships/image" Target="../media/image248.png"/><Relationship Id="rId455" Type="http://schemas.openxmlformats.org/officeDocument/2006/relationships/image" Target="../media/image455.png"/><Relationship Id="rId662" Type="http://schemas.openxmlformats.org/officeDocument/2006/relationships/image" Target="../media/image662.png"/><Relationship Id="rId12" Type="http://schemas.openxmlformats.org/officeDocument/2006/relationships/image" Target="../media/image12.png"/><Relationship Id="rId108" Type="http://schemas.openxmlformats.org/officeDocument/2006/relationships/image" Target="../media/image108.png"/><Relationship Id="rId315" Type="http://schemas.openxmlformats.org/officeDocument/2006/relationships/image" Target="../media/image315.png"/><Relationship Id="rId522" Type="http://schemas.openxmlformats.org/officeDocument/2006/relationships/image" Target="../media/image522.png"/><Relationship Id="rId967" Type="http://schemas.openxmlformats.org/officeDocument/2006/relationships/image" Target="../media/image967.png"/><Relationship Id="rId96" Type="http://schemas.openxmlformats.org/officeDocument/2006/relationships/image" Target="../media/image96.png"/><Relationship Id="rId161" Type="http://schemas.openxmlformats.org/officeDocument/2006/relationships/image" Target="../media/image161.png"/><Relationship Id="rId399" Type="http://schemas.openxmlformats.org/officeDocument/2006/relationships/image" Target="../media/image399.png"/><Relationship Id="rId827" Type="http://schemas.openxmlformats.org/officeDocument/2006/relationships/image" Target="../media/image827.png"/><Relationship Id="rId259" Type="http://schemas.openxmlformats.org/officeDocument/2006/relationships/image" Target="../media/image259.png"/><Relationship Id="rId466" Type="http://schemas.openxmlformats.org/officeDocument/2006/relationships/image" Target="../media/image466.png"/><Relationship Id="rId673" Type="http://schemas.openxmlformats.org/officeDocument/2006/relationships/image" Target="../media/image673.png"/><Relationship Id="rId880" Type="http://schemas.openxmlformats.org/officeDocument/2006/relationships/image" Target="../media/image880.png"/><Relationship Id="rId23" Type="http://schemas.openxmlformats.org/officeDocument/2006/relationships/image" Target="../media/image23.png"/><Relationship Id="rId119" Type="http://schemas.openxmlformats.org/officeDocument/2006/relationships/image" Target="../media/image119.png"/><Relationship Id="rId326" Type="http://schemas.openxmlformats.org/officeDocument/2006/relationships/image" Target="../media/image326.png"/><Relationship Id="rId533" Type="http://schemas.openxmlformats.org/officeDocument/2006/relationships/image" Target="../media/image533.png"/><Relationship Id="rId978" Type="http://schemas.openxmlformats.org/officeDocument/2006/relationships/image" Target="../media/image978.png"/><Relationship Id="rId740" Type="http://schemas.openxmlformats.org/officeDocument/2006/relationships/image" Target="../media/image740.png"/><Relationship Id="rId838" Type="http://schemas.openxmlformats.org/officeDocument/2006/relationships/image" Target="../media/image838.png"/><Relationship Id="rId172" Type="http://schemas.openxmlformats.org/officeDocument/2006/relationships/image" Target="../media/image172.png"/><Relationship Id="rId477" Type="http://schemas.openxmlformats.org/officeDocument/2006/relationships/image" Target="../media/image477.png"/><Relationship Id="rId600" Type="http://schemas.openxmlformats.org/officeDocument/2006/relationships/image" Target="../media/image600.png"/><Relationship Id="rId684" Type="http://schemas.openxmlformats.org/officeDocument/2006/relationships/image" Target="../media/image684.png"/><Relationship Id="rId337" Type="http://schemas.openxmlformats.org/officeDocument/2006/relationships/image" Target="../media/image337.png"/><Relationship Id="rId891" Type="http://schemas.openxmlformats.org/officeDocument/2006/relationships/image" Target="../media/image891.png"/><Relationship Id="rId905" Type="http://schemas.openxmlformats.org/officeDocument/2006/relationships/image" Target="../media/image905.png"/><Relationship Id="rId989" Type="http://schemas.openxmlformats.org/officeDocument/2006/relationships/image" Target="../media/image989.png"/><Relationship Id="rId34" Type="http://schemas.openxmlformats.org/officeDocument/2006/relationships/image" Target="../media/image34.png"/><Relationship Id="rId544" Type="http://schemas.openxmlformats.org/officeDocument/2006/relationships/image" Target="../media/image544.png"/><Relationship Id="rId751" Type="http://schemas.openxmlformats.org/officeDocument/2006/relationships/image" Target="../media/image751.png"/><Relationship Id="rId849" Type="http://schemas.openxmlformats.org/officeDocument/2006/relationships/image" Target="../media/image849.png"/><Relationship Id="rId183" Type="http://schemas.openxmlformats.org/officeDocument/2006/relationships/image" Target="../media/image183.png"/><Relationship Id="rId390" Type="http://schemas.openxmlformats.org/officeDocument/2006/relationships/image" Target="../media/image390.png"/><Relationship Id="rId404" Type="http://schemas.openxmlformats.org/officeDocument/2006/relationships/image" Target="../media/image404.png"/><Relationship Id="rId611" Type="http://schemas.openxmlformats.org/officeDocument/2006/relationships/image" Target="../media/image611.png"/><Relationship Id="rId250" Type="http://schemas.openxmlformats.org/officeDocument/2006/relationships/image" Target="../media/image250.png"/><Relationship Id="rId488" Type="http://schemas.openxmlformats.org/officeDocument/2006/relationships/image" Target="../media/image488.png"/><Relationship Id="rId695" Type="http://schemas.openxmlformats.org/officeDocument/2006/relationships/image" Target="../media/image695.png"/><Relationship Id="rId709" Type="http://schemas.openxmlformats.org/officeDocument/2006/relationships/image" Target="../media/image709.png"/><Relationship Id="rId916" Type="http://schemas.openxmlformats.org/officeDocument/2006/relationships/image" Target="../media/image916.png"/><Relationship Id="rId45" Type="http://schemas.openxmlformats.org/officeDocument/2006/relationships/image" Target="../media/image45.png"/><Relationship Id="rId110" Type="http://schemas.openxmlformats.org/officeDocument/2006/relationships/image" Target="../media/image110.png"/><Relationship Id="rId348" Type="http://schemas.openxmlformats.org/officeDocument/2006/relationships/image" Target="../media/image348.png"/><Relationship Id="rId555" Type="http://schemas.openxmlformats.org/officeDocument/2006/relationships/image" Target="../media/image555.png"/><Relationship Id="rId762" Type="http://schemas.openxmlformats.org/officeDocument/2006/relationships/image" Target="../media/image762.png"/><Relationship Id="rId194" Type="http://schemas.openxmlformats.org/officeDocument/2006/relationships/image" Target="../media/image194.png"/><Relationship Id="rId208" Type="http://schemas.openxmlformats.org/officeDocument/2006/relationships/image" Target="../media/image208.png"/><Relationship Id="rId415" Type="http://schemas.openxmlformats.org/officeDocument/2006/relationships/image" Target="../media/image415.png"/><Relationship Id="rId622" Type="http://schemas.openxmlformats.org/officeDocument/2006/relationships/image" Target="../media/image622.png"/><Relationship Id="rId261" Type="http://schemas.openxmlformats.org/officeDocument/2006/relationships/image" Target="../media/image261.png"/><Relationship Id="rId499" Type="http://schemas.openxmlformats.org/officeDocument/2006/relationships/image" Target="../media/image499.png"/><Relationship Id="rId927" Type="http://schemas.openxmlformats.org/officeDocument/2006/relationships/image" Target="../media/image927.png"/><Relationship Id="rId56" Type="http://schemas.openxmlformats.org/officeDocument/2006/relationships/image" Target="../media/image56.png"/><Relationship Id="rId359" Type="http://schemas.openxmlformats.org/officeDocument/2006/relationships/image" Target="../media/image359.png"/><Relationship Id="rId566" Type="http://schemas.openxmlformats.org/officeDocument/2006/relationships/image" Target="../media/image566.png"/><Relationship Id="rId773" Type="http://schemas.openxmlformats.org/officeDocument/2006/relationships/image" Target="../media/image773.png"/><Relationship Id="rId121" Type="http://schemas.openxmlformats.org/officeDocument/2006/relationships/image" Target="../media/image121.png"/><Relationship Id="rId219" Type="http://schemas.openxmlformats.org/officeDocument/2006/relationships/image" Target="../media/image219.png"/><Relationship Id="rId426" Type="http://schemas.openxmlformats.org/officeDocument/2006/relationships/image" Target="../media/image426.png"/><Relationship Id="rId633" Type="http://schemas.openxmlformats.org/officeDocument/2006/relationships/image" Target="../media/image633.png"/><Relationship Id="rId980" Type="http://schemas.openxmlformats.org/officeDocument/2006/relationships/image" Target="../media/image980.png"/><Relationship Id="rId840" Type="http://schemas.openxmlformats.org/officeDocument/2006/relationships/image" Target="../media/image840.png"/><Relationship Id="rId938" Type="http://schemas.openxmlformats.org/officeDocument/2006/relationships/image" Target="../media/image938.png"/><Relationship Id="rId67" Type="http://schemas.openxmlformats.org/officeDocument/2006/relationships/image" Target="../media/image67.png"/><Relationship Id="rId272" Type="http://schemas.openxmlformats.org/officeDocument/2006/relationships/image" Target="../media/image272.png"/><Relationship Id="rId577" Type="http://schemas.openxmlformats.org/officeDocument/2006/relationships/image" Target="../media/image577.png"/><Relationship Id="rId700" Type="http://schemas.openxmlformats.org/officeDocument/2006/relationships/image" Target="../media/image700.png"/><Relationship Id="rId132" Type="http://schemas.openxmlformats.org/officeDocument/2006/relationships/image" Target="../media/image132.png"/><Relationship Id="rId784" Type="http://schemas.openxmlformats.org/officeDocument/2006/relationships/image" Target="../media/image784.png"/><Relationship Id="rId991" Type="http://schemas.openxmlformats.org/officeDocument/2006/relationships/image" Target="../media/image991.png"/><Relationship Id="rId437" Type="http://schemas.openxmlformats.org/officeDocument/2006/relationships/image" Target="../media/image437.png"/><Relationship Id="rId644" Type="http://schemas.openxmlformats.org/officeDocument/2006/relationships/image" Target="../media/image644.png"/><Relationship Id="rId851" Type="http://schemas.openxmlformats.org/officeDocument/2006/relationships/image" Target="../media/image851.png"/><Relationship Id="rId283" Type="http://schemas.openxmlformats.org/officeDocument/2006/relationships/image" Target="../media/image283.png"/><Relationship Id="rId490" Type="http://schemas.openxmlformats.org/officeDocument/2006/relationships/image" Target="../media/image490.png"/><Relationship Id="rId504" Type="http://schemas.openxmlformats.org/officeDocument/2006/relationships/image" Target="../media/image504.png"/><Relationship Id="rId711" Type="http://schemas.openxmlformats.org/officeDocument/2006/relationships/image" Target="../media/image711.png"/><Relationship Id="rId949" Type="http://schemas.openxmlformats.org/officeDocument/2006/relationships/image" Target="../media/image949.png"/><Relationship Id="rId78" Type="http://schemas.openxmlformats.org/officeDocument/2006/relationships/image" Target="../media/image78.png"/><Relationship Id="rId143" Type="http://schemas.openxmlformats.org/officeDocument/2006/relationships/image" Target="../media/image143.png"/><Relationship Id="rId350" Type="http://schemas.openxmlformats.org/officeDocument/2006/relationships/image" Target="../media/image350.png"/><Relationship Id="rId588" Type="http://schemas.openxmlformats.org/officeDocument/2006/relationships/image" Target="../media/image588.png"/><Relationship Id="rId795" Type="http://schemas.openxmlformats.org/officeDocument/2006/relationships/image" Target="../media/image795.png"/><Relationship Id="rId809" Type="http://schemas.openxmlformats.org/officeDocument/2006/relationships/image" Target="../media/image809.png"/><Relationship Id="rId9" Type="http://schemas.openxmlformats.org/officeDocument/2006/relationships/image" Target="../media/image9.png"/><Relationship Id="rId210" Type="http://schemas.openxmlformats.org/officeDocument/2006/relationships/image" Target="../media/image210.png"/><Relationship Id="rId448" Type="http://schemas.openxmlformats.org/officeDocument/2006/relationships/image" Target="../media/image448.png"/><Relationship Id="rId655" Type="http://schemas.openxmlformats.org/officeDocument/2006/relationships/image" Target="../media/image655.png"/><Relationship Id="rId862" Type="http://schemas.openxmlformats.org/officeDocument/2006/relationships/image" Target="../media/image862.png"/><Relationship Id="rId294" Type="http://schemas.openxmlformats.org/officeDocument/2006/relationships/image" Target="../media/image294.png"/><Relationship Id="rId308" Type="http://schemas.openxmlformats.org/officeDocument/2006/relationships/image" Target="../media/image308.png"/><Relationship Id="rId515" Type="http://schemas.openxmlformats.org/officeDocument/2006/relationships/image" Target="../media/image515.png"/><Relationship Id="rId722" Type="http://schemas.openxmlformats.org/officeDocument/2006/relationships/image" Target="../media/image722.png"/><Relationship Id="rId89" Type="http://schemas.openxmlformats.org/officeDocument/2006/relationships/image" Target="../media/image89.png"/><Relationship Id="rId154" Type="http://schemas.openxmlformats.org/officeDocument/2006/relationships/image" Target="../media/image154.png"/><Relationship Id="rId361" Type="http://schemas.openxmlformats.org/officeDocument/2006/relationships/image" Target="../media/image361.png"/><Relationship Id="rId599" Type="http://schemas.openxmlformats.org/officeDocument/2006/relationships/image" Target="../media/image599.png"/><Relationship Id="rId459" Type="http://schemas.openxmlformats.org/officeDocument/2006/relationships/image" Target="../media/image459.png"/><Relationship Id="rId666" Type="http://schemas.openxmlformats.org/officeDocument/2006/relationships/image" Target="../media/image666.png"/><Relationship Id="rId873" Type="http://schemas.openxmlformats.org/officeDocument/2006/relationships/image" Target="../media/image873.png"/><Relationship Id="rId16" Type="http://schemas.openxmlformats.org/officeDocument/2006/relationships/image" Target="../media/image16.png"/><Relationship Id="rId221" Type="http://schemas.openxmlformats.org/officeDocument/2006/relationships/image" Target="../media/image221.png"/><Relationship Id="rId319" Type="http://schemas.openxmlformats.org/officeDocument/2006/relationships/image" Target="../media/image319.png"/><Relationship Id="rId526" Type="http://schemas.openxmlformats.org/officeDocument/2006/relationships/image" Target="../media/image526.png"/><Relationship Id="rId733" Type="http://schemas.openxmlformats.org/officeDocument/2006/relationships/image" Target="../media/image733.png"/><Relationship Id="rId940" Type="http://schemas.openxmlformats.org/officeDocument/2006/relationships/image" Target="../media/image940.png"/><Relationship Id="rId165" Type="http://schemas.openxmlformats.org/officeDocument/2006/relationships/image" Target="../media/image165.png"/><Relationship Id="rId372" Type="http://schemas.openxmlformats.org/officeDocument/2006/relationships/image" Target="../media/image372.png"/><Relationship Id="rId677" Type="http://schemas.openxmlformats.org/officeDocument/2006/relationships/image" Target="../media/image677.png"/><Relationship Id="rId800" Type="http://schemas.openxmlformats.org/officeDocument/2006/relationships/image" Target="../media/image800.png"/><Relationship Id="rId232" Type="http://schemas.openxmlformats.org/officeDocument/2006/relationships/image" Target="../media/image232.png"/><Relationship Id="rId884" Type="http://schemas.openxmlformats.org/officeDocument/2006/relationships/image" Target="../media/image884.png"/><Relationship Id="rId27" Type="http://schemas.openxmlformats.org/officeDocument/2006/relationships/image" Target="../media/image27.png"/><Relationship Id="rId537" Type="http://schemas.openxmlformats.org/officeDocument/2006/relationships/image" Target="../media/image537.png"/><Relationship Id="rId744" Type="http://schemas.openxmlformats.org/officeDocument/2006/relationships/image" Target="../media/image744.png"/><Relationship Id="rId951" Type="http://schemas.openxmlformats.org/officeDocument/2006/relationships/image" Target="../media/image951.png"/><Relationship Id="rId80" Type="http://schemas.openxmlformats.org/officeDocument/2006/relationships/image" Target="../media/image80.png"/><Relationship Id="rId176" Type="http://schemas.openxmlformats.org/officeDocument/2006/relationships/image" Target="../media/image176.png"/><Relationship Id="rId383" Type="http://schemas.openxmlformats.org/officeDocument/2006/relationships/image" Target="../media/image383.png"/><Relationship Id="rId590" Type="http://schemas.openxmlformats.org/officeDocument/2006/relationships/image" Target="../media/image590.png"/><Relationship Id="rId604" Type="http://schemas.openxmlformats.org/officeDocument/2006/relationships/image" Target="../media/image604.png"/><Relationship Id="rId811" Type="http://schemas.openxmlformats.org/officeDocument/2006/relationships/image" Target="../media/image811.png"/><Relationship Id="rId243" Type="http://schemas.openxmlformats.org/officeDocument/2006/relationships/image" Target="../media/image243.png"/><Relationship Id="rId450" Type="http://schemas.openxmlformats.org/officeDocument/2006/relationships/image" Target="../media/image450.png"/><Relationship Id="rId688" Type="http://schemas.openxmlformats.org/officeDocument/2006/relationships/image" Target="../media/image688.png"/><Relationship Id="rId895" Type="http://schemas.openxmlformats.org/officeDocument/2006/relationships/image" Target="../media/image895.png"/><Relationship Id="rId909" Type="http://schemas.openxmlformats.org/officeDocument/2006/relationships/image" Target="../media/image909.png"/><Relationship Id="rId38" Type="http://schemas.openxmlformats.org/officeDocument/2006/relationships/image" Target="../media/image38.png"/><Relationship Id="rId103" Type="http://schemas.openxmlformats.org/officeDocument/2006/relationships/image" Target="../media/image103.png"/><Relationship Id="rId310" Type="http://schemas.openxmlformats.org/officeDocument/2006/relationships/image" Target="../media/image310.png"/><Relationship Id="rId548" Type="http://schemas.openxmlformats.org/officeDocument/2006/relationships/image" Target="../media/image548.png"/><Relationship Id="rId755" Type="http://schemas.openxmlformats.org/officeDocument/2006/relationships/image" Target="../media/image755.png"/><Relationship Id="rId962" Type="http://schemas.openxmlformats.org/officeDocument/2006/relationships/image" Target="../media/image962.png"/><Relationship Id="rId91" Type="http://schemas.openxmlformats.org/officeDocument/2006/relationships/image" Target="../media/image91.png"/><Relationship Id="rId187" Type="http://schemas.openxmlformats.org/officeDocument/2006/relationships/image" Target="../media/image187.png"/><Relationship Id="rId394" Type="http://schemas.openxmlformats.org/officeDocument/2006/relationships/image" Target="../media/image394.png"/><Relationship Id="rId408" Type="http://schemas.openxmlformats.org/officeDocument/2006/relationships/image" Target="../media/image408.png"/><Relationship Id="rId615" Type="http://schemas.openxmlformats.org/officeDocument/2006/relationships/image" Target="../media/image615.png"/><Relationship Id="rId822" Type="http://schemas.openxmlformats.org/officeDocument/2006/relationships/image" Target="../media/image822.png"/><Relationship Id="rId254" Type="http://schemas.openxmlformats.org/officeDocument/2006/relationships/image" Target="../media/image254.png"/><Relationship Id="rId699" Type="http://schemas.openxmlformats.org/officeDocument/2006/relationships/image" Target="../media/image699.png"/><Relationship Id="rId49" Type="http://schemas.openxmlformats.org/officeDocument/2006/relationships/image" Target="../media/image49.png"/><Relationship Id="rId114" Type="http://schemas.openxmlformats.org/officeDocument/2006/relationships/image" Target="../media/image114.png"/><Relationship Id="rId461" Type="http://schemas.openxmlformats.org/officeDocument/2006/relationships/image" Target="../media/image461.png"/><Relationship Id="rId559" Type="http://schemas.openxmlformats.org/officeDocument/2006/relationships/image" Target="../media/image559.png"/><Relationship Id="rId766" Type="http://schemas.openxmlformats.org/officeDocument/2006/relationships/image" Target="../media/image766.png"/><Relationship Id="rId198" Type="http://schemas.openxmlformats.org/officeDocument/2006/relationships/image" Target="../media/image198.png"/><Relationship Id="rId321" Type="http://schemas.openxmlformats.org/officeDocument/2006/relationships/image" Target="../media/image321.png"/><Relationship Id="rId419" Type="http://schemas.openxmlformats.org/officeDocument/2006/relationships/image" Target="../media/image419.png"/><Relationship Id="rId626" Type="http://schemas.openxmlformats.org/officeDocument/2006/relationships/image" Target="../media/image626.png"/><Relationship Id="rId973" Type="http://schemas.openxmlformats.org/officeDocument/2006/relationships/image" Target="../media/image973.png"/><Relationship Id="rId833" Type="http://schemas.openxmlformats.org/officeDocument/2006/relationships/image" Target="../media/image833.png"/><Relationship Id="rId265" Type="http://schemas.openxmlformats.org/officeDocument/2006/relationships/image" Target="../media/image265.png"/><Relationship Id="rId472" Type="http://schemas.openxmlformats.org/officeDocument/2006/relationships/image" Target="../media/image472.png"/><Relationship Id="rId900" Type="http://schemas.openxmlformats.org/officeDocument/2006/relationships/image" Target="../media/image900.png"/><Relationship Id="rId125" Type="http://schemas.openxmlformats.org/officeDocument/2006/relationships/image" Target="../media/image125.png"/><Relationship Id="rId332" Type="http://schemas.openxmlformats.org/officeDocument/2006/relationships/image" Target="../media/image332.png"/><Relationship Id="rId777" Type="http://schemas.openxmlformats.org/officeDocument/2006/relationships/image" Target="../media/image777.png"/><Relationship Id="rId984" Type="http://schemas.openxmlformats.org/officeDocument/2006/relationships/image" Target="../media/image984.png"/><Relationship Id="rId637" Type="http://schemas.openxmlformats.org/officeDocument/2006/relationships/image" Target="../media/image637.png"/><Relationship Id="rId844" Type="http://schemas.openxmlformats.org/officeDocument/2006/relationships/image" Target="../media/image844.png"/><Relationship Id="rId276" Type="http://schemas.openxmlformats.org/officeDocument/2006/relationships/image" Target="../media/image276.png"/><Relationship Id="rId483" Type="http://schemas.openxmlformats.org/officeDocument/2006/relationships/image" Target="../media/image483.png"/><Relationship Id="rId690" Type="http://schemas.openxmlformats.org/officeDocument/2006/relationships/image" Target="../media/image690.png"/><Relationship Id="rId704" Type="http://schemas.openxmlformats.org/officeDocument/2006/relationships/image" Target="../media/image704.png"/><Relationship Id="rId911" Type="http://schemas.openxmlformats.org/officeDocument/2006/relationships/image" Target="../media/image911.png"/><Relationship Id="rId40" Type="http://schemas.openxmlformats.org/officeDocument/2006/relationships/image" Target="../media/image40.png"/><Relationship Id="rId136" Type="http://schemas.openxmlformats.org/officeDocument/2006/relationships/image" Target="../media/image136.png"/><Relationship Id="rId343" Type="http://schemas.openxmlformats.org/officeDocument/2006/relationships/image" Target="../media/image343.png"/><Relationship Id="rId550" Type="http://schemas.openxmlformats.org/officeDocument/2006/relationships/image" Target="../media/image550.png"/><Relationship Id="rId788" Type="http://schemas.openxmlformats.org/officeDocument/2006/relationships/image" Target="../media/image788.png"/><Relationship Id="rId203" Type="http://schemas.openxmlformats.org/officeDocument/2006/relationships/image" Target="../media/image203.png"/><Relationship Id="rId648" Type="http://schemas.openxmlformats.org/officeDocument/2006/relationships/image" Target="../media/image648.png"/><Relationship Id="rId855" Type="http://schemas.openxmlformats.org/officeDocument/2006/relationships/image" Target="../media/image855.png"/><Relationship Id="rId287" Type="http://schemas.openxmlformats.org/officeDocument/2006/relationships/image" Target="../media/image287.png"/><Relationship Id="rId410" Type="http://schemas.openxmlformats.org/officeDocument/2006/relationships/image" Target="../media/image410.png"/><Relationship Id="rId494" Type="http://schemas.openxmlformats.org/officeDocument/2006/relationships/image" Target="../media/image494.png"/><Relationship Id="rId508" Type="http://schemas.openxmlformats.org/officeDocument/2006/relationships/image" Target="../media/image508.png"/><Relationship Id="rId715" Type="http://schemas.openxmlformats.org/officeDocument/2006/relationships/image" Target="../media/image715.png"/><Relationship Id="rId922" Type="http://schemas.openxmlformats.org/officeDocument/2006/relationships/image" Target="../media/image922.png"/><Relationship Id="rId147" Type="http://schemas.openxmlformats.org/officeDocument/2006/relationships/image" Target="../media/image147.png"/><Relationship Id="rId354" Type="http://schemas.openxmlformats.org/officeDocument/2006/relationships/image" Target="../media/image354.png"/><Relationship Id="rId799" Type="http://schemas.openxmlformats.org/officeDocument/2006/relationships/image" Target="../media/image799.png"/><Relationship Id="rId51" Type="http://schemas.openxmlformats.org/officeDocument/2006/relationships/image" Target="../media/image51.png"/><Relationship Id="rId561" Type="http://schemas.openxmlformats.org/officeDocument/2006/relationships/image" Target="../media/image561.png"/><Relationship Id="rId659" Type="http://schemas.openxmlformats.org/officeDocument/2006/relationships/image" Target="../media/image659.png"/><Relationship Id="rId866" Type="http://schemas.openxmlformats.org/officeDocument/2006/relationships/image" Target="../media/image866.png"/><Relationship Id="rId214" Type="http://schemas.openxmlformats.org/officeDocument/2006/relationships/image" Target="../media/image214.png"/><Relationship Id="rId298" Type="http://schemas.openxmlformats.org/officeDocument/2006/relationships/image" Target="../media/image298.png"/><Relationship Id="rId421" Type="http://schemas.openxmlformats.org/officeDocument/2006/relationships/image" Target="../media/image421.png"/><Relationship Id="rId519" Type="http://schemas.openxmlformats.org/officeDocument/2006/relationships/image" Target="../media/image519.png"/><Relationship Id="rId158" Type="http://schemas.openxmlformats.org/officeDocument/2006/relationships/image" Target="../media/image158.png"/><Relationship Id="rId726" Type="http://schemas.openxmlformats.org/officeDocument/2006/relationships/image" Target="../media/image726.png"/><Relationship Id="rId933" Type="http://schemas.openxmlformats.org/officeDocument/2006/relationships/image" Target="../media/image933.png"/><Relationship Id="rId62" Type="http://schemas.openxmlformats.org/officeDocument/2006/relationships/image" Target="../media/image62.png"/><Relationship Id="rId365" Type="http://schemas.openxmlformats.org/officeDocument/2006/relationships/image" Target="../media/image365.png"/><Relationship Id="rId572" Type="http://schemas.openxmlformats.org/officeDocument/2006/relationships/image" Target="../media/image572.png"/><Relationship Id="rId225" Type="http://schemas.openxmlformats.org/officeDocument/2006/relationships/image" Target="../media/image225.png"/><Relationship Id="rId432" Type="http://schemas.openxmlformats.org/officeDocument/2006/relationships/image" Target="../media/image432.png"/><Relationship Id="rId877" Type="http://schemas.openxmlformats.org/officeDocument/2006/relationships/image" Target="../media/image877.png"/><Relationship Id="rId737" Type="http://schemas.openxmlformats.org/officeDocument/2006/relationships/image" Target="../media/image737.png"/><Relationship Id="rId944" Type="http://schemas.openxmlformats.org/officeDocument/2006/relationships/image" Target="../media/image944.png"/><Relationship Id="rId73" Type="http://schemas.openxmlformats.org/officeDocument/2006/relationships/image" Target="../media/image73.png"/><Relationship Id="rId169" Type="http://schemas.openxmlformats.org/officeDocument/2006/relationships/image" Target="../media/image169.png"/><Relationship Id="rId376" Type="http://schemas.openxmlformats.org/officeDocument/2006/relationships/image" Target="../media/image376.png"/><Relationship Id="rId583" Type="http://schemas.openxmlformats.org/officeDocument/2006/relationships/image" Target="../media/image583.png"/><Relationship Id="rId790" Type="http://schemas.openxmlformats.org/officeDocument/2006/relationships/image" Target="../media/image790.png"/><Relationship Id="rId804" Type="http://schemas.openxmlformats.org/officeDocument/2006/relationships/image" Target="../media/image804.png"/><Relationship Id="rId4" Type="http://schemas.openxmlformats.org/officeDocument/2006/relationships/image" Target="../media/image4.png"/><Relationship Id="rId236" Type="http://schemas.openxmlformats.org/officeDocument/2006/relationships/image" Target="../media/image236.png"/><Relationship Id="rId443" Type="http://schemas.openxmlformats.org/officeDocument/2006/relationships/image" Target="../media/image443.png"/><Relationship Id="rId650" Type="http://schemas.openxmlformats.org/officeDocument/2006/relationships/image" Target="../media/image650.png"/><Relationship Id="rId888" Type="http://schemas.openxmlformats.org/officeDocument/2006/relationships/image" Target="../media/image888.png"/><Relationship Id="rId303" Type="http://schemas.openxmlformats.org/officeDocument/2006/relationships/image" Target="../media/image303.png"/><Relationship Id="rId748" Type="http://schemas.openxmlformats.org/officeDocument/2006/relationships/image" Target="../media/image748.png"/><Relationship Id="rId955" Type="http://schemas.openxmlformats.org/officeDocument/2006/relationships/image" Target="../media/image955.png"/><Relationship Id="rId84" Type="http://schemas.openxmlformats.org/officeDocument/2006/relationships/image" Target="../media/image84.png"/><Relationship Id="rId387" Type="http://schemas.openxmlformats.org/officeDocument/2006/relationships/image" Target="../media/image387.png"/><Relationship Id="rId510" Type="http://schemas.openxmlformats.org/officeDocument/2006/relationships/image" Target="../media/image510.png"/><Relationship Id="rId594" Type="http://schemas.openxmlformats.org/officeDocument/2006/relationships/image" Target="../media/image594.png"/><Relationship Id="rId608" Type="http://schemas.openxmlformats.org/officeDocument/2006/relationships/image" Target="../media/image608.png"/><Relationship Id="rId815" Type="http://schemas.openxmlformats.org/officeDocument/2006/relationships/image" Target="../media/image815.png"/><Relationship Id="rId247" Type="http://schemas.openxmlformats.org/officeDocument/2006/relationships/image" Target="../media/image247.png"/><Relationship Id="rId899" Type="http://schemas.openxmlformats.org/officeDocument/2006/relationships/image" Target="../media/image899.png"/><Relationship Id="rId107" Type="http://schemas.openxmlformats.org/officeDocument/2006/relationships/image" Target="../media/image107.png"/><Relationship Id="rId454" Type="http://schemas.openxmlformats.org/officeDocument/2006/relationships/image" Target="../media/image454.png"/><Relationship Id="rId661" Type="http://schemas.openxmlformats.org/officeDocument/2006/relationships/image" Target="../media/image661.png"/><Relationship Id="rId759" Type="http://schemas.openxmlformats.org/officeDocument/2006/relationships/image" Target="../media/image759.png"/><Relationship Id="rId966" Type="http://schemas.openxmlformats.org/officeDocument/2006/relationships/image" Target="../media/image966.png"/><Relationship Id="rId11" Type="http://schemas.openxmlformats.org/officeDocument/2006/relationships/image" Target="../media/image11.png"/><Relationship Id="rId314" Type="http://schemas.openxmlformats.org/officeDocument/2006/relationships/image" Target="../media/image314.png"/><Relationship Id="rId398" Type="http://schemas.openxmlformats.org/officeDocument/2006/relationships/image" Target="../media/image398.png"/><Relationship Id="rId521" Type="http://schemas.openxmlformats.org/officeDocument/2006/relationships/image" Target="../media/image521.png"/><Relationship Id="rId619" Type="http://schemas.openxmlformats.org/officeDocument/2006/relationships/image" Target="../media/image619.png"/><Relationship Id="rId95" Type="http://schemas.openxmlformats.org/officeDocument/2006/relationships/image" Target="../media/image95.png"/><Relationship Id="rId160" Type="http://schemas.openxmlformats.org/officeDocument/2006/relationships/image" Target="../media/image160.png"/><Relationship Id="rId826" Type="http://schemas.openxmlformats.org/officeDocument/2006/relationships/image" Target="../media/image826.png"/><Relationship Id="rId258" Type="http://schemas.openxmlformats.org/officeDocument/2006/relationships/image" Target="../media/image258.png"/><Relationship Id="rId465" Type="http://schemas.openxmlformats.org/officeDocument/2006/relationships/image" Target="../media/image465.png"/><Relationship Id="rId672" Type="http://schemas.openxmlformats.org/officeDocument/2006/relationships/image" Target="../media/image672.png"/><Relationship Id="rId22" Type="http://schemas.openxmlformats.org/officeDocument/2006/relationships/image" Target="../media/image22.png"/><Relationship Id="rId118" Type="http://schemas.openxmlformats.org/officeDocument/2006/relationships/image" Target="../media/image118.png"/><Relationship Id="rId325" Type="http://schemas.openxmlformats.org/officeDocument/2006/relationships/image" Target="../media/image325.png"/><Relationship Id="rId532" Type="http://schemas.openxmlformats.org/officeDocument/2006/relationships/image" Target="../media/image532.png"/><Relationship Id="rId977" Type="http://schemas.openxmlformats.org/officeDocument/2006/relationships/image" Target="../media/image977.png"/><Relationship Id="rId171" Type="http://schemas.openxmlformats.org/officeDocument/2006/relationships/image" Target="../media/image171.png"/><Relationship Id="rId837" Type="http://schemas.openxmlformats.org/officeDocument/2006/relationships/image" Target="../media/image837.png"/><Relationship Id="rId269" Type="http://schemas.openxmlformats.org/officeDocument/2006/relationships/image" Target="../media/image269.png"/><Relationship Id="rId476" Type="http://schemas.openxmlformats.org/officeDocument/2006/relationships/image" Target="../media/image476.png"/><Relationship Id="rId683" Type="http://schemas.openxmlformats.org/officeDocument/2006/relationships/image" Target="../media/image683.png"/><Relationship Id="rId890" Type="http://schemas.openxmlformats.org/officeDocument/2006/relationships/image" Target="../media/image890.png"/><Relationship Id="rId904" Type="http://schemas.openxmlformats.org/officeDocument/2006/relationships/image" Target="../media/image904.png"/><Relationship Id="rId33" Type="http://schemas.openxmlformats.org/officeDocument/2006/relationships/image" Target="../media/image33.png"/><Relationship Id="rId129" Type="http://schemas.openxmlformats.org/officeDocument/2006/relationships/image" Target="../media/image129.png"/><Relationship Id="rId336" Type="http://schemas.openxmlformats.org/officeDocument/2006/relationships/image" Target="../media/image336.png"/><Relationship Id="rId543" Type="http://schemas.openxmlformats.org/officeDocument/2006/relationships/image" Target="../media/image543.png"/><Relationship Id="rId988" Type="http://schemas.openxmlformats.org/officeDocument/2006/relationships/image" Target="../media/image988.png"/><Relationship Id="rId182" Type="http://schemas.openxmlformats.org/officeDocument/2006/relationships/image" Target="../media/image182.png"/><Relationship Id="rId403" Type="http://schemas.openxmlformats.org/officeDocument/2006/relationships/image" Target="../media/image403.png"/><Relationship Id="rId750" Type="http://schemas.openxmlformats.org/officeDocument/2006/relationships/image" Target="../media/image750.png"/><Relationship Id="rId848" Type="http://schemas.openxmlformats.org/officeDocument/2006/relationships/image" Target="../media/image848.png"/><Relationship Id="rId487" Type="http://schemas.openxmlformats.org/officeDocument/2006/relationships/image" Target="../media/image487.png"/><Relationship Id="rId610" Type="http://schemas.openxmlformats.org/officeDocument/2006/relationships/image" Target="../media/image610.png"/><Relationship Id="rId694" Type="http://schemas.openxmlformats.org/officeDocument/2006/relationships/image" Target="../media/image694.png"/><Relationship Id="rId708" Type="http://schemas.openxmlformats.org/officeDocument/2006/relationships/image" Target="../media/image708.png"/><Relationship Id="rId915" Type="http://schemas.openxmlformats.org/officeDocument/2006/relationships/image" Target="../media/image915.png"/><Relationship Id="rId347" Type="http://schemas.openxmlformats.org/officeDocument/2006/relationships/image" Target="../media/image347.png"/><Relationship Id="rId44" Type="http://schemas.openxmlformats.org/officeDocument/2006/relationships/image" Target="../media/image44.png"/><Relationship Id="rId554" Type="http://schemas.openxmlformats.org/officeDocument/2006/relationships/image" Target="../media/image554.png"/><Relationship Id="rId761" Type="http://schemas.openxmlformats.org/officeDocument/2006/relationships/image" Target="../media/image761.png"/><Relationship Id="rId859" Type="http://schemas.openxmlformats.org/officeDocument/2006/relationships/image" Target="../media/image859.png"/><Relationship Id="rId193" Type="http://schemas.openxmlformats.org/officeDocument/2006/relationships/image" Target="../media/image193.png"/><Relationship Id="rId207" Type="http://schemas.openxmlformats.org/officeDocument/2006/relationships/image" Target="../media/image207.png"/><Relationship Id="rId414" Type="http://schemas.openxmlformats.org/officeDocument/2006/relationships/image" Target="../media/image414.png"/><Relationship Id="rId498" Type="http://schemas.openxmlformats.org/officeDocument/2006/relationships/image" Target="../media/image498.png"/><Relationship Id="rId621" Type="http://schemas.openxmlformats.org/officeDocument/2006/relationships/image" Target="../media/image621.png"/><Relationship Id="rId260" Type="http://schemas.openxmlformats.org/officeDocument/2006/relationships/image" Target="../media/image260.png"/><Relationship Id="rId719" Type="http://schemas.openxmlformats.org/officeDocument/2006/relationships/image" Target="../media/image719.png"/><Relationship Id="rId926" Type="http://schemas.openxmlformats.org/officeDocument/2006/relationships/image" Target="../media/image926.png"/><Relationship Id="rId55" Type="http://schemas.openxmlformats.org/officeDocument/2006/relationships/image" Target="../media/image55.png"/><Relationship Id="rId120" Type="http://schemas.openxmlformats.org/officeDocument/2006/relationships/image" Target="../media/image120.png"/><Relationship Id="rId358" Type="http://schemas.openxmlformats.org/officeDocument/2006/relationships/image" Target="../media/image358.png"/><Relationship Id="rId565" Type="http://schemas.openxmlformats.org/officeDocument/2006/relationships/image" Target="../media/image565.png"/><Relationship Id="rId772" Type="http://schemas.openxmlformats.org/officeDocument/2006/relationships/image" Target="../media/image772.png"/><Relationship Id="rId218" Type="http://schemas.openxmlformats.org/officeDocument/2006/relationships/image" Target="../media/image218.png"/><Relationship Id="rId425" Type="http://schemas.openxmlformats.org/officeDocument/2006/relationships/image" Target="../media/image425.png"/><Relationship Id="rId632" Type="http://schemas.openxmlformats.org/officeDocument/2006/relationships/image" Target="../media/image632.png"/><Relationship Id="rId271" Type="http://schemas.openxmlformats.org/officeDocument/2006/relationships/image" Target="../media/image271.png"/><Relationship Id="rId937" Type="http://schemas.openxmlformats.org/officeDocument/2006/relationships/image" Target="../media/image937.png"/><Relationship Id="rId66" Type="http://schemas.openxmlformats.org/officeDocument/2006/relationships/image" Target="../media/image66.png"/><Relationship Id="rId131" Type="http://schemas.openxmlformats.org/officeDocument/2006/relationships/image" Target="../media/image131.png"/><Relationship Id="rId369" Type="http://schemas.openxmlformats.org/officeDocument/2006/relationships/image" Target="../media/image369.png"/><Relationship Id="rId576" Type="http://schemas.openxmlformats.org/officeDocument/2006/relationships/image" Target="../media/image576.png"/><Relationship Id="rId783" Type="http://schemas.openxmlformats.org/officeDocument/2006/relationships/image" Target="../media/image783.png"/><Relationship Id="rId990" Type="http://schemas.openxmlformats.org/officeDocument/2006/relationships/image" Target="../media/image990.png"/><Relationship Id="rId229" Type="http://schemas.openxmlformats.org/officeDocument/2006/relationships/image" Target="../media/image229.png"/><Relationship Id="rId436" Type="http://schemas.openxmlformats.org/officeDocument/2006/relationships/image" Target="../media/image436.png"/><Relationship Id="rId643" Type="http://schemas.openxmlformats.org/officeDocument/2006/relationships/image" Target="../media/image643.png"/><Relationship Id="rId850" Type="http://schemas.openxmlformats.org/officeDocument/2006/relationships/image" Target="../media/image850.png"/><Relationship Id="rId948" Type="http://schemas.openxmlformats.org/officeDocument/2006/relationships/image" Target="../media/image948.png"/><Relationship Id="rId77" Type="http://schemas.openxmlformats.org/officeDocument/2006/relationships/image" Target="../media/image77.png"/><Relationship Id="rId282" Type="http://schemas.openxmlformats.org/officeDocument/2006/relationships/image" Target="../media/image282.png"/><Relationship Id="rId503" Type="http://schemas.openxmlformats.org/officeDocument/2006/relationships/image" Target="../media/image503.png"/><Relationship Id="rId587" Type="http://schemas.openxmlformats.org/officeDocument/2006/relationships/image" Target="../media/image587.png"/><Relationship Id="rId710" Type="http://schemas.openxmlformats.org/officeDocument/2006/relationships/image" Target="../media/image710.png"/><Relationship Id="rId808" Type="http://schemas.openxmlformats.org/officeDocument/2006/relationships/image" Target="../media/image808.png"/><Relationship Id="rId8" Type="http://schemas.openxmlformats.org/officeDocument/2006/relationships/image" Target="../media/image8.png"/><Relationship Id="rId142" Type="http://schemas.openxmlformats.org/officeDocument/2006/relationships/image" Target="../media/image142.png"/><Relationship Id="rId447" Type="http://schemas.openxmlformats.org/officeDocument/2006/relationships/image" Target="../media/image447.png"/><Relationship Id="rId794" Type="http://schemas.openxmlformats.org/officeDocument/2006/relationships/image" Target="../media/image794.png"/><Relationship Id="rId654" Type="http://schemas.openxmlformats.org/officeDocument/2006/relationships/image" Target="../media/image654.png"/><Relationship Id="rId861" Type="http://schemas.openxmlformats.org/officeDocument/2006/relationships/image" Target="../media/image861.png"/><Relationship Id="rId959" Type="http://schemas.openxmlformats.org/officeDocument/2006/relationships/image" Target="../media/image959.png"/><Relationship Id="rId293" Type="http://schemas.openxmlformats.org/officeDocument/2006/relationships/image" Target="../media/image293.png"/><Relationship Id="rId307" Type="http://schemas.openxmlformats.org/officeDocument/2006/relationships/image" Target="../media/image307.png"/><Relationship Id="rId514" Type="http://schemas.openxmlformats.org/officeDocument/2006/relationships/image" Target="../media/image514.png"/><Relationship Id="rId721" Type="http://schemas.openxmlformats.org/officeDocument/2006/relationships/image" Target="../media/image721.png"/><Relationship Id="rId88" Type="http://schemas.openxmlformats.org/officeDocument/2006/relationships/image" Target="../media/image88.png"/><Relationship Id="rId153" Type="http://schemas.openxmlformats.org/officeDocument/2006/relationships/image" Target="../media/image153.png"/><Relationship Id="rId360" Type="http://schemas.openxmlformats.org/officeDocument/2006/relationships/image" Target="../media/image360.png"/><Relationship Id="rId598" Type="http://schemas.openxmlformats.org/officeDocument/2006/relationships/image" Target="../media/image598.png"/><Relationship Id="rId819" Type="http://schemas.openxmlformats.org/officeDocument/2006/relationships/image" Target="../media/image819.png"/><Relationship Id="rId220" Type="http://schemas.openxmlformats.org/officeDocument/2006/relationships/image" Target="../media/image220.png"/><Relationship Id="rId458" Type="http://schemas.openxmlformats.org/officeDocument/2006/relationships/image" Target="../media/image458.png"/><Relationship Id="rId665" Type="http://schemas.openxmlformats.org/officeDocument/2006/relationships/image" Target="../media/image665.png"/><Relationship Id="rId872" Type="http://schemas.openxmlformats.org/officeDocument/2006/relationships/image" Target="../media/image872.png"/><Relationship Id="rId15" Type="http://schemas.openxmlformats.org/officeDocument/2006/relationships/image" Target="../media/image15.png"/><Relationship Id="rId318" Type="http://schemas.openxmlformats.org/officeDocument/2006/relationships/image" Target="../media/image318.png"/><Relationship Id="rId525" Type="http://schemas.openxmlformats.org/officeDocument/2006/relationships/image" Target="../media/image525.png"/><Relationship Id="rId732" Type="http://schemas.openxmlformats.org/officeDocument/2006/relationships/image" Target="../media/image732.png"/><Relationship Id="rId99" Type="http://schemas.openxmlformats.org/officeDocument/2006/relationships/image" Target="../media/image99.png"/><Relationship Id="rId164" Type="http://schemas.openxmlformats.org/officeDocument/2006/relationships/image" Target="../media/image164.png"/><Relationship Id="rId371" Type="http://schemas.openxmlformats.org/officeDocument/2006/relationships/image" Target="../media/image371.png"/><Relationship Id="rId469" Type="http://schemas.openxmlformats.org/officeDocument/2006/relationships/image" Target="../media/image469.png"/><Relationship Id="rId676" Type="http://schemas.openxmlformats.org/officeDocument/2006/relationships/image" Target="../media/image676.png"/><Relationship Id="rId883" Type="http://schemas.openxmlformats.org/officeDocument/2006/relationships/image" Target="../media/image883.png"/><Relationship Id="rId26" Type="http://schemas.openxmlformats.org/officeDocument/2006/relationships/image" Target="../media/image26.png"/><Relationship Id="rId231" Type="http://schemas.openxmlformats.org/officeDocument/2006/relationships/image" Target="../media/image231.png"/><Relationship Id="rId329" Type="http://schemas.openxmlformats.org/officeDocument/2006/relationships/image" Target="../media/image329.png"/><Relationship Id="rId536" Type="http://schemas.openxmlformats.org/officeDocument/2006/relationships/image" Target="../media/image536.png"/><Relationship Id="rId175" Type="http://schemas.openxmlformats.org/officeDocument/2006/relationships/image" Target="../media/image175.png"/><Relationship Id="rId743" Type="http://schemas.openxmlformats.org/officeDocument/2006/relationships/image" Target="../media/image743.png"/><Relationship Id="rId950" Type="http://schemas.openxmlformats.org/officeDocument/2006/relationships/image" Target="../media/image950.png"/><Relationship Id="rId382" Type="http://schemas.openxmlformats.org/officeDocument/2006/relationships/image" Target="../media/image382.png"/><Relationship Id="rId603" Type="http://schemas.openxmlformats.org/officeDocument/2006/relationships/image" Target="../media/image603.png"/><Relationship Id="rId687" Type="http://schemas.openxmlformats.org/officeDocument/2006/relationships/image" Target="../media/image687.png"/><Relationship Id="rId810" Type="http://schemas.openxmlformats.org/officeDocument/2006/relationships/image" Target="../media/image810.png"/><Relationship Id="rId908" Type="http://schemas.openxmlformats.org/officeDocument/2006/relationships/image" Target="../media/image908.png"/><Relationship Id="rId242" Type="http://schemas.openxmlformats.org/officeDocument/2006/relationships/image" Target="../media/image242.png"/><Relationship Id="rId894" Type="http://schemas.openxmlformats.org/officeDocument/2006/relationships/image" Target="../media/image894.png"/><Relationship Id="rId37" Type="http://schemas.openxmlformats.org/officeDocument/2006/relationships/image" Target="../media/image37.png"/><Relationship Id="rId102" Type="http://schemas.openxmlformats.org/officeDocument/2006/relationships/image" Target="../media/image102.png"/><Relationship Id="rId547" Type="http://schemas.openxmlformats.org/officeDocument/2006/relationships/image" Target="../media/image547.png"/><Relationship Id="rId754" Type="http://schemas.openxmlformats.org/officeDocument/2006/relationships/image" Target="../media/image754.png"/><Relationship Id="rId961" Type="http://schemas.openxmlformats.org/officeDocument/2006/relationships/image" Target="../media/image961.png"/><Relationship Id="rId90" Type="http://schemas.openxmlformats.org/officeDocument/2006/relationships/image" Target="../media/image90.png"/><Relationship Id="rId186" Type="http://schemas.openxmlformats.org/officeDocument/2006/relationships/image" Target="../media/image186.png"/><Relationship Id="rId393" Type="http://schemas.openxmlformats.org/officeDocument/2006/relationships/image" Target="../media/image393.png"/><Relationship Id="rId407" Type="http://schemas.openxmlformats.org/officeDocument/2006/relationships/image" Target="../media/image407.png"/><Relationship Id="rId614" Type="http://schemas.openxmlformats.org/officeDocument/2006/relationships/image" Target="../media/image614.png"/><Relationship Id="rId821" Type="http://schemas.openxmlformats.org/officeDocument/2006/relationships/image" Target="../media/image821.png"/><Relationship Id="rId253" Type="http://schemas.openxmlformats.org/officeDocument/2006/relationships/image" Target="../media/image253.png"/><Relationship Id="rId460" Type="http://schemas.openxmlformats.org/officeDocument/2006/relationships/image" Target="../media/image460.png"/><Relationship Id="rId698" Type="http://schemas.openxmlformats.org/officeDocument/2006/relationships/image" Target="../media/image698.png"/><Relationship Id="rId919" Type="http://schemas.openxmlformats.org/officeDocument/2006/relationships/image" Target="../media/image919.png"/><Relationship Id="rId48" Type="http://schemas.openxmlformats.org/officeDocument/2006/relationships/image" Target="../media/image48.png"/><Relationship Id="rId113" Type="http://schemas.openxmlformats.org/officeDocument/2006/relationships/image" Target="../media/image113.png"/><Relationship Id="rId320" Type="http://schemas.openxmlformats.org/officeDocument/2006/relationships/image" Target="../media/image320.png"/><Relationship Id="rId558" Type="http://schemas.openxmlformats.org/officeDocument/2006/relationships/image" Target="../media/image558.png"/><Relationship Id="rId765" Type="http://schemas.openxmlformats.org/officeDocument/2006/relationships/image" Target="../media/image765.png"/><Relationship Id="rId972" Type="http://schemas.openxmlformats.org/officeDocument/2006/relationships/image" Target="../media/image972.png"/><Relationship Id="rId197" Type="http://schemas.openxmlformats.org/officeDocument/2006/relationships/image" Target="../media/image197.png"/><Relationship Id="rId418" Type="http://schemas.openxmlformats.org/officeDocument/2006/relationships/image" Target="../media/image418.png"/><Relationship Id="rId625" Type="http://schemas.openxmlformats.org/officeDocument/2006/relationships/image" Target="../media/image625.png"/><Relationship Id="rId832" Type="http://schemas.openxmlformats.org/officeDocument/2006/relationships/image" Target="../media/image832.png"/><Relationship Id="rId264" Type="http://schemas.openxmlformats.org/officeDocument/2006/relationships/image" Target="../media/image264.png"/><Relationship Id="rId471" Type="http://schemas.openxmlformats.org/officeDocument/2006/relationships/image" Target="../media/image471.png"/><Relationship Id="rId59" Type="http://schemas.openxmlformats.org/officeDocument/2006/relationships/image" Target="../media/image59.png"/><Relationship Id="rId124" Type="http://schemas.openxmlformats.org/officeDocument/2006/relationships/image" Target="../media/image124.png"/><Relationship Id="rId569" Type="http://schemas.openxmlformats.org/officeDocument/2006/relationships/image" Target="../media/image569.png"/><Relationship Id="rId776" Type="http://schemas.openxmlformats.org/officeDocument/2006/relationships/image" Target="../media/image776.png"/><Relationship Id="rId983" Type="http://schemas.openxmlformats.org/officeDocument/2006/relationships/image" Target="../media/image983.png"/><Relationship Id="rId331" Type="http://schemas.openxmlformats.org/officeDocument/2006/relationships/image" Target="../media/image331.png"/><Relationship Id="rId429" Type="http://schemas.openxmlformats.org/officeDocument/2006/relationships/image" Target="../media/image429.png"/><Relationship Id="rId636" Type="http://schemas.openxmlformats.org/officeDocument/2006/relationships/image" Target="../media/image636.png"/><Relationship Id="rId843" Type="http://schemas.openxmlformats.org/officeDocument/2006/relationships/image" Target="../media/image843.png"/><Relationship Id="rId275" Type="http://schemas.openxmlformats.org/officeDocument/2006/relationships/image" Target="../media/image275.png"/><Relationship Id="rId482" Type="http://schemas.openxmlformats.org/officeDocument/2006/relationships/image" Target="../media/image482.png"/><Relationship Id="rId703" Type="http://schemas.openxmlformats.org/officeDocument/2006/relationships/image" Target="../media/image703.png"/><Relationship Id="rId910" Type="http://schemas.openxmlformats.org/officeDocument/2006/relationships/image" Target="../media/image910.png"/><Relationship Id="rId135" Type="http://schemas.openxmlformats.org/officeDocument/2006/relationships/image" Target="../media/image135.png"/><Relationship Id="rId342" Type="http://schemas.openxmlformats.org/officeDocument/2006/relationships/image" Target="../media/image342.png"/><Relationship Id="rId787" Type="http://schemas.openxmlformats.org/officeDocument/2006/relationships/image" Target="../media/image787.png"/><Relationship Id="rId202" Type="http://schemas.openxmlformats.org/officeDocument/2006/relationships/image" Target="../media/image202.png"/><Relationship Id="rId647" Type="http://schemas.openxmlformats.org/officeDocument/2006/relationships/image" Target="../media/image647.png"/><Relationship Id="rId854" Type="http://schemas.openxmlformats.org/officeDocument/2006/relationships/image" Target="../media/image854.png"/><Relationship Id="rId286" Type="http://schemas.openxmlformats.org/officeDocument/2006/relationships/image" Target="../media/image286.png"/><Relationship Id="rId493" Type="http://schemas.openxmlformats.org/officeDocument/2006/relationships/image" Target="../media/image493.png"/><Relationship Id="rId507" Type="http://schemas.openxmlformats.org/officeDocument/2006/relationships/image" Target="../media/image507.png"/><Relationship Id="rId714" Type="http://schemas.openxmlformats.org/officeDocument/2006/relationships/image" Target="../media/image714.png"/><Relationship Id="rId921" Type="http://schemas.openxmlformats.org/officeDocument/2006/relationships/image" Target="../media/image921.png"/><Relationship Id="rId50" Type="http://schemas.openxmlformats.org/officeDocument/2006/relationships/image" Target="../media/image50.png"/><Relationship Id="rId146" Type="http://schemas.openxmlformats.org/officeDocument/2006/relationships/image" Target="../media/image146.png"/><Relationship Id="rId353" Type="http://schemas.openxmlformats.org/officeDocument/2006/relationships/image" Target="../media/image353.png"/><Relationship Id="rId560" Type="http://schemas.openxmlformats.org/officeDocument/2006/relationships/image" Target="../media/image560.png"/><Relationship Id="rId798" Type="http://schemas.openxmlformats.org/officeDocument/2006/relationships/image" Target="../media/image798.png"/><Relationship Id="rId213" Type="http://schemas.openxmlformats.org/officeDocument/2006/relationships/image" Target="../media/image213.png"/><Relationship Id="rId420" Type="http://schemas.openxmlformats.org/officeDocument/2006/relationships/image" Target="../media/image420.png"/><Relationship Id="rId658" Type="http://schemas.openxmlformats.org/officeDocument/2006/relationships/image" Target="../media/image658.png"/><Relationship Id="rId865" Type="http://schemas.openxmlformats.org/officeDocument/2006/relationships/image" Target="../media/image865.png"/><Relationship Id="rId297" Type="http://schemas.openxmlformats.org/officeDocument/2006/relationships/image" Target="../media/image297.png"/><Relationship Id="rId518" Type="http://schemas.openxmlformats.org/officeDocument/2006/relationships/image" Target="../media/image518.png"/><Relationship Id="rId725" Type="http://schemas.openxmlformats.org/officeDocument/2006/relationships/image" Target="../media/image725.png"/><Relationship Id="rId932" Type="http://schemas.openxmlformats.org/officeDocument/2006/relationships/image" Target="../media/image932.png"/><Relationship Id="rId157" Type="http://schemas.openxmlformats.org/officeDocument/2006/relationships/image" Target="../media/image157.png"/><Relationship Id="rId364" Type="http://schemas.openxmlformats.org/officeDocument/2006/relationships/image" Target="../media/image364.png"/><Relationship Id="rId61" Type="http://schemas.openxmlformats.org/officeDocument/2006/relationships/image" Target="../media/image61.png"/><Relationship Id="rId571" Type="http://schemas.openxmlformats.org/officeDocument/2006/relationships/image" Target="../media/image571.png"/><Relationship Id="rId669" Type="http://schemas.openxmlformats.org/officeDocument/2006/relationships/image" Target="../media/image669.png"/><Relationship Id="rId876" Type="http://schemas.openxmlformats.org/officeDocument/2006/relationships/image" Target="../media/image876.png"/><Relationship Id="rId19" Type="http://schemas.openxmlformats.org/officeDocument/2006/relationships/image" Target="../media/image19.png"/><Relationship Id="rId224" Type="http://schemas.openxmlformats.org/officeDocument/2006/relationships/image" Target="../media/image224.png"/><Relationship Id="rId431" Type="http://schemas.openxmlformats.org/officeDocument/2006/relationships/image" Target="../media/image431.png"/><Relationship Id="rId529" Type="http://schemas.openxmlformats.org/officeDocument/2006/relationships/image" Target="../media/image529.png"/><Relationship Id="rId736" Type="http://schemas.openxmlformats.org/officeDocument/2006/relationships/image" Target="../media/image736.png"/><Relationship Id="rId168" Type="http://schemas.openxmlformats.org/officeDocument/2006/relationships/image" Target="../media/image168.png"/><Relationship Id="rId943" Type="http://schemas.openxmlformats.org/officeDocument/2006/relationships/image" Target="../media/image943.png"/><Relationship Id="rId72" Type="http://schemas.openxmlformats.org/officeDocument/2006/relationships/image" Target="../media/image72.png"/><Relationship Id="rId375" Type="http://schemas.openxmlformats.org/officeDocument/2006/relationships/image" Target="../media/image375.png"/><Relationship Id="rId582" Type="http://schemas.openxmlformats.org/officeDocument/2006/relationships/image" Target="../media/image582.png"/><Relationship Id="rId803" Type="http://schemas.openxmlformats.org/officeDocument/2006/relationships/image" Target="../media/image803.png"/></Relationships>
</file>

<file path=xl/drawings/_rels/drawing2.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3</xdr:col>
      <xdr:colOff>114300</xdr:colOff>
      <xdr:row>3</xdr:row>
      <xdr:rowOff>28575</xdr:rowOff>
    </xdr:from>
    <xdr:to>
      <xdr:col>3</xdr:col>
      <xdr:colOff>1552575</xdr:colOff>
      <xdr:row>3</xdr:row>
      <xdr:rowOff>1266825</xdr:rowOff>
    </xdr:to>
    <xdr:pic>
      <xdr:nvPicPr>
        <xdr:cNvPr id="3" name="Имя " descr="Descr ">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prstGeom prst="rect">
          <a:avLst/>
        </a:prstGeom>
        <a:ln w="9525">
          <a:solidFill>
            <a:srgbClr val="000000"/>
          </a:solidFill>
          <a:prstDash val="solid"/>
        </a:ln>
      </xdr:spPr>
    </xdr:pic>
    <xdr:clientData/>
  </xdr:twoCellAnchor>
  <xdr:twoCellAnchor>
    <xdr:from>
      <xdr:col>3</xdr:col>
      <xdr:colOff>114300</xdr:colOff>
      <xdr:row>4</xdr:row>
      <xdr:rowOff>28575</xdr:rowOff>
    </xdr:from>
    <xdr:to>
      <xdr:col>3</xdr:col>
      <xdr:colOff>1552575</xdr:colOff>
      <xdr:row>8</xdr:row>
      <xdr:rowOff>333375</xdr:rowOff>
    </xdr:to>
    <xdr:pic>
      <xdr:nvPicPr>
        <xdr:cNvPr id="2" name="Имя " descr="Descr ">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a:stretch>
          <a:fillRect/>
        </a:stretch>
      </xdr:blipFill>
      <xdr:spPr>
        <a:prstGeom prst="rect">
          <a:avLst/>
        </a:prstGeom>
        <a:ln w="9525">
          <a:solidFill>
            <a:srgbClr val="000000"/>
          </a:solidFill>
          <a:prstDash val="solid"/>
        </a:ln>
      </xdr:spPr>
    </xdr:pic>
    <xdr:clientData/>
  </xdr:twoCellAnchor>
  <xdr:twoCellAnchor>
    <xdr:from>
      <xdr:col>3</xdr:col>
      <xdr:colOff>114300</xdr:colOff>
      <xdr:row>9</xdr:row>
      <xdr:rowOff>38100</xdr:rowOff>
    </xdr:from>
    <xdr:to>
      <xdr:col>3</xdr:col>
      <xdr:colOff>1552575</xdr:colOff>
      <xdr:row>10</xdr:row>
      <xdr:rowOff>638175</xdr:rowOff>
    </xdr:to>
    <xdr:pic>
      <xdr:nvPicPr>
        <xdr:cNvPr id="4" name="Имя " descr="Descr ">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3"/>
        <a:stretch>
          <a:fillRect/>
        </a:stretch>
      </xdr:blipFill>
      <xdr:spPr>
        <a:prstGeom prst="rect">
          <a:avLst/>
        </a:prstGeom>
        <a:ln w="9525">
          <a:solidFill>
            <a:srgbClr val="000000"/>
          </a:solidFill>
          <a:prstDash val="solid"/>
        </a:ln>
      </xdr:spPr>
    </xdr:pic>
    <xdr:clientData/>
  </xdr:twoCellAnchor>
  <xdr:twoCellAnchor>
    <xdr:from>
      <xdr:col>3</xdr:col>
      <xdr:colOff>114300</xdr:colOff>
      <xdr:row>11</xdr:row>
      <xdr:rowOff>28575</xdr:rowOff>
    </xdr:from>
    <xdr:to>
      <xdr:col>3</xdr:col>
      <xdr:colOff>1552575</xdr:colOff>
      <xdr:row>11</xdr:row>
      <xdr:rowOff>1266825</xdr:rowOff>
    </xdr:to>
    <xdr:pic>
      <xdr:nvPicPr>
        <xdr:cNvPr id="5" name="Имя " descr="Descr ">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4"/>
        <a:stretch>
          <a:fillRect/>
        </a:stretch>
      </xdr:blipFill>
      <xdr:spPr>
        <a:prstGeom prst="rect">
          <a:avLst/>
        </a:prstGeom>
        <a:ln w="9525">
          <a:solidFill>
            <a:srgbClr val="000000"/>
          </a:solidFill>
          <a:prstDash val="solid"/>
        </a:ln>
      </xdr:spPr>
    </xdr:pic>
    <xdr:clientData/>
  </xdr:twoCellAnchor>
  <xdr:twoCellAnchor>
    <xdr:from>
      <xdr:col>3</xdr:col>
      <xdr:colOff>114300</xdr:colOff>
      <xdr:row>12</xdr:row>
      <xdr:rowOff>28575</xdr:rowOff>
    </xdr:from>
    <xdr:to>
      <xdr:col>3</xdr:col>
      <xdr:colOff>1552575</xdr:colOff>
      <xdr:row>12</xdr:row>
      <xdr:rowOff>1266825</xdr:rowOff>
    </xdr:to>
    <xdr:pic>
      <xdr:nvPicPr>
        <xdr:cNvPr id="6" name="Имя " descr="Descr ">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5"/>
        <a:stretch>
          <a:fillRect/>
        </a:stretch>
      </xdr:blipFill>
      <xdr:spPr>
        <a:prstGeom prst="rect">
          <a:avLst/>
        </a:prstGeom>
        <a:ln w="9525">
          <a:solidFill>
            <a:srgbClr val="000000"/>
          </a:solidFill>
          <a:prstDash val="solid"/>
        </a:ln>
      </xdr:spPr>
    </xdr:pic>
    <xdr:clientData/>
  </xdr:twoCellAnchor>
  <xdr:twoCellAnchor>
    <xdr:from>
      <xdr:col>3</xdr:col>
      <xdr:colOff>114300</xdr:colOff>
      <xdr:row>13</xdr:row>
      <xdr:rowOff>38100</xdr:rowOff>
    </xdr:from>
    <xdr:to>
      <xdr:col>3</xdr:col>
      <xdr:colOff>1552575</xdr:colOff>
      <xdr:row>14</xdr:row>
      <xdr:rowOff>638175</xdr:rowOff>
    </xdr:to>
    <xdr:pic>
      <xdr:nvPicPr>
        <xdr:cNvPr id="7" name="Имя " descr="Descr ">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6"/>
        <a:stretch>
          <a:fillRect/>
        </a:stretch>
      </xdr:blipFill>
      <xdr:spPr>
        <a:prstGeom prst="rect">
          <a:avLst/>
        </a:prstGeom>
        <a:ln w="9525">
          <a:solidFill>
            <a:srgbClr val="000000"/>
          </a:solidFill>
          <a:prstDash val="solid"/>
        </a:ln>
      </xdr:spPr>
    </xdr:pic>
    <xdr:clientData/>
  </xdr:twoCellAnchor>
  <xdr:twoCellAnchor>
    <xdr:from>
      <xdr:col>3</xdr:col>
      <xdr:colOff>114300</xdr:colOff>
      <xdr:row>15</xdr:row>
      <xdr:rowOff>28575</xdr:rowOff>
    </xdr:from>
    <xdr:to>
      <xdr:col>3</xdr:col>
      <xdr:colOff>1552575</xdr:colOff>
      <xdr:row>15</xdr:row>
      <xdr:rowOff>1266825</xdr:rowOff>
    </xdr:to>
    <xdr:pic>
      <xdr:nvPicPr>
        <xdr:cNvPr id="8" name="Имя " descr="Descr ">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7"/>
        <a:stretch>
          <a:fillRect/>
        </a:stretch>
      </xdr:blipFill>
      <xdr:spPr>
        <a:prstGeom prst="rect">
          <a:avLst/>
        </a:prstGeom>
        <a:ln w="9525">
          <a:solidFill>
            <a:srgbClr val="000000"/>
          </a:solidFill>
          <a:prstDash val="solid"/>
        </a:ln>
      </xdr:spPr>
    </xdr:pic>
    <xdr:clientData/>
  </xdr:twoCellAnchor>
  <xdr:twoCellAnchor>
    <xdr:from>
      <xdr:col>3</xdr:col>
      <xdr:colOff>114300</xdr:colOff>
      <xdr:row>16</xdr:row>
      <xdr:rowOff>38100</xdr:rowOff>
    </xdr:from>
    <xdr:to>
      <xdr:col>3</xdr:col>
      <xdr:colOff>1552575</xdr:colOff>
      <xdr:row>17</xdr:row>
      <xdr:rowOff>638175</xdr:rowOff>
    </xdr:to>
    <xdr:pic>
      <xdr:nvPicPr>
        <xdr:cNvPr id="9" name="Имя " descr="Descr ">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8"/>
        <a:stretch>
          <a:fillRect/>
        </a:stretch>
      </xdr:blipFill>
      <xdr:spPr>
        <a:prstGeom prst="rect">
          <a:avLst/>
        </a:prstGeom>
        <a:ln w="9525">
          <a:solidFill>
            <a:srgbClr val="000000"/>
          </a:solidFill>
          <a:prstDash val="solid"/>
        </a:ln>
      </xdr:spPr>
    </xdr:pic>
    <xdr:clientData/>
  </xdr:twoCellAnchor>
  <xdr:twoCellAnchor>
    <xdr:from>
      <xdr:col>3</xdr:col>
      <xdr:colOff>114300</xdr:colOff>
      <xdr:row>18</xdr:row>
      <xdr:rowOff>28575</xdr:rowOff>
    </xdr:from>
    <xdr:to>
      <xdr:col>3</xdr:col>
      <xdr:colOff>1552575</xdr:colOff>
      <xdr:row>21</xdr:row>
      <xdr:rowOff>209550</xdr:rowOff>
    </xdr:to>
    <xdr:pic>
      <xdr:nvPicPr>
        <xdr:cNvPr id="10" name="Имя " descr="Descr ">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9"/>
        <a:stretch>
          <a:fillRect/>
        </a:stretch>
      </xdr:blipFill>
      <xdr:spPr>
        <a:prstGeom prst="rect">
          <a:avLst/>
        </a:prstGeom>
        <a:ln w="9525">
          <a:solidFill>
            <a:srgbClr val="000000"/>
          </a:solidFill>
          <a:prstDash val="solid"/>
        </a:ln>
      </xdr:spPr>
    </xdr:pic>
    <xdr:clientData/>
  </xdr:twoCellAnchor>
  <xdr:twoCellAnchor>
    <xdr:from>
      <xdr:col>3</xdr:col>
      <xdr:colOff>114300</xdr:colOff>
      <xdr:row>22</xdr:row>
      <xdr:rowOff>28575</xdr:rowOff>
    </xdr:from>
    <xdr:to>
      <xdr:col>3</xdr:col>
      <xdr:colOff>1552575</xdr:colOff>
      <xdr:row>22</xdr:row>
      <xdr:rowOff>1266825</xdr:rowOff>
    </xdr:to>
    <xdr:pic>
      <xdr:nvPicPr>
        <xdr:cNvPr id="11" name="Имя " descr="Descr ">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0"/>
        <a:stretch>
          <a:fillRect/>
        </a:stretch>
      </xdr:blipFill>
      <xdr:spPr>
        <a:prstGeom prst="rect">
          <a:avLst/>
        </a:prstGeom>
        <a:ln w="9525">
          <a:solidFill>
            <a:srgbClr val="000000"/>
          </a:solidFill>
          <a:prstDash val="solid"/>
        </a:ln>
      </xdr:spPr>
    </xdr:pic>
    <xdr:clientData/>
  </xdr:twoCellAnchor>
  <xdr:twoCellAnchor>
    <xdr:from>
      <xdr:col>3</xdr:col>
      <xdr:colOff>114300</xdr:colOff>
      <xdr:row>23</xdr:row>
      <xdr:rowOff>28575</xdr:rowOff>
    </xdr:from>
    <xdr:to>
      <xdr:col>3</xdr:col>
      <xdr:colOff>1552575</xdr:colOff>
      <xdr:row>27</xdr:row>
      <xdr:rowOff>333375</xdr:rowOff>
    </xdr:to>
    <xdr:pic>
      <xdr:nvPicPr>
        <xdr:cNvPr id="12" name="Имя " descr="Descr ">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1"/>
        <a:stretch>
          <a:fillRect/>
        </a:stretch>
      </xdr:blipFill>
      <xdr:spPr>
        <a:prstGeom prst="rect">
          <a:avLst/>
        </a:prstGeom>
        <a:ln w="9525">
          <a:solidFill>
            <a:srgbClr val="000000"/>
          </a:solidFill>
          <a:prstDash val="solid"/>
        </a:ln>
      </xdr:spPr>
    </xdr:pic>
    <xdr:clientData/>
  </xdr:twoCellAnchor>
  <xdr:twoCellAnchor>
    <xdr:from>
      <xdr:col>3</xdr:col>
      <xdr:colOff>114300</xdr:colOff>
      <xdr:row>28</xdr:row>
      <xdr:rowOff>28575</xdr:rowOff>
    </xdr:from>
    <xdr:to>
      <xdr:col>3</xdr:col>
      <xdr:colOff>1552575</xdr:colOff>
      <xdr:row>28</xdr:row>
      <xdr:rowOff>1266825</xdr:rowOff>
    </xdr:to>
    <xdr:pic>
      <xdr:nvPicPr>
        <xdr:cNvPr id="13" name="Имя " descr="Descr ">
          <a:extLst>
            <a:ext uri="{FF2B5EF4-FFF2-40B4-BE49-F238E27FC236}">
              <a16:creationId xmlns:a16="http://schemas.microsoft.com/office/drawing/2014/main" id="{00000000-0008-0000-0000-00000D000000}"/>
            </a:ext>
          </a:extLst>
        </xdr:cNvPr>
        <xdr:cNvPicPr>
          <a:picLocks noChangeAspect="1"/>
        </xdr:cNvPicPr>
      </xdr:nvPicPr>
      <xdr:blipFill>
        <a:blip xmlns:r="http://schemas.openxmlformats.org/officeDocument/2006/relationships" r:embed="rId12"/>
        <a:stretch>
          <a:fillRect/>
        </a:stretch>
      </xdr:blipFill>
      <xdr:spPr>
        <a:prstGeom prst="rect">
          <a:avLst/>
        </a:prstGeom>
        <a:ln w="9525">
          <a:solidFill>
            <a:srgbClr val="000000"/>
          </a:solidFill>
          <a:prstDash val="solid"/>
        </a:ln>
      </xdr:spPr>
    </xdr:pic>
    <xdr:clientData/>
  </xdr:twoCellAnchor>
  <xdr:twoCellAnchor>
    <xdr:from>
      <xdr:col>3</xdr:col>
      <xdr:colOff>114300</xdr:colOff>
      <xdr:row>29</xdr:row>
      <xdr:rowOff>28575</xdr:rowOff>
    </xdr:from>
    <xdr:to>
      <xdr:col>3</xdr:col>
      <xdr:colOff>1552575</xdr:colOff>
      <xdr:row>31</xdr:row>
      <xdr:rowOff>419100</xdr:rowOff>
    </xdr:to>
    <xdr:pic>
      <xdr:nvPicPr>
        <xdr:cNvPr id="14" name="Имя " descr="Descr ">
          <a:extLst>
            <a:ext uri="{FF2B5EF4-FFF2-40B4-BE49-F238E27FC236}">
              <a16:creationId xmlns:a16="http://schemas.microsoft.com/office/drawing/2014/main" id="{00000000-0008-0000-0000-00000E000000}"/>
            </a:ext>
          </a:extLst>
        </xdr:cNvPr>
        <xdr:cNvPicPr>
          <a:picLocks noChangeAspect="1"/>
        </xdr:cNvPicPr>
      </xdr:nvPicPr>
      <xdr:blipFill>
        <a:blip xmlns:r="http://schemas.openxmlformats.org/officeDocument/2006/relationships" r:embed="rId13"/>
        <a:stretch>
          <a:fillRect/>
        </a:stretch>
      </xdr:blipFill>
      <xdr:spPr>
        <a:prstGeom prst="rect">
          <a:avLst/>
        </a:prstGeom>
        <a:ln w="9525">
          <a:solidFill>
            <a:srgbClr val="000000"/>
          </a:solidFill>
          <a:prstDash val="solid"/>
        </a:ln>
      </xdr:spPr>
    </xdr:pic>
    <xdr:clientData/>
  </xdr:twoCellAnchor>
  <xdr:twoCellAnchor>
    <xdr:from>
      <xdr:col>3</xdr:col>
      <xdr:colOff>114300</xdr:colOff>
      <xdr:row>32</xdr:row>
      <xdr:rowOff>28575</xdr:rowOff>
    </xdr:from>
    <xdr:to>
      <xdr:col>3</xdr:col>
      <xdr:colOff>1552575</xdr:colOff>
      <xdr:row>36</xdr:row>
      <xdr:rowOff>333375</xdr:rowOff>
    </xdr:to>
    <xdr:pic>
      <xdr:nvPicPr>
        <xdr:cNvPr id="15" name="Имя " descr="Descr ">
          <a:extLst>
            <a:ext uri="{FF2B5EF4-FFF2-40B4-BE49-F238E27FC236}">
              <a16:creationId xmlns:a16="http://schemas.microsoft.com/office/drawing/2014/main" id="{00000000-0008-0000-0000-00000F000000}"/>
            </a:ext>
          </a:extLst>
        </xdr:cNvPr>
        <xdr:cNvPicPr>
          <a:picLocks noChangeAspect="1"/>
        </xdr:cNvPicPr>
      </xdr:nvPicPr>
      <xdr:blipFill>
        <a:blip xmlns:r="http://schemas.openxmlformats.org/officeDocument/2006/relationships" r:embed="rId14"/>
        <a:stretch>
          <a:fillRect/>
        </a:stretch>
      </xdr:blipFill>
      <xdr:spPr>
        <a:prstGeom prst="rect">
          <a:avLst/>
        </a:prstGeom>
        <a:ln w="9525">
          <a:solidFill>
            <a:srgbClr val="000000"/>
          </a:solidFill>
          <a:prstDash val="solid"/>
        </a:ln>
      </xdr:spPr>
    </xdr:pic>
    <xdr:clientData/>
  </xdr:twoCellAnchor>
  <xdr:twoCellAnchor>
    <xdr:from>
      <xdr:col>3</xdr:col>
      <xdr:colOff>114300</xdr:colOff>
      <xdr:row>37</xdr:row>
      <xdr:rowOff>28575</xdr:rowOff>
    </xdr:from>
    <xdr:to>
      <xdr:col>3</xdr:col>
      <xdr:colOff>1552575</xdr:colOff>
      <xdr:row>41</xdr:row>
      <xdr:rowOff>333375</xdr:rowOff>
    </xdr:to>
    <xdr:pic>
      <xdr:nvPicPr>
        <xdr:cNvPr id="16" name="Имя " descr="Descr ">
          <a:extLst>
            <a:ext uri="{FF2B5EF4-FFF2-40B4-BE49-F238E27FC236}">
              <a16:creationId xmlns:a16="http://schemas.microsoft.com/office/drawing/2014/main" id="{00000000-0008-0000-0000-000010000000}"/>
            </a:ext>
          </a:extLst>
        </xdr:cNvPr>
        <xdr:cNvPicPr>
          <a:picLocks noChangeAspect="1"/>
        </xdr:cNvPicPr>
      </xdr:nvPicPr>
      <xdr:blipFill>
        <a:blip xmlns:r="http://schemas.openxmlformats.org/officeDocument/2006/relationships" r:embed="rId15"/>
        <a:stretch>
          <a:fillRect/>
        </a:stretch>
      </xdr:blipFill>
      <xdr:spPr>
        <a:prstGeom prst="rect">
          <a:avLst/>
        </a:prstGeom>
        <a:ln w="9525">
          <a:solidFill>
            <a:srgbClr val="000000"/>
          </a:solidFill>
          <a:prstDash val="solid"/>
        </a:ln>
      </xdr:spPr>
    </xdr:pic>
    <xdr:clientData/>
  </xdr:twoCellAnchor>
  <xdr:twoCellAnchor>
    <xdr:from>
      <xdr:col>3</xdr:col>
      <xdr:colOff>114300</xdr:colOff>
      <xdr:row>42</xdr:row>
      <xdr:rowOff>38100</xdr:rowOff>
    </xdr:from>
    <xdr:to>
      <xdr:col>3</xdr:col>
      <xdr:colOff>1552575</xdr:colOff>
      <xdr:row>43</xdr:row>
      <xdr:rowOff>638175</xdr:rowOff>
    </xdr:to>
    <xdr:pic>
      <xdr:nvPicPr>
        <xdr:cNvPr id="17" name="Имя " descr="Descr ">
          <a:extLst>
            <a:ext uri="{FF2B5EF4-FFF2-40B4-BE49-F238E27FC236}">
              <a16:creationId xmlns:a16="http://schemas.microsoft.com/office/drawing/2014/main" id="{00000000-0008-0000-0000-000011000000}"/>
            </a:ext>
          </a:extLst>
        </xdr:cNvPr>
        <xdr:cNvPicPr>
          <a:picLocks noChangeAspect="1"/>
        </xdr:cNvPicPr>
      </xdr:nvPicPr>
      <xdr:blipFill>
        <a:blip xmlns:r="http://schemas.openxmlformats.org/officeDocument/2006/relationships" r:embed="rId16"/>
        <a:stretch>
          <a:fillRect/>
        </a:stretch>
      </xdr:blipFill>
      <xdr:spPr>
        <a:prstGeom prst="rect">
          <a:avLst/>
        </a:prstGeom>
        <a:ln w="9525">
          <a:solidFill>
            <a:srgbClr val="000000"/>
          </a:solidFill>
          <a:prstDash val="solid"/>
        </a:ln>
      </xdr:spPr>
    </xdr:pic>
    <xdr:clientData/>
  </xdr:twoCellAnchor>
  <xdr:twoCellAnchor>
    <xdr:from>
      <xdr:col>3</xdr:col>
      <xdr:colOff>114300</xdr:colOff>
      <xdr:row>44</xdr:row>
      <xdr:rowOff>28575</xdr:rowOff>
    </xdr:from>
    <xdr:to>
      <xdr:col>3</xdr:col>
      <xdr:colOff>1552575</xdr:colOff>
      <xdr:row>44</xdr:row>
      <xdr:rowOff>1266825</xdr:rowOff>
    </xdr:to>
    <xdr:pic>
      <xdr:nvPicPr>
        <xdr:cNvPr id="18" name="Имя " descr="Descr ">
          <a:extLst>
            <a:ext uri="{FF2B5EF4-FFF2-40B4-BE49-F238E27FC236}">
              <a16:creationId xmlns:a16="http://schemas.microsoft.com/office/drawing/2014/main" id="{00000000-0008-0000-0000-000012000000}"/>
            </a:ext>
          </a:extLst>
        </xdr:cNvPr>
        <xdr:cNvPicPr>
          <a:picLocks noChangeAspect="1"/>
        </xdr:cNvPicPr>
      </xdr:nvPicPr>
      <xdr:blipFill>
        <a:blip xmlns:r="http://schemas.openxmlformats.org/officeDocument/2006/relationships" r:embed="rId17"/>
        <a:stretch>
          <a:fillRect/>
        </a:stretch>
      </xdr:blipFill>
      <xdr:spPr>
        <a:prstGeom prst="rect">
          <a:avLst/>
        </a:prstGeom>
        <a:ln w="9525">
          <a:solidFill>
            <a:srgbClr val="000000"/>
          </a:solidFill>
          <a:prstDash val="solid"/>
        </a:ln>
      </xdr:spPr>
    </xdr:pic>
    <xdr:clientData/>
  </xdr:twoCellAnchor>
  <xdr:twoCellAnchor>
    <xdr:from>
      <xdr:col>3</xdr:col>
      <xdr:colOff>114300</xdr:colOff>
      <xdr:row>45</xdr:row>
      <xdr:rowOff>28575</xdr:rowOff>
    </xdr:from>
    <xdr:to>
      <xdr:col>3</xdr:col>
      <xdr:colOff>1552575</xdr:colOff>
      <xdr:row>45</xdr:row>
      <xdr:rowOff>1266825</xdr:rowOff>
    </xdr:to>
    <xdr:pic>
      <xdr:nvPicPr>
        <xdr:cNvPr id="19" name="Имя " descr="Descr ">
          <a:extLst>
            <a:ext uri="{FF2B5EF4-FFF2-40B4-BE49-F238E27FC236}">
              <a16:creationId xmlns:a16="http://schemas.microsoft.com/office/drawing/2014/main" id="{00000000-0008-0000-0000-000013000000}"/>
            </a:ext>
          </a:extLst>
        </xdr:cNvPr>
        <xdr:cNvPicPr>
          <a:picLocks noChangeAspect="1"/>
        </xdr:cNvPicPr>
      </xdr:nvPicPr>
      <xdr:blipFill>
        <a:blip xmlns:r="http://schemas.openxmlformats.org/officeDocument/2006/relationships" r:embed="rId18"/>
        <a:stretch>
          <a:fillRect/>
        </a:stretch>
      </xdr:blipFill>
      <xdr:spPr>
        <a:prstGeom prst="rect">
          <a:avLst/>
        </a:prstGeom>
        <a:ln w="9525">
          <a:solidFill>
            <a:srgbClr val="000000"/>
          </a:solidFill>
          <a:prstDash val="solid"/>
        </a:ln>
      </xdr:spPr>
    </xdr:pic>
    <xdr:clientData/>
  </xdr:twoCellAnchor>
  <xdr:twoCellAnchor>
    <xdr:from>
      <xdr:col>3</xdr:col>
      <xdr:colOff>114300</xdr:colOff>
      <xdr:row>46</xdr:row>
      <xdr:rowOff>28575</xdr:rowOff>
    </xdr:from>
    <xdr:to>
      <xdr:col>3</xdr:col>
      <xdr:colOff>1552575</xdr:colOff>
      <xdr:row>46</xdr:row>
      <xdr:rowOff>1266825</xdr:rowOff>
    </xdr:to>
    <xdr:pic>
      <xdr:nvPicPr>
        <xdr:cNvPr id="20" name="Имя " descr="Descr ">
          <a:extLst>
            <a:ext uri="{FF2B5EF4-FFF2-40B4-BE49-F238E27FC236}">
              <a16:creationId xmlns:a16="http://schemas.microsoft.com/office/drawing/2014/main" id="{00000000-0008-0000-0000-000014000000}"/>
            </a:ext>
          </a:extLst>
        </xdr:cNvPr>
        <xdr:cNvPicPr>
          <a:picLocks noChangeAspect="1"/>
        </xdr:cNvPicPr>
      </xdr:nvPicPr>
      <xdr:blipFill>
        <a:blip xmlns:r="http://schemas.openxmlformats.org/officeDocument/2006/relationships" r:embed="rId19"/>
        <a:stretch>
          <a:fillRect/>
        </a:stretch>
      </xdr:blipFill>
      <xdr:spPr>
        <a:prstGeom prst="rect">
          <a:avLst/>
        </a:prstGeom>
        <a:ln w="9525">
          <a:solidFill>
            <a:srgbClr val="000000"/>
          </a:solidFill>
          <a:prstDash val="solid"/>
        </a:ln>
      </xdr:spPr>
    </xdr:pic>
    <xdr:clientData/>
  </xdr:twoCellAnchor>
  <xdr:twoCellAnchor>
    <xdr:from>
      <xdr:col>3</xdr:col>
      <xdr:colOff>114300</xdr:colOff>
      <xdr:row>47</xdr:row>
      <xdr:rowOff>28575</xdr:rowOff>
    </xdr:from>
    <xdr:to>
      <xdr:col>3</xdr:col>
      <xdr:colOff>1552575</xdr:colOff>
      <xdr:row>47</xdr:row>
      <xdr:rowOff>1266825</xdr:rowOff>
    </xdr:to>
    <xdr:pic>
      <xdr:nvPicPr>
        <xdr:cNvPr id="21" name="Имя " descr="Descr ">
          <a:extLst>
            <a:ext uri="{FF2B5EF4-FFF2-40B4-BE49-F238E27FC236}">
              <a16:creationId xmlns:a16="http://schemas.microsoft.com/office/drawing/2014/main" id="{00000000-0008-0000-0000-000015000000}"/>
            </a:ext>
          </a:extLst>
        </xdr:cNvPr>
        <xdr:cNvPicPr>
          <a:picLocks noChangeAspect="1"/>
        </xdr:cNvPicPr>
      </xdr:nvPicPr>
      <xdr:blipFill>
        <a:blip xmlns:r="http://schemas.openxmlformats.org/officeDocument/2006/relationships" r:embed="rId20"/>
        <a:stretch>
          <a:fillRect/>
        </a:stretch>
      </xdr:blipFill>
      <xdr:spPr>
        <a:prstGeom prst="rect">
          <a:avLst/>
        </a:prstGeom>
        <a:ln w="9525">
          <a:solidFill>
            <a:srgbClr val="000000"/>
          </a:solidFill>
          <a:prstDash val="solid"/>
        </a:ln>
      </xdr:spPr>
    </xdr:pic>
    <xdr:clientData/>
  </xdr:twoCellAnchor>
  <xdr:twoCellAnchor>
    <xdr:from>
      <xdr:col>3</xdr:col>
      <xdr:colOff>114300</xdr:colOff>
      <xdr:row>48</xdr:row>
      <xdr:rowOff>28575</xdr:rowOff>
    </xdr:from>
    <xdr:to>
      <xdr:col>3</xdr:col>
      <xdr:colOff>1552575</xdr:colOff>
      <xdr:row>48</xdr:row>
      <xdr:rowOff>1266825</xdr:rowOff>
    </xdr:to>
    <xdr:pic>
      <xdr:nvPicPr>
        <xdr:cNvPr id="22" name="Имя " descr="Descr ">
          <a:extLst>
            <a:ext uri="{FF2B5EF4-FFF2-40B4-BE49-F238E27FC236}">
              <a16:creationId xmlns:a16="http://schemas.microsoft.com/office/drawing/2014/main" id="{00000000-0008-0000-0000-000016000000}"/>
            </a:ext>
          </a:extLst>
        </xdr:cNvPr>
        <xdr:cNvPicPr>
          <a:picLocks noChangeAspect="1"/>
        </xdr:cNvPicPr>
      </xdr:nvPicPr>
      <xdr:blipFill>
        <a:blip xmlns:r="http://schemas.openxmlformats.org/officeDocument/2006/relationships" r:embed="rId21"/>
        <a:stretch>
          <a:fillRect/>
        </a:stretch>
      </xdr:blipFill>
      <xdr:spPr>
        <a:prstGeom prst="rect">
          <a:avLst/>
        </a:prstGeom>
        <a:ln w="9525">
          <a:solidFill>
            <a:srgbClr val="000000"/>
          </a:solidFill>
          <a:prstDash val="solid"/>
        </a:ln>
      </xdr:spPr>
    </xdr:pic>
    <xdr:clientData/>
  </xdr:twoCellAnchor>
  <xdr:twoCellAnchor>
    <xdr:from>
      <xdr:col>3</xdr:col>
      <xdr:colOff>114300</xdr:colOff>
      <xdr:row>49</xdr:row>
      <xdr:rowOff>28575</xdr:rowOff>
    </xdr:from>
    <xdr:to>
      <xdr:col>3</xdr:col>
      <xdr:colOff>1552575</xdr:colOff>
      <xdr:row>49</xdr:row>
      <xdr:rowOff>1266825</xdr:rowOff>
    </xdr:to>
    <xdr:pic>
      <xdr:nvPicPr>
        <xdr:cNvPr id="23" name="Имя " descr="Descr ">
          <a:extLst>
            <a:ext uri="{FF2B5EF4-FFF2-40B4-BE49-F238E27FC236}">
              <a16:creationId xmlns:a16="http://schemas.microsoft.com/office/drawing/2014/main" id="{00000000-0008-0000-0000-000017000000}"/>
            </a:ext>
          </a:extLst>
        </xdr:cNvPr>
        <xdr:cNvPicPr>
          <a:picLocks noChangeAspect="1"/>
        </xdr:cNvPicPr>
      </xdr:nvPicPr>
      <xdr:blipFill>
        <a:blip xmlns:r="http://schemas.openxmlformats.org/officeDocument/2006/relationships" r:embed="rId22"/>
        <a:stretch>
          <a:fillRect/>
        </a:stretch>
      </xdr:blipFill>
      <xdr:spPr>
        <a:prstGeom prst="rect">
          <a:avLst/>
        </a:prstGeom>
        <a:ln w="9525">
          <a:solidFill>
            <a:srgbClr val="000000"/>
          </a:solidFill>
          <a:prstDash val="solid"/>
        </a:ln>
      </xdr:spPr>
    </xdr:pic>
    <xdr:clientData/>
  </xdr:twoCellAnchor>
  <xdr:twoCellAnchor>
    <xdr:from>
      <xdr:col>3</xdr:col>
      <xdr:colOff>114300</xdr:colOff>
      <xdr:row>50</xdr:row>
      <xdr:rowOff>28575</xdr:rowOff>
    </xdr:from>
    <xdr:to>
      <xdr:col>3</xdr:col>
      <xdr:colOff>1552575</xdr:colOff>
      <xdr:row>50</xdr:row>
      <xdr:rowOff>1266825</xdr:rowOff>
    </xdr:to>
    <xdr:pic>
      <xdr:nvPicPr>
        <xdr:cNvPr id="24" name="Имя " descr="Descr ">
          <a:extLst>
            <a:ext uri="{FF2B5EF4-FFF2-40B4-BE49-F238E27FC236}">
              <a16:creationId xmlns:a16="http://schemas.microsoft.com/office/drawing/2014/main" id="{00000000-0008-0000-0000-000018000000}"/>
            </a:ext>
          </a:extLst>
        </xdr:cNvPr>
        <xdr:cNvPicPr>
          <a:picLocks noChangeAspect="1"/>
        </xdr:cNvPicPr>
      </xdr:nvPicPr>
      <xdr:blipFill>
        <a:blip xmlns:r="http://schemas.openxmlformats.org/officeDocument/2006/relationships" r:embed="rId23"/>
        <a:stretch>
          <a:fillRect/>
        </a:stretch>
      </xdr:blipFill>
      <xdr:spPr>
        <a:prstGeom prst="rect">
          <a:avLst/>
        </a:prstGeom>
        <a:ln w="9525">
          <a:solidFill>
            <a:srgbClr val="000000"/>
          </a:solidFill>
          <a:prstDash val="solid"/>
        </a:ln>
      </xdr:spPr>
    </xdr:pic>
    <xdr:clientData/>
  </xdr:twoCellAnchor>
  <xdr:twoCellAnchor>
    <xdr:from>
      <xdr:col>3</xdr:col>
      <xdr:colOff>114300</xdr:colOff>
      <xdr:row>51</xdr:row>
      <xdr:rowOff>28575</xdr:rowOff>
    </xdr:from>
    <xdr:to>
      <xdr:col>3</xdr:col>
      <xdr:colOff>1552575</xdr:colOff>
      <xdr:row>51</xdr:row>
      <xdr:rowOff>1266825</xdr:rowOff>
    </xdr:to>
    <xdr:pic>
      <xdr:nvPicPr>
        <xdr:cNvPr id="25" name="Имя " descr="Descr ">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24"/>
        <a:stretch>
          <a:fillRect/>
        </a:stretch>
      </xdr:blipFill>
      <xdr:spPr>
        <a:prstGeom prst="rect">
          <a:avLst/>
        </a:prstGeom>
        <a:ln w="9525">
          <a:solidFill>
            <a:srgbClr val="000000"/>
          </a:solidFill>
          <a:prstDash val="solid"/>
        </a:ln>
      </xdr:spPr>
    </xdr:pic>
    <xdr:clientData/>
  </xdr:twoCellAnchor>
  <xdr:twoCellAnchor>
    <xdr:from>
      <xdr:col>3</xdr:col>
      <xdr:colOff>114300</xdr:colOff>
      <xdr:row>52</xdr:row>
      <xdr:rowOff>28575</xdr:rowOff>
    </xdr:from>
    <xdr:to>
      <xdr:col>3</xdr:col>
      <xdr:colOff>1552575</xdr:colOff>
      <xdr:row>52</xdr:row>
      <xdr:rowOff>1266825</xdr:rowOff>
    </xdr:to>
    <xdr:pic>
      <xdr:nvPicPr>
        <xdr:cNvPr id="26" name="Имя " descr="Descr ">
          <a:extLst>
            <a:ext uri="{FF2B5EF4-FFF2-40B4-BE49-F238E27FC236}">
              <a16:creationId xmlns:a16="http://schemas.microsoft.com/office/drawing/2014/main" id="{00000000-0008-0000-0000-00001A000000}"/>
            </a:ext>
          </a:extLst>
        </xdr:cNvPr>
        <xdr:cNvPicPr>
          <a:picLocks noChangeAspect="1"/>
        </xdr:cNvPicPr>
      </xdr:nvPicPr>
      <xdr:blipFill>
        <a:blip xmlns:r="http://schemas.openxmlformats.org/officeDocument/2006/relationships" r:embed="rId25"/>
        <a:stretch>
          <a:fillRect/>
        </a:stretch>
      </xdr:blipFill>
      <xdr:spPr>
        <a:prstGeom prst="rect">
          <a:avLst/>
        </a:prstGeom>
        <a:ln w="9525">
          <a:solidFill>
            <a:srgbClr val="000000"/>
          </a:solidFill>
          <a:prstDash val="solid"/>
        </a:ln>
      </xdr:spPr>
    </xdr:pic>
    <xdr:clientData/>
  </xdr:twoCellAnchor>
  <xdr:twoCellAnchor>
    <xdr:from>
      <xdr:col>3</xdr:col>
      <xdr:colOff>114300</xdr:colOff>
      <xdr:row>53</xdr:row>
      <xdr:rowOff>28575</xdr:rowOff>
    </xdr:from>
    <xdr:to>
      <xdr:col>3</xdr:col>
      <xdr:colOff>1552575</xdr:colOff>
      <xdr:row>53</xdr:row>
      <xdr:rowOff>1266825</xdr:rowOff>
    </xdr:to>
    <xdr:pic>
      <xdr:nvPicPr>
        <xdr:cNvPr id="27" name="Имя " descr="Descr ">
          <a:extLst>
            <a:ext uri="{FF2B5EF4-FFF2-40B4-BE49-F238E27FC236}">
              <a16:creationId xmlns:a16="http://schemas.microsoft.com/office/drawing/2014/main" id="{00000000-0008-0000-0000-00001B000000}"/>
            </a:ext>
          </a:extLst>
        </xdr:cNvPr>
        <xdr:cNvPicPr>
          <a:picLocks noChangeAspect="1"/>
        </xdr:cNvPicPr>
      </xdr:nvPicPr>
      <xdr:blipFill>
        <a:blip xmlns:r="http://schemas.openxmlformats.org/officeDocument/2006/relationships" r:embed="rId26"/>
        <a:stretch>
          <a:fillRect/>
        </a:stretch>
      </xdr:blipFill>
      <xdr:spPr>
        <a:prstGeom prst="rect">
          <a:avLst/>
        </a:prstGeom>
        <a:ln w="9525">
          <a:solidFill>
            <a:srgbClr val="000000"/>
          </a:solidFill>
          <a:prstDash val="solid"/>
        </a:ln>
      </xdr:spPr>
    </xdr:pic>
    <xdr:clientData/>
  </xdr:twoCellAnchor>
  <xdr:twoCellAnchor>
    <xdr:from>
      <xdr:col>3</xdr:col>
      <xdr:colOff>114300</xdr:colOff>
      <xdr:row>54</xdr:row>
      <xdr:rowOff>28575</xdr:rowOff>
    </xdr:from>
    <xdr:to>
      <xdr:col>3</xdr:col>
      <xdr:colOff>1552575</xdr:colOff>
      <xdr:row>54</xdr:row>
      <xdr:rowOff>1266825</xdr:rowOff>
    </xdr:to>
    <xdr:pic>
      <xdr:nvPicPr>
        <xdr:cNvPr id="28" name="Имя " descr="Descr ">
          <a:extLst>
            <a:ext uri="{FF2B5EF4-FFF2-40B4-BE49-F238E27FC236}">
              <a16:creationId xmlns:a16="http://schemas.microsoft.com/office/drawing/2014/main" id="{00000000-0008-0000-0000-00001C000000}"/>
            </a:ext>
          </a:extLst>
        </xdr:cNvPr>
        <xdr:cNvPicPr>
          <a:picLocks noChangeAspect="1"/>
        </xdr:cNvPicPr>
      </xdr:nvPicPr>
      <xdr:blipFill>
        <a:blip xmlns:r="http://schemas.openxmlformats.org/officeDocument/2006/relationships" r:embed="rId27"/>
        <a:stretch>
          <a:fillRect/>
        </a:stretch>
      </xdr:blipFill>
      <xdr:spPr>
        <a:prstGeom prst="rect">
          <a:avLst/>
        </a:prstGeom>
        <a:ln w="9525">
          <a:solidFill>
            <a:srgbClr val="000000"/>
          </a:solidFill>
          <a:prstDash val="solid"/>
        </a:ln>
      </xdr:spPr>
    </xdr:pic>
    <xdr:clientData/>
  </xdr:twoCellAnchor>
  <xdr:twoCellAnchor>
    <xdr:from>
      <xdr:col>3</xdr:col>
      <xdr:colOff>114300</xdr:colOff>
      <xdr:row>55</xdr:row>
      <xdr:rowOff>28575</xdr:rowOff>
    </xdr:from>
    <xdr:to>
      <xdr:col>3</xdr:col>
      <xdr:colOff>1552575</xdr:colOff>
      <xdr:row>55</xdr:row>
      <xdr:rowOff>1266825</xdr:rowOff>
    </xdr:to>
    <xdr:pic>
      <xdr:nvPicPr>
        <xdr:cNvPr id="29" name="Имя " descr="Descr ">
          <a:extLst>
            <a:ext uri="{FF2B5EF4-FFF2-40B4-BE49-F238E27FC236}">
              <a16:creationId xmlns:a16="http://schemas.microsoft.com/office/drawing/2014/main" id="{00000000-0008-0000-0000-00001D000000}"/>
            </a:ext>
          </a:extLst>
        </xdr:cNvPr>
        <xdr:cNvPicPr>
          <a:picLocks noChangeAspect="1"/>
        </xdr:cNvPicPr>
      </xdr:nvPicPr>
      <xdr:blipFill>
        <a:blip xmlns:r="http://schemas.openxmlformats.org/officeDocument/2006/relationships" r:embed="rId28"/>
        <a:stretch>
          <a:fillRect/>
        </a:stretch>
      </xdr:blipFill>
      <xdr:spPr>
        <a:prstGeom prst="rect">
          <a:avLst/>
        </a:prstGeom>
        <a:ln w="9525">
          <a:solidFill>
            <a:srgbClr val="000000"/>
          </a:solidFill>
          <a:prstDash val="solid"/>
        </a:ln>
      </xdr:spPr>
    </xdr:pic>
    <xdr:clientData/>
  </xdr:twoCellAnchor>
  <xdr:twoCellAnchor>
    <xdr:from>
      <xdr:col>3</xdr:col>
      <xdr:colOff>114300</xdr:colOff>
      <xdr:row>56</xdr:row>
      <xdr:rowOff>28575</xdr:rowOff>
    </xdr:from>
    <xdr:to>
      <xdr:col>3</xdr:col>
      <xdr:colOff>1552575</xdr:colOff>
      <xdr:row>56</xdr:row>
      <xdr:rowOff>1266825</xdr:rowOff>
    </xdr:to>
    <xdr:pic>
      <xdr:nvPicPr>
        <xdr:cNvPr id="30" name="Имя " descr="Descr ">
          <a:extLst>
            <a:ext uri="{FF2B5EF4-FFF2-40B4-BE49-F238E27FC236}">
              <a16:creationId xmlns:a16="http://schemas.microsoft.com/office/drawing/2014/main" id="{00000000-0008-0000-0000-00001E000000}"/>
            </a:ext>
          </a:extLst>
        </xdr:cNvPr>
        <xdr:cNvPicPr>
          <a:picLocks noChangeAspect="1"/>
        </xdr:cNvPicPr>
      </xdr:nvPicPr>
      <xdr:blipFill>
        <a:blip xmlns:r="http://schemas.openxmlformats.org/officeDocument/2006/relationships" r:embed="rId29"/>
        <a:stretch>
          <a:fillRect/>
        </a:stretch>
      </xdr:blipFill>
      <xdr:spPr>
        <a:prstGeom prst="rect">
          <a:avLst/>
        </a:prstGeom>
        <a:ln w="9525">
          <a:solidFill>
            <a:srgbClr val="000000"/>
          </a:solidFill>
          <a:prstDash val="solid"/>
        </a:ln>
      </xdr:spPr>
    </xdr:pic>
    <xdr:clientData/>
  </xdr:twoCellAnchor>
  <xdr:twoCellAnchor>
    <xdr:from>
      <xdr:col>3</xdr:col>
      <xdr:colOff>114300</xdr:colOff>
      <xdr:row>57</xdr:row>
      <xdr:rowOff>28575</xdr:rowOff>
    </xdr:from>
    <xdr:to>
      <xdr:col>3</xdr:col>
      <xdr:colOff>1552575</xdr:colOff>
      <xdr:row>57</xdr:row>
      <xdr:rowOff>1266825</xdr:rowOff>
    </xdr:to>
    <xdr:pic>
      <xdr:nvPicPr>
        <xdr:cNvPr id="31" name="Имя " descr="Descr ">
          <a:extLst>
            <a:ext uri="{FF2B5EF4-FFF2-40B4-BE49-F238E27FC236}">
              <a16:creationId xmlns:a16="http://schemas.microsoft.com/office/drawing/2014/main" id="{00000000-0008-0000-0000-00001F000000}"/>
            </a:ext>
          </a:extLst>
        </xdr:cNvPr>
        <xdr:cNvPicPr>
          <a:picLocks noChangeAspect="1"/>
        </xdr:cNvPicPr>
      </xdr:nvPicPr>
      <xdr:blipFill>
        <a:blip xmlns:r="http://schemas.openxmlformats.org/officeDocument/2006/relationships" r:embed="rId30"/>
        <a:stretch>
          <a:fillRect/>
        </a:stretch>
      </xdr:blipFill>
      <xdr:spPr>
        <a:prstGeom prst="rect">
          <a:avLst/>
        </a:prstGeom>
        <a:ln w="9525">
          <a:solidFill>
            <a:srgbClr val="000000"/>
          </a:solidFill>
          <a:prstDash val="solid"/>
        </a:ln>
      </xdr:spPr>
    </xdr:pic>
    <xdr:clientData/>
  </xdr:twoCellAnchor>
  <xdr:twoCellAnchor>
    <xdr:from>
      <xdr:col>3</xdr:col>
      <xdr:colOff>114300</xdr:colOff>
      <xdr:row>58</xdr:row>
      <xdr:rowOff>28575</xdr:rowOff>
    </xdr:from>
    <xdr:to>
      <xdr:col>3</xdr:col>
      <xdr:colOff>1552575</xdr:colOff>
      <xdr:row>58</xdr:row>
      <xdr:rowOff>1266825</xdr:rowOff>
    </xdr:to>
    <xdr:pic>
      <xdr:nvPicPr>
        <xdr:cNvPr id="32" name="Имя " descr="Descr ">
          <a:extLst>
            <a:ext uri="{FF2B5EF4-FFF2-40B4-BE49-F238E27FC236}">
              <a16:creationId xmlns:a16="http://schemas.microsoft.com/office/drawing/2014/main" id="{00000000-0008-0000-0000-000020000000}"/>
            </a:ext>
          </a:extLst>
        </xdr:cNvPr>
        <xdr:cNvPicPr>
          <a:picLocks noChangeAspect="1"/>
        </xdr:cNvPicPr>
      </xdr:nvPicPr>
      <xdr:blipFill>
        <a:blip xmlns:r="http://schemas.openxmlformats.org/officeDocument/2006/relationships" r:embed="rId31"/>
        <a:stretch>
          <a:fillRect/>
        </a:stretch>
      </xdr:blipFill>
      <xdr:spPr>
        <a:prstGeom prst="rect">
          <a:avLst/>
        </a:prstGeom>
        <a:ln w="9525">
          <a:solidFill>
            <a:srgbClr val="000000"/>
          </a:solidFill>
          <a:prstDash val="solid"/>
        </a:ln>
      </xdr:spPr>
    </xdr:pic>
    <xdr:clientData/>
  </xdr:twoCellAnchor>
  <xdr:twoCellAnchor>
    <xdr:from>
      <xdr:col>3</xdr:col>
      <xdr:colOff>114300</xdr:colOff>
      <xdr:row>59</xdr:row>
      <xdr:rowOff>28575</xdr:rowOff>
    </xdr:from>
    <xdr:to>
      <xdr:col>3</xdr:col>
      <xdr:colOff>1552575</xdr:colOff>
      <xdr:row>59</xdr:row>
      <xdr:rowOff>1266825</xdr:rowOff>
    </xdr:to>
    <xdr:pic>
      <xdr:nvPicPr>
        <xdr:cNvPr id="33" name="Имя " descr="Descr ">
          <a:extLst>
            <a:ext uri="{FF2B5EF4-FFF2-40B4-BE49-F238E27FC236}">
              <a16:creationId xmlns:a16="http://schemas.microsoft.com/office/drawing/2014/main" id="{00000000-0008-0000-0000-000021000000}"/>
            </a:ext>
          </a:extLst>
        </xdr:cNvPr>
        <xdr:cNvPicPr>
          <a:picLocks noChangeAspect="1"/>
        </xdr:cNvPicPr>
      </xdr:nvPicPr>
      <xdr:blipFill>
        <a:blip xmlns:r="http://schemas.openxmlformats.org/officeDocument/2006/relationships" r:embed="rId32"/>
        <a:stretch>
          <a:fillRect/>
        </a:stretch>
      </xdr:blipFill>
      <xdr:spPr>
        <a:prstGeom prst="rect">
          <a:avLst/>
        </a:prstGeom>
        <a:ln w="9525">
          <a:solidFill>
            <a:srgbClr val="000000"/>
          </a:solidFill>
          <a:prstDash val="solid"/>
        </a:ln>
      </xdr:spPr>
    </xdr:pic>
    <xdr:clientData/>
  </xdr:twoCellAnchor>
  <xdr:twoCellAnchor>
    <xdr:from>
      <xdr:col>3</xdr:col>
      <xdr:colOff>114300</xdr:colOff>
      <xdr:row>60</xdr:row>
      <xdr:rowOff>28575</xdr:rowOff>
    </xdr:from>
    <xdr:to>
      <xdr:col>3</xdr:col>
      <xdr:colOff>1552575</xdr:colOff>
      <xdr:row>60</xdr:row>
      <xdr:rowOff>1266825</xdr:rowOff>
    </xdr:to>
    <xdr:pic>
      <xdr:nvPicPr>
        <xdr:cNvPr id="34" name="Имя " descr="Descr ">
          <a:extLst>
            <a:ext uri="{FF2B5EF4-FFF2-40B4-BE49-F238E27FC236}">
              <a16:creationId xmlns:a16="http://schemas.microsoft.com/office/drawing/2014/main" id="{00000000-0008-0000-0000-000022000000}"/>
            </a:ext>
          </a:extLst>
        </xdr:cNvPr>
        <xdr:cNvPicPr>
          <a:picLocks noChangeAspect="1"/>
        </xdr:cNvPicPr>
      </xdr:nvPicPr>
      <xdr:blipFill>
        <a:blip xmlns:r="http://schemas.openxmlformats.org/officeDocument/2006/relationships" r:embed="rId33"/>
        <a:stretch>
          <a:fillRect/>
        </a:stretch>
      </xdr:blipFill>
      <xdr:spPr>
        <a:prstGeom prst="rect">
          <a:avLst/>
        </a:prstGeom>
        <a:ln w="9525">
          <a:solidFill>
            <a:srgbClr val="000000"/>
          </a:solidFill>
          <a:prstDash val="solid"/>
        </a:ln>
      </xdr:spPr>
    </xdr:pic>
    <xdr:clientData/>
  </xdr:twoCellAnchor>
  <xdr:twoCellAnchor>
    <xdr:from>
      <xdr:col>3</xdr:col>
      <xdr:colOff>114300</xdr:colOff>
      <xdr:row>61</xdr:row>
      <xdr:rowOff>28575</xdr:rowOff>
    </xdr:from>
    <xdr:to>
      <xdr:col>3</xdr:col>
      <xdr:colOff>1552575</xdr:colOff>
      <xdr:row>61</xdr:row>
      <xdr:rowOff>1266825</xdr:rowOff>
    </xdr:to>
    <xdr:pic>
      <xdr:nvPicPr>
        <xdr:cNvPr id="35" name="Имя " descr="Descr ">
          <a:extLst>
            <a:ext uri="{FF2B5EF4-FFF2-40B4-BE49-F238E27FC236}">
              <a16:creationId xmlns:a16="http://schemas.microsoft.com/office/drawing/2014/main" id="{00000000-0008-0000-0000-000023000000}"/>
            </a:ext>
          </a:extLst>
        </xdr:cNvPr>
        <xdr:cNvPicPr>
          <a:picLocks noChangeAspect="1"/>
        </xdr:cNvPicPr>
      </xdr:nvPicPr>
      <xdr:blipFill>
        <a:blip xmlns:r="http://schemas.openxmlformats.org/officeDocument/2006/relationships" r:embed="rId34"/>
        <a:stretch>
          <a:fillRect/>
        </a:stretch>
      </xdr:blipFill>
      <xdr:spPr>
        <a:prstGeom prst="rect">
          <a:avLst/>
        </a:prstGeom>
        <a:ln w="9525">
          <a:solidFill>
            <a:srgbClr val="000000"/>
          </a:solidFill>
          <a:prstDash val="solid"/>
        </a:ln>
      </xdr:spPr>
    </xdr:pic>
    <xdr:clientData/>
  </xdr:twoCellAnchor>
  <xdr:twoCellAnchor>
    <xdr:from>
      <xdr:col>3</xdr:col>
      <xdr:colOff>114300</xdr:colOff>
      <xdr:row>62</xdr:row>
      <xdr:rowOff>28575</xdr:rowOff>
    </xdr:from>
    <xdr:to>
      <xdr:col>3</xdr:col>
      <xdr:colOff>1552575</xdr:colOff>
      <xdr:row>62</xdr:row>
      <xdr:rowOff>1266825</xdr:rowOff>
    </xdr:to>
    <xdr:pic>
      <xdr:nvPicPr>
        <xdr:cNvPr id="36" name="Имя " descr="Descr ">
          <a:extLst>
            <a:ext uri="{FF2B5EF4-FFF2-40B4-BE49-F238E27FC236}">
              <a16:creationId xmlns:a16="http://schemas.microsoft.com/office/drawing/2014/main" id="{00000000-0008-0000-0000-000024000000}"/>
            </a:ext>
          </a:extLst>
        </xdr:cNvPr>
        <xdr:cNvPicPr>
          <a:picLocks noChangeAspect="1"/>
        </xdr:cNvPicPr>
      </xdr:nvPicPr>
      <xdr:blipFill>
        <a:blip xmlns:r="http://schemas.openxmlformats.org/officeDocument/2006/relationships" r:embed="rId35"/>
        <a:stretch>
          <a:fillRect/>
        </a:stretch>
      </xdr:blipFill>
      <xdr:spPr>
        <a:prstGeom prst="rect">
          <a:avLst/>
        </a:prstGeom>
        <a:ln w="9525">
          <a:solidFill>
            <a:srgbClr val="000000"/>
          </a:solidFill>
          <a:prstDash val="solid"/>
        </a:ln>
      </xdr:spPr>
    </xdr:pic>
    <xdr:clientData/>
  </xdr:twoCellAnchor>
  <xdr:twoCellAnchor>
    <xdr:from>
      <xdr:col>3</xdr:col>
      <xdr:colOff>114300</xdr:colOff>
      <xdr:row>63</xdr:row>
      <xdr:rowOff>28575</xdr:rowOff>
    </xdr:from>
    <xdr:to>
      <xdr:col>3</xdr:col>
      <xdr:colOff>1552575</xdr:colOff>
      <xdr:row>63</xdr:row>
      <xdr:rowOff>1266825</xdr:rowOff>
    </xdr:to>
    <xdr:pic>
      <xdr:nvPicPr>
        <xdr:cNvPr id="37" name="Имя " descr="Descr ">
          <a:extLst>
            <a:ext uri="{FF2B5EF4-FFF2-40B4-BE49-F238E27FC236}">
              <a16:creationId xmlns:a16="http://schemas.microsoft.com/office/drawing/2014/main" id="{00000000-0008-0000-0000-000025000000}"/>
            </a:ext>
          </a:extLst>
        </xdr:cNvPr>
        <xdr:cNvPicPr>
          <a:picLocks noChangeAspect="1"/>
        </xdr:cNvPicPr>
      </xdr:nvPicPr>
      <xdr:blipFill>
        <a:blip xmlns:r="http://schemas.openxmlformats.org/officeDocument/2006/relationships" r:embed="rId36"/>
        <a:stretch>
          <a:fillRect/>
        </a:stretch>
      </xdr:blipFill>
      <xdr:spPr>
        <a:prstGeom prst="rect">
          <a:avLst/>
        </a:prstGeom>
        <a:ln w="9525">
          <a:solidFill>
            <a:srgbClr val="000000"/>
          </a:solidFill>
          <a:prstDash val="solid"/>
        </a:ln>
      </xdr:spPr>
    </xdr:pic>
    <xdr:clientData/>
  </xdr:twoCellAnchor>
  <xdr:twoCellAnchor>
    <xdr:from>
      <xdr:col>3</xdr:col>
      <xdr:colOff>114300</xdr:colOff>
      <xdr:row>64</xdr:row>
      <xdr:rowOff>28575</xdr:rowOff>
    </xdr:from>
    <xdr:to>
      <xdr:col>3</xdr:col>
      <xdr:colOff>1552575</xdr:colOff>
      <xdr:row>64</xdr:row>
      <xdr:rowOff>1266825</xdr:rowOff>
    </xdr:to>
    <xdr:pic>
      <xdr:nvPicPr>
        <xdr:cNvPr id="38" name="Имя " descr="Descr ">
          <a:extLst>
            <a:ext uri="{FF2B5EF4-FFF2-40B4-BE49-F238E27FC236}">
              <a16:creationId xmlns:a16="http://schemas.microsoft.com/office/drawing/2014/main" id="{00000000-0008-0000-0000-000026000000}"/>
            </a:ext>
          </a:extLst>
        </xdr:cNvPr>
        <xdr:cNvPicPr>
          <a:picLocks noChangeAspect="1"/>
        </xdr:cNvPicPr>
      </xdr:nvPicPr>
      <xdr:blipFill>
        <a:blip xmlns:r="http://schemas.openxmlformats.org/officeDocument/2006/relationships" r:embed="rId37"/>
        <a:stretch>
          <a:fillRect/>
        </a:stretch>
      </xdr:blipFill>
      <xdr:spPr>
        <a:prstGeom prst="rect">
          <a:avLst/>
        </a:prstGeom>
        <a:ln w="9525">
          <a:solidFill>
            <a:srgbClr val="000000"/>
          </a:solidFill>
          <a:prstDash val="solid"/>
        </a:ln>
      </xdr:spPr>
    </xdr:pic>
    <xdr:clientData/>
  </xdr:twoCellAnchor>
  <xdr:twoCellAnchor>
    <xdr:from>
      <xdr:col>3</xdr:col>
      <xdr:colOff>114300</xdr:colOff>
      <xdr:row>65</xdr:row>
      <xdr:rowOff>28575</xdr:rowOff>
    </xdr:from>
    <xdr:to>
      <xdr:col>3</xdr:col>
      <xdr:colOff>1552575</xdr:colOff>
      <xdr:row>65</xdr:row>
      <xdr:rowOff>1266825</xdr:rowOff>
    </xdr:to>
    <xdr:pic>
      <xdr:nvPicPr>
        <xdr:cNvPr id="39" name="Имя " descr="Descr ">
          <a:extLst>
            <a:ext uri="{FF2B5EF4-FFF2-40B4-BE49-F238E27FC236}">
              <a16:creationId xmlns:a16="http://schemas.microsoft.com/office/drawing/2014/main" id="{00000000-0008-0000-0000-000027000000}"/>
            </a:ext>
          </a:extLst>
        </xdr:cNvPr>
        <xdr:cNvPicPr>
          <a:picLocks noChangeAspect="1"/>
        </xdr:cNvPicPr>
      </xdr:nvPicPr>
      <xdr:blipFill>
        <a:blip xmlns:r="http://schemas.openxmlformats.org/officeDocument/2006/relationships" r:embed="rId38"/>
        <a:stretch>
          <a:fillRect/>
        </a:stretch>
      </xdr:blipFill>
      <xdr:spPr>
        <a:prstGeom prst="rect">
          <a:avLst/>
        </a:prstGeom>
        <a:ln w="9525">
          <a:solidFill>
            <a:srgbClr val="000000"/>
          </a:solidFill>
          <a:prstDash val="solid"/>
        </a:ln>
      </xdr:spPr>
    </xdr:pic>
    <xdr:clientData/>
  </xdr:twoCellAnchor>
  <xdr:twoCellAnchor>
    <xdr:from>
      <xdr:col>3</xdr:col>
      <xdr:colOff>114300</xdr:colOff>
      <xdr:row>66</xdr:row>
      <xdr:rowOff>28575</xdr:rowOff>
    </xdr:from>
    <xdr:to>
      <xdr:col>3</xdr:col>
      <xdr:colOff>1552575</xdr:colOff>
      <xdr:row>66</xdr:row>
      <xdr:rowOff>1266825</xdr:rowOff>
    </xdr:to>
    <xdr:pic>
      <xdr:nvPicPr>
        <xdr:cNvPr id="40" name="Имя " descr="Descr ">
          <a:extLst>
            <a:ext uri="{FF2B5EF4-FFF2-40B4-BE49-F238E27FC236}">
              <a16:creationId xmlns:a16="http://schemas.microsoft.com/office/drawing/2014/main" id="{00000000-0008-0000-0000-000028000000}"/>
            </a:ext>
          </a:extLst>
        </xdr:cNvPr>
        <xdr:cNvPicPr>
          <a:picLocks noChangeAspect="1"/>
        </xdr:cNvPicPr>
      </xdr:nvPicPr>
      <xdr:blipFill>
        <a:blip xmlns:r="http://schemas.openxmlformats.org/officeDocument/2006/relationships" r:embed="rId39"/>
        <a:stretch>
          <a:fillRect/>
        </a:stretch>
      </xdr:blipFill>
      <xdr:spPr>
        <a:prstGeom prst="rect">
          <a:avLst/>
        </a:prstGeom>
        <a:ln w="9525">
          <a:solidFill>
            <a:srgbClr val="000000"/>
          </a:solidFill>
          <a:prstDash val="solid"/>
        </a:ln>
      </xdr:spPr>
    </xdr:pic>
    <xdr:clientData/>
  </xdr:twoCellAnchor>
  <xdr:twoCellAnchor>
    <xdr:from>
      <xdr:col>3</xdr:col>
      <xdr:colOff>114300</xdr:colOff>
      <xdr:row>67</xdr:row>
      <xdr:rowOff>28575</xdr:rowOff>
    </xdr:from>
    <xdr:to>
      <xdr:col>3</xdr:col>
      <xdr:colOff>1552575</xdr:colOff>
      <xdr:row>67</xdr:row>
      <xdr:rowOff>1266825</xdr:rowOff>
    </xdr:to>
    <xdr:pic>
      <xdr:nvPicPr>
        <xdr:cNvPr id="41" name="Имя " descr="Descr ">
          <a:extLst>
            <a:ext uri="{FF2B5EF4-FFF2-40B4-BE49-F238E27FC236}">
              <a16:creationId xmlns:a16="http://schemas.microsoft.com/office/drawing/2014/main" id="{00000000-0008-0000-0000-000029000000}"/>
            </a:ext>
          </a:extLst>
        </xdr:cNvPr>
        <xdr:cNvPicPr>
          <a:picLocks noChangeAspect="1"/>
        </xdr:cNvPicPr>
      </xdr:nvPicPr>
      <xdr:blipFill>
        <a:blip xmlns:r="http://schemas.openxmlformats.org/officeDocument/2006/relationships" r:embed="rId40"/>
        <a:stretch>
          <a:fillRect/>
        </a:stretch>
      </xdr:blipFill>
      <xdr:spPr>
        <a:prstGeom prst="rect">
          <a:avLst/>
        </a:prstGeom>
        <a:ln w="9525">
          <a:solidFill>
            <a:srgbClr val="000000"/>
          </a:solidFill>
          <a:prstDash val="solid"/>
        </a:ln>
      </xdr:spPr>
    </xdr:pic>
    <xdr:clientData/>
  </xdr:twoCellAnchor>
  <xdr:twoCellAnchor>
    <xdr:from>
      <xdr:col>3</xdr:col>
      <xdr:colOff>114300</xdr:colOff>
      <xdr:row>68</xdr:row>
      <xdr:rowOff>38100</xdr:rowOff>
    </xdr:from>
    <xdr:to>
      <xdr:col>3</xdr:col>
      <xdr:colOff>1552575</xdr:colOff>
      <xdr:row>69</xdr:row>
      <xdr:rowOff>638175</xdr:rowOff>
    </xdr:to>
    <xdr:pic>
      <xdr:nvPicPr>
        <xdr:cNvPr id="42" name="Имя " descr="Descr ">
          <a:extLst>
            <a:ext uri="{FF2B5EF4-FFF2-40B4-BE49-F238E27FC236}">
              <a16:creationId xmlns:a16="http://schemas.microsoft.com/office/drawing/2014/main" id="{00000000-0008-0000-0000-00002A000000}"/>
            </a:ext>
          </a:extLst>
        </xdr:cNvPr>
        <xdr:cNvPicPr>
          <a:picLocks noChangeAspect="1"/>
        </xdr:cNvPicPr>
      </xdr:nvPicPr>
      <xdr:blipFill>
        <a:blip xmlns:r="http://schemas.openxmlformats.org/officeDocument/2006/relationships" r:embed="rId41"/>
        <a:stretch>
          <a:fillRect/>
        </a:stretch>
      </xdr:blipFill>
      <xdr:spPr>
        <a:prstGeom prst="rect">
          <a:avLst/>
        </a:prstGeom>
        <a:ln w="9525">
          <a:solidFill>
            <a:srgbClr val="000000"/>
          </a:solidFill>
          <a:prstDash val="solid"/>
        </a:ln>
      </xdr:spPr>
    </xdr:pic>
    <xdr:clientData/>
  </xdr:twoCellAnchor>
  <xdr:twoCellAnchor>
    <xdr:from>
      <xdr:col>3</xdr:col>
      <xdr:colOff>114300</xdr:colOff>
      <xdr:row>70</xdr:row>
      <xdr:rowOff>28575</xdr:rowOff>
    </xdr:from>
    <xdr:to>
      <xdr:col>3</xdr:col>
      <xdr:colOff>1552575</xdr:colOff>
      <xdr:row>70</xdr:row>
      <xdr:rowOff>1266825</xdr:rowOff>
    </xdr:to>
    <xdr:pic>
      <xdr:nvPicPr>
        <xdr:cNvPr id="43" name="Имя " descr="Descr ">
          <a:extLst>
            <a:ext uri="{FF2B5EF4-FFF2-40B4-BE49-F238E27FC236}">
              <a16:creationId xmlns:a16="http://schemas.microsoft.com/office/drawing/2014/main" id="{00000000-0008-0000-0000-00002B000000}"/>
            </a:ext>
          </a:extLst>
        </xdr:cNvPr>
        <xdr:cNvPicPr>
          <a:picLocks noChangeAspect="1"/>
        </xdr:cNvPicPr>
      </xdr:nvPicPr>
      <xdr:blipFill>
        <a:blip xmlns:r="http://schemas.openxmlformats.org/officeDocument/2006/relationships" r:embed="rId42"/>
        <a:stretch>
          <a:fillRect/>
        </a:stretch>
      </xdr:blipFill>
      <xdr:spPr>
        <a:prstGeom prst="rect">
          <a:avLst/>
        </a:prstGeom>
        <a:ln w="9525">
          <a:solidFill>
            <a:srgbClr val="000000"/>
          </a:solidFill>
          <a:prstDash val="solid"/>
        </a:ln>
      </xdr:spPr>
    </xdr:pic>
    <xdr:clientData/>
  </xdr:twoCellAnchor>
  <xdr:twoCellAnchor>
    <xdr:from>
      <xdr:col>3</xdr:col>
      <xdr:colOff>114300</xdr:colOff>
      <xdr:row>71</xdr:row>
      <xdr:rowOff>28575</xdr:rowOff>
    </xdr:from>
    <xdr:to>
      <xdr:col>3</xdr:col>
      <xdr:colOff>1552575</xdr:colOff>
      <xdr:row>73</xdr:row>
      <xdr:rowOff>419100</xdr:rowOff>
    </xdr:to>
    <xdr:pic>
      <xdr:nvPicPr>
        <xdr:cNvPr id="44" name="Имя " descr="Descr ">
          <a:extLst>
            <a:ext uri="{FF2B5EF4-FFF2-40B4-BE49-F238E27FC236}">
              <a16:creationId xmlns:a16="http://schemas.microsoft.com/office/drawing/2014/main" id="{00000000-0008-0000-0000-00002C000000}"/>
            </a:ext>
          </a:extLst>
        </xdr:cNvPr>
        <xdr:cNvPicPr>
          <a:picLocks noChangeAspect="1"/>
        </xdr:cNvPicPr>
      </xdr:nvPicPr>
      <xdr:blipFill>
        <a:blip xmlns:r="http://schemas.openxmlformats.org/officeDocument/2006/relationships" r:embed="rId43"/>
        <a:stretch>
          <a:fillRect/>
        </a:stretch>
      </xdr:blipFill>
      <xdr:spPr>
        <a:prstGeom prst="rect">
          <a:avLst/>
        </a:prstGeom>
        <a:ln w="9525">
          <a:solidFill>
            <a:srgbClr val="000000"/>
          </a:solidFill>
          <a:prstDash val="solid"/>
        </a:ln>
      </xdr:spPr>
    </xdr:pic>
    <xdr:clientData/>
  </xdr:twoCellAnchor>
  <xdr:twoCellAnchor>
    <xdr:from>
      <xdr:col>3</xdr:col>
      <xdr:colOff>114300</xdr:colOff>
      <xdr:row>74</xdr:row>
      <xdr:rowOff>28575</xdr:rowOff>
    </xdr:from>
    <xdr:to>
      <xdr:col>3</xdr:col>
      <xdr:colOff>1552575</xdr:colOff>
      <xdr:row>74</xdr:row>
      <xdr:rowOff>1266825</xdr:rowOff>
    </xdr:to>
    <xdr:pic>
      <xdr:nvPicPr>
        <xdr:cNvPr id="45" name="Имя " descr="Descr ">
          <a:extLst>
            <a:ext uri="{FF2B5EF4-FFF2-40B4-BE49-F238E27FC236}">
              <a16:creationId xmlns:a16="http://schemas.microsoft.com/office/drawing/2014/main" id="{00000000-0008-0000-0000-00002D000000}"/>
            </a:ext>
          </a:extLst>
        </xdr:cNvPr>
        <xdr:cNvPicPr>
          <a:picLocks noChangeAspect="1"/>
        </xdr:cNvPicPr>
      </xdr:nvPicPr>
      <xdr:blipFill>
        <a:blip xmlns:r="http://schemas.openxmlformats.org/officeDocument/2006/relationships" r:embed="rId44"/>
        <a:stretch>
          <a:fillRect/>
        </a:stretch>
      </xdr:blipFill>
      <xdr:spPr>
        <a:prstGeom prst="rect">
          <a:avLst/>
        </a:prstGeom>
        <a:ln w="9525">
          <a:solidFill>
            <a:srgbClr val="000000"/>
          </a:solidFill>
          <a:prstDash val="solid"/>
        </a:ln>
      </xdr:spPr>
    </xdr:pic>
    <xdr:clientData/>
  </xdr:twoCellAnchor>
  <xdr:twoCellAnchor>
    <xdr:from>
      <xdr:col>3</xdr:col>
      <xdr:colOff>114300</xdr:colOff>
      <xdr:row>75</xdr:row>
      <xdr:rowOff>28575</xdr:rowOff>
    </xdr:from>
    <xdr:to>
      <xdr:col>3</xdr:col>
      <xdr:colOff>1552575</xdr:colOff>
      <xdr:row>75</xdr:row>
      <xdr:rowOff>1266825</xdr:rowOff>
    </xdr:to>
    <xdr:pic>
      <xdr:nvPicPr>
        <xdr:cNvPr id="46" name="Имя " descr="Descr ">
          <a:extLst>
            <a:ext uri="{FF2B5EF4-FFF2-40B4-BE49-F238E27FC236}">
              <a16:creationId xmlns:a16="http://schemas.microsoft.com/office/drawing/2014/main" id="{00000000-0008-0000-0000-00002E000000}"/>
            </a:ext>
          </a:extLst>
        </xdr:cNvPr>
        <xdr:cNvPicPr>
          <a:picLocks noChangeAspect="1"/>
        </xdr:cNvPicPr>
      </xdr:nvPicPr>
      <xdr:blipFill>
        <a:blip xmlns:r="http://schemas.openxmlformats.org/officeDocument/2006/relationships" r:embed="rId45"/>
        <a:stretch>
          <a:fillRect/>
        </a:stretch>
      </xdr:blipFill>
      <xdr:spPr>
        <a:prstGeom prst="rect">
          <a:avLst/>
        </a:prstGeom>
        <a:ln w="9525">
          <a:solidFill>
            <a:srgbClr val="000000"/>
          </a:solidFill>
          <a:prstDash val="solid"/>
        </a:ln>
      </xdr:spPr>
    </xdr:pic>
    <xdr:clientData/>
  </xdr:twoCellAnchor>
  <xdr:twoCellAnchor>
    <xdr:from>
      <xdr:col>3</xdr:col>
      <xdr:colOff>114300</xdr:colOff>
      <xdr:row>76</xdr:row>
      <xdr:rowOff>28575</xdr:rowOff>
    </xdr:from>
    <xdr:to>
      <xdr:col>3</xdr:col>
      <xdr:colOff>1552575</xdr:colOff>
      <xdr:row>78</xdr:row>
      <xdr:rowOff>419100</xdr:rowOff>
    </xdr:to>
    <xdr:pic>
      <xdr:nvPicPr>
        <xdr:cNvPr id="47" name="Имя " descr="Descr ">
          <a:extLst>
            <a:ext uri="{FF2B5EF4-FFF2-40B4-BE49-F238E27FC236}">
              <a16:creationId xmlns:a16="http://schemas.microsoft.com/office/drawing/2014/main" id="{00000000-0008-0000-0000-00002F000000}"/>
            </a:ext>
          </a:extLst>
        </xdr:cNvPr>
        <xdr:cNvPicPr>
          <a:picLocks noChangeAspect="1"/>
        </xdr:cNvPicPr>
      </xdr:nvPicPr>
      <xdr:blipFill>
        <a:blip xmlns:r="http://schemas.openxmlformats.org/officeDocument/2006/relationships" r:embed="rId46"/>
        <a:stretch>
          <a:fillRect/>
        </a:stretch>
      </xdr:blipFill>
      <xdr:spPr>
        <a:prstGeom prst="rect">
          <a:avLst/>
        </a:prstGeom>
        <a:ln w="9525">
          <a:solidFill>
            <a:srgbClr val="000000"/>
          </a:solidFill>
          <a:prstDash val="solid"/>
        </a:ln>
      </xdr:spPr>
    </xdr:pic>
    <xdr:clientData/>
  </xdr:twoCellAnchor>
  <xdr:twoCellAnchor>
    <xdr:from>
      <xdr:col>3</xdr:col>
      <xdr:colOff>114300</xdr:colOff>
      <xdr:row>79</xdr:row>
      <xdr:rowOff>28575</xdr:rowOff>
    </xdr:from>
    <xdr:to>
      <xdr:col>3</xdr:col>
      <xdr:colOff>1552575</xdr:colOff>
      <xdr:row>81</xdr:row>
      <xdr:rowOff>419100</xdr:rowOff>
    </xdr:to>
    <xdr:pic>
      <xdr:nvPicPr>
        <xdr:cNvPr id="48" name="Имя " descr="Descr ">
          <a:extLst>
            <a:ext uri="{FF2B5EF4-FFF2-40B4-BE49-F238E27FC236}">
              <a16:creationId xmlns:a16="http://schemas.microsoft.com/office/drawing/2014/main" id="{00000000-0008-0000-0000-000030000000}"/>
            </a:ext>
          </a:extLst>
        </xdr:cNvPr>
        <xdr:cNvPicPr>
          <a:picLocks noChangeAspect="1"/>
        </xdr:cNvPicPr>
      </xdr:nvPicPr>
      <xdr:blipFill>
        <a:blip xmlns:r="http://schemas.openxmlformats.org/officeDocument/2006/relationships" r:embed="rId47"/>
        <a:stretch>
          <a:fillRect/>
        </a:stretch>
      </xdr:blipFill>
      <xdr:spPr>
        <a:prstGeom prst="rect">
          <a:avLst/>
        </a:prstGeom>
        <a:ln w="9525">
          <a:solidFill>
            <a:srgbClr val="000000"/>
          </a:solidFill>
          <a:prstDash val="solid"/>
        </a:ln>
      </xdr:spPr>
    </xdr:pic>
    <xdr:clientData/>
  </xdr:twoCellAnchor>
  <xdr:twoCellAnchor>
    <xdr:from>
      <xdr:col>3</xdr:col>
      <xdr:colOff>114300</xdr:colOff>
      <xdr:row>82</xdr:row>
      <xdr:rowOff>38100</xdr:rowOff>
    </xdr:from>
    <xdr:to>
      <xdr:col>3</xdr:col>
      <xdr:colOff>1552575</xdr:colOff>
      <xdr:row>83</xdr:row>
      <xdr:rowOff>638175</xdr:rowOff>
    </xdr:to>
    <xdr:pic>
      <xdr:nvPicPr>
        <xdr:cNvPr id="49" name="Имя " descr="Descr ">
          <a:extLst>
            <a:ext uri="{FF2B5EF4-FFF2-40B4-BE49-F238E27FC236}">
              <a16:creationId xmlns:a16="http://schemas.microsoft.com/office/drawing/2014/main" id="{00000000-0008-0000-0000-000031000000}"/>
            </a:ext>
          </a:extLst>
        </xdr:cNvPr>
        <xdr:cNvPicPr>
          <a:picLocks noChangeAspect="1"/>
        </xdr:cNvPicPr>
      </xdr:nvPicPr>
      <xdr:blipFill>
        <a:blip xmlns:r="http://schemas.openxmlformats.org/officeDocument/2006/relationships" r:embed="rId48"/>
        <a:stretch>
          <a:fillRect/>
        </a:stretch>
      </xdr:blipFill>
      <xdr:spPr>
        <a:prstGeom prst="rect">
          <a:avLst/>
        </a:prstGeom>
        <a:ln w="9525">
          <a:solidFill>
            <a:srgbClr val="000000"/>
          </a:solidFill>
          <a:prstDash val="solid"/>
        </a:ln>
      </xdr:spPr>
    </xdr:pic>
    <xdr:clientData/>
  </xdr:twoCellAnchor>
  <xdr:twoCellAnchor>
    <xdr:from>
      <xdr:col>3</xdr:col>
      <xdr:colOff>114300</xdr:colOff>
      <xdr:row>84</xdr:row>
      <xdr:rowOff>28575</xdr:rowOff>
    </xdr:from>
    <xdr:to>
      <xdr:col>3</xdr:col>
      <xdr:colOff>1552575</xdr:colOff>
      <xdr:row>86</xdr:row>
      <xdr:rowOff>419100</xdr:rowOff>
    </xdr:to>
    <xdr:pic>
      <xdr:nvPicPr>
        <xdr:cNvPr id="50" name="Имя " descr="Descr ">
          <a:extLst>
            <a:ext uri="{FF2B5EF4-FFF2-40B4-BE49-F238E27FC236}">
              <a16:creationId xmlns:a16="http://schemas.microsoft.com/office/drawing/2014/main" id="{00000000-0008-0000-0000-000032000000}"/>
            </a:ext>
          </a:extLst>
        </xdr:cNvPr>
        <xdr:cNvPicPr>
          <a:picLocks noChangeAspect="1"/>
        </xdr:cNvPicPr>
      </xdr:nvPicPr>
      <xdr:blipFill>
        <a:blip xmlns:r="http://schemas.openxmlformats.org/officeDocument/2006/relationships" r:embed="rId49"/>
        <a:stretch>
          <a:fillRect/>
        </a:stretch>
      </xdr:blipFill>
      <xdr:spPr>
        <a:prstGeom prst="rect">
          <a:avLst/>
        </a:prstGeom>
        <a:ln w="9525">
          <a:solidFill>
            <a:srgbClr val="000000"/>
          </a:solidFill>
          <a:prstDash val="solid"/>
        </a:ln>
      </xdr:spPr>
    </xdr:pic>
    <xdr:clientData/>
  </xdr:twoCellAnchor>
  <xdr:twoCellAnchor>
    <xdr:from>
      <xdr:col>3</xdr:col>
      <xdr:colOff>114300</xdr:colOff>
      <xdr:row>87</xdr:row>
      <xdr:rowOff>38100</xdr:rowOff>
    </xdr:from>
    <xdr:to>
      <xdr:col>3</xdr:col>
      <xdr:colOff>1552575</xdr:colOff>
      <xdr:row>88</xdr:row>
      <xdr:rowOff>638175</xdr:rowOff>
    </xdr:to>
    <xdr:pic>
      <xdr:nvPicPr>
        <xdr:cNvPr id="51" name="Имя " descr="Descr ">
          <a:extLst>
            <a:ext uri="{FF2B5EF4-FFF2-40B4-BE49-F238E27FC236}">
              <a16:creationId xmlns:a16="http://schemas.microsoft.com/office/drawing/2014/main" id="{00000000-0008-0000-0000-000033000000}"/>
            </a:ext>
          </a:extLst>
        </xdr:cNvPr>
        <xdr:cNvPicPr>
          <a:picLocks noChangeAspect="1"/>
        </xdr:cNvPicPr>
      </xdr:nvPicPr>
      <xdr:blipFill>
        <a:blip xmlns:r="http://schemas.openxmlformats.org/officeDocument/2006/relationships" r:embed="rId50"/>
        <a:stretch>
          <a:fillRect/>
        </a:stretch>
      </xdr:blipFill>
      <xdr:spPr>
        <a:prstGeom prst="rect">
          <a:avLst/>
        </a:prstGeom>
        <a:ln w="9525">
          <a:solidFill>
            <a:srgbClr val="000000"/>
          </a:solidFill>
          <a:prstDash val="solid"/>
        </a:ln>
      </xdr:spPr>
    </xdr:pic>
    <xdr:clientData/>
  </xdr:twoCellAnchor>
  <xdr:twoCellAnchor>
    <xdr:from>
      <xdr:col>3</xdr:col>
      <xdr:colOff>114300</xdr:colOff>
      <xdr:row>89</xdr:row>
      <xdr:rowOff>38100</xdr:rowOff>
    </xdr:from>
    <xdr:to>
      <xdr:col>3</xdr:col>
      <xdr:colOff>1552575</xdr:colOff>
      <xdr:row>90</xdr:row>
      <xdr:rowOff>638175</xdr:rowOff>
    </xdr:to>
    <xdr:pic>
      <xdr:nvPicPr>
        <xdr:cNvPr id="52" name="Имя " descr="Descr ">
          <a:extLst>
            <a:ext uri="{FF2B5EF4-FFF2-40B4-BE49-F238E27FC236}">
              <a16:creationId xmlns:a16="http://schemas.microsoft.com/office/drawing/2014/main" id="{00000000-0008-0000-0000-000034000000}"/>
            </a:ext>
          </a:extLst>
        </xdr:cNvPr>
        <xdr:cNvPicPr>
          <a:picLocks noChangeAspect="1"/>
        </xdr:cNvPicPr>
      </xdr:nvPicPr>
      <xdr:blipFill>
        <a:blip xmlns:r="http://schemas.openxmlformats.org/officeDocument/2006/relationships" r:embed="rId51"/>
        <a:stretch>
          <a:fillRect/>
        </a:stretch>
      </xdr:blipFill>
      <xdr:spPr>
        <a:prstGeom prst="rect">
          <a:avLst/>
        </a:prstGeom>
        <a:ln w="9525">
          <a:solidFill>
            <a:srgbClr val="000000"/>
          </a:solidFill>
          <a:prstDash val="solid"/>
        </a:ln>
      </xdr:spPr>
    </xdr:pic>
    <xdr:clientData/>
  </xdr:twoCellAnchor>
  <xdr:twoCellAnchor>
    <xdr:from>
      <xdr:col>3</xdr:col>
      <xdr:colOff>114300</xdr:colOff>
      <xdr:row>91</xdr:row>
      <xdr:rowOff>38100</xdr:rowOff>
    </xdr:from>
    <xdr:to>
      <xdr:col>3</xdr:col>
      <xdr:colOff>1552575</xdr:colOff>
      <xdr:row>92</xdr:row>
      <xdr:rowOff>638175</xdr:rowOff>
    </xdr:to>
    <xdr:pic>
      <xdr:nvPicPr>
        <xdr:cNvPr id="53" name="Имя " descr="Descr ">
          <a:extLst>
            <a:ext uri="{FF2B5EF4-FFF2-40B4-BE49-F238E27FC236}">
              <a16:creationId xmlns:a16="http://schemas.microsoft.com/office/drawing/2014/main" id="{00000000-0008-0000-0000-000035000000}"/>
            </a:ext>
          </a:extLst>
        </xdr:cNvPr>
        <xdr:cNvPicPr>
          <a:picLocks noChangeAspect="1"/>
        </xdr:cNvPicPr>
      </xdr:nvPicPr>
      <xdr:blipFill>
        <a:blip xmlns:r="http://schemas.openxmlformats.org/officeDocument/2006/relationships" r:embed="rId52"/>
        <a:stretch>
          <a:fillRect/>
        </a:stretch>
      </xdr:blipFill>
      <xdr:spPr>
        <a:prstGeom prst="rect">
          <a:avLst/>
        </a:prstGeom>
        <a:ln w="9525">
          <a:solidFill>
            <a:srgbClr val="000000"/>
          </a:solidFill>
          <a:prstDash val="solid"/>
        </a:ln>
      </xdr:spPr>
    </xdr:pic>
    <xdr:clientData/>
  </xdr:twoCellAnchor>
  <xdr:twoCellAnchor>
    <xdr:from>
      <xdr:col>3</xdr:col>
      <xdr:colOff>114300</xdr:colOff>
      <xdr:row>93</xdr:row>
      <xdr:rowOff>28575</xdr:rowOff>
    </xdr:from>
    <xdr:to>
      <xdr:col>3</xdr:col>
      <xdr:colOff>1552575</xdr:colOff>
      <xdr:row>93</xdr:row>
      <xdr:rowOff>1266825</xdr:rowOff>
    </xdr:to>
    <xdr:pic>
      <xdr:nvPicPr>
        <xdr:cNvPr id="54" name="Имя " descr="Descr ">
          <a:extLst>
            <a:ext uri="{FF2B5EF4-FFF2-40B4-BE49-F238E27FC236}">
              <a16:creationId xmlns:a16="http://schemas.microsoft.com/office/drawing/2014/main" id="{00000000-0008-0000-0000-000036000000}"/>
            </a:ext>
          </a:extLst>
        </xdr:cNvPr>
        <xdr:cNvPicPr>
          <a:picLocks noChangeAspect="1"/>
        </xdr:cNvPicPr>
      </xdr:nvPicPr>
      <xdr:blipFill>
        <a:blip xmlns:r="http://schemas.openxmlformats.org/officeDocument/2006/relationships" r:embed="rId53"/>
        <a:stretch>
          <a:fillRect/>
        </a:stretch>
      </xdr:blipFill>
      <xdr:spPr>
        <a:prstGeom prst="rect">
          <a:avLst/>
        </a:prstGeom>
        <a:ln w="9525">
          <a:solidFill>
            <a:srgbClr val="000000"/>
          </a:solidFill>
          <a:prstDash val="solid"/>
        </a:ln>
      </xdr:spPr>
    </xdr:pic>
    <xdr:clientData/>
  </xdr:twoCellAnchor>
  <xdr:twoCellAnchor>
    <xdr:from>
      <xdr:col>3</xdr:col>
      <xdr:colOff>114300</xdr:colOff>
      <xdr:row>94</xdr:row>
      <xdr:rowOff>28575</xdr:rowOff>
    </xdr:from>
    <xdr:to>
      <xdr:col>3</xdr:col>
      <xdr:colOff>1552575</xdr:colOff>
      <xdr:row>96</xdr:row>
      <xdr:rowOff>419100</xdr:rowOff>
    </xdr:to>
    <xdr:pic>
      <xdr:nvPicPr>
        <xdr:cNvPr id="55" name="Имя " descr="Descr ">
          <a:extLst>
            <a:ext uri="{FF2B5EF4-FFF2-40B4-BE49-F238E27FC236}">
              <a16:creationId xmlns:a16="http://schemas.microsoft.com/office/drawing/2014/main" id="{00000000-0008-0000-0000-000037000000}"/>
            </a:ext>
          </a:extLst>
        </xdr:cNvPr>
        <xdr:cNvPicPr>
          <a:picLocks noChangeAspect="1"/>
        </xdr:cNvPicPr>
      </xdr:nvPicPr>
      <xdr:blipFill>
        <a:blip xmlns:r="http://schemas.openxmlformats.org/officeDocument/2006/relationships" r:embed="rId54"/>
        <a:stretch>
          <a:fillRect/>
        </a:stretch>
      </xdr:blipFill>
      <xdr:spPr>
        <a:prstGeom prst="rect">
          <a:avLst/>
        </a:prstGeom>
        <a:ln w="9525">
          <a:solidFill>
            <a:srgbClr val="000000"/>
          </a:solidFill>
          <a:prstDash val="solid"/>
        </a:ln>
      </xdr:spPr>
    </xdr:pic>
    <xdr:clientData/>
  </xdr:twoCellAnchor>
  <xdr:twoCellAnchor>
    <xdr:from>
      <xdr:col>3</xdr:col>
      <xdr:colOff>114300</xdr:colOff>
      <xdr:row>97</xdr:row>
      <xdr:rowOff>28575</xdr:rowOff>
    </xdr:from>
    <xdr:to>
      <xdr:col>3</xdr:col>
      <xdr:colOff>1552575</xdr:colOff>
      <xdr:row>100</xdr:row>
      <xdr:rowOff>209550</xdr:rowOff>
    </xdr:to>
    <xdr:pic>
      <xdr:nvPicPr>
        <xdr:cNvPr id="56" name="Имя " descr="Descr ">
          <a:extLst>
            <a:ext uri="{FF2B5EF4-FFF2-40B4-BE49-F238E27FC236}">
              <a16:creationId xmlns:a16="http://schemas.microsoft.com/office/drawing/2014/main" id="{00000000-0008-0000-0000-000038000000}"/>
            </a:ext>
          </a:extLst>
        </xdr:cNvPr>
        <xdr:cNvPicPr>
          <a:picLocks noChangeAspect="1"/>
        </xdr:cNvPicPr>
      </xdr:nvPicPr>
      <xdr:blipFill>
        <a:blip xmlns:r="http://schemas.openxmlformats.org/officeDocument/2006/relationships" r:embed="rId55"/>
        <a:stretch>
          <a:fillRect/>
        </a:stretch>
      </xdr:blipFill>
      <xdr:spPr>
        <a:prstGeom prst="rect">
          <a:avLst/>
        </a:prstGeom>
        <a:ln w="9525">
          <a:solidFill>
            <a:srgbClr val="000000"/>
          </a:solidFill>
          <a:prstDash val="solid"/>
        </a:ln>
      </xdr:spPr>
    </xdr:pic>
    <xdr:clientData/>
  </xdr:twoCellAnchor>
  <xdr:twoCellAnchor>
    <xdr:from>
      <xdr:col>3</xdr:col>
      <xdr:colOff>114300</xdr:colOff>
      <xdr:row>101</xdr:row>
      <xdr:rowOff>28575</xdr:rowOff>
    </xdr:from>
    <xdr:to>
      <xdr:col>3</xdr:col>
      <xdr:colOff>1552575</xdr:colOff>
      <xdr:row>106</xdr:row>
      <xdr:rowOff>209550</xdr:rowOff>
    </xdr:to>
    <xdr:pic>
      <xdr:nvPicPr>
        <xdr:cNvPr id="57" name="Имя " descr="Descr ">
          <a:extLst>
            <a:ext uri="{FF2B5EF4-FFF2-40B4-BE49-F238E27FC236}">
              <a16:creationId xmlns:a16="http://schemas.microsoft.com/office/drawing/2014/main" id="{00000000-0008-0000-0000-000039000000}"/>
            </a:ext>
          </a:extLst>
        </xdr:cNvPr>
        <xdr:cNvPicPr>
          <a:picLocks noChangeAspect="1"/>
        </xdr:cNvPicPr>
      </xdr:nvPicPr>
      <xdr:blipFill>
        <a:blip xmlns:r="http://schemas.openxmlformats.org/officeDocument/2006/relationships" r:embed="rId56"/>
        <a:stretch>
          <a:fillRect/>
        </a:stretch>
      </xdr:blipFill>
      <xdr:spPr>
        <a:prstGeom prst="rect">
          <a:avLst/>
        </a:prstGeom>
        <a:ln w="9525">
          <a:solidFill>
            <a:srgbClr val="000000"/>
          </a:solidFill>
          <a:prstDash val="solid"/>
        </a:ln>
      </xdr:spPr>
    </xdr:pic>
    <xdr:clientData/>
  </xdr:twoCellAnchor>
  <xdr:twoCellAnchor>
    <xdr:from>
      <xdr:col>3</xdr:col>
      <xdr:colOff>114300</xdr:colOff>
      <xdr:row>107</xdr:row>
      <xdr:rowOff>28575</xdr:rowOff>
    </xdr:from>
    <xdr:to>
      <xdr:col>3</xdr:col>
      <xdr:colOff>1552575</xdr:colOff>
      <xdr:row>109</xdr:row>
      <xdr:rowOff>419100</xdr:rowOff>
    </xdr:to>
    <xdr:pic>
      <xdr:nvPicPr>
        <xdr:cNvPr id="58" name="Имя " descr="Descr ">
          <a:extLst>
            <a:ext uri="{FF2B5EF4-FFF2-40B4-BE49-F238E27FC236}">
              <a16:creationId xmlns:a16="http://schemas.microsoft.com/office/drawing/2014/main" id="{00000000-0008-0000-0000-00003A000000}"/>
            </a:ext>
          </a:extLst>
        </xdr:cNvPr>
        <xdr:cNvPicPr>
          <a:picLocks noChangeAspect="1"/>
        </xdr:cNvPicPr>
      </xdr:nvPicPr>
      <xdr:blipFill>
        <a:blip xmlns:r="http://schemas.openxmlformats.org/officeDocument/2006/relationships" r:embed="rId57"/>
        <a:stretch>
          <a:fillRect/>
        </a:stretch>
      </xdr:blipFill>
      <xdr:spPr>
        <a:prstGeom prst="rect">
          <a:avLst/>
        </a:prstGeom>
        <a:ln w="9525">
          <a:solidFill>
            <a:srgbClr val="000000"/>
          </a:solidFill>
          <a:prstDash val="solid"/>
        </a:ln>
      </xdr:spPr>
    </xdr:pic>
    <xdr:clientData/>
  </xdr:twoCellAnchor>
  <xdr:twoCellAnchor>
    <xdr:from>
      <xdr:col>3</xdr:col>
      <xdr:colOff>114300</xdr:colOff>
      <xdr:row>110</xdr:row>
      <xdr:rowOff>28575</xdr:rowOff>
    </xdr:from>
    <xdr:to>
      <xdr:col>3</xdr:col>
      <xdr:colOff>1552575</xdr:colOff>
      <xdr:row>112</xdr:row>
      <xdr:rowOff>419100</xdr:rowOff>
    </xdr:to>
    <xdr:pic>
      <xdr:nvPicPr>
        <xdr:cNvPr id="59" name="Имя " descr="Descr ">
          <a:extLst>
            <a:ext uri="{FF2B5EF4-FFF2-40B4-BE49-F238E27FC236}">
              <a16:creationId xmlns:a16="http://schemas.microsoft.com/office/drawing/2014/main" id="{00000000-0008-0000-0000-00003B000000}"/>
            </a:ext>
          </a:extLst>
        </xdr:cNvPr>
        <xdr:cNvPicPr>
          <a:picLocks noChangeAspect="1"/>
        </xdr:cNvPicPr>
      </xdr:nvPicPr>
      <xdr:blipFill>
        <a:blip xmlns:r="http://schemas.openxmlformats.org/officeDocument/2006/relationships" r:embed="rId58"/>
        <a:stretch>
          <a:fillRect/>
        </a:stretch>
      </xdr:blipFill>
      <xdr:spPr>
        <a:prstGeom prst="rect">
          <a:avLst/>
        </a:prstGeom>
        <a:ln w="9525">
          <a:solidFill>
            <a:srgbClr val="000000"/>
          </a:solidFill>
          <a:prstDash val="solid"/>
        </a:ln>
      </xdr:spPr>
    </xdr:pic>
    <xdr:clientData/>
  </xdr:twoCellAnchor>
  <xdr:twoCellAnchor>
    <xdr:from>
      <xdr:col>3</xdr:col>
      <xdr:colOff>114300</xdr:colOff>
      <xdr:row>113</xdr:row>
      <xdr:rowOff>28575</xdr:rowOff>
    </xdr:from>
    <xdr:to>
      <xdr:col>3</xdr:col>
      <xdr:colOff>1552575</xdr:colOff>
      <xdr:row>116</xdr:row>
      <xdr:rowOff>209550</xdr:rowOff>
    </xdr:to>
    <xdr:pic>
      <xdr:nvPicPr>
        <xdr:cNvPr id="60" name="Имя " descr="Descr ">
          <a:extLst>
            <a:ext uri="{FF2B5EF4-FFF2-40B4-BE49-F238E27FC236}">
              <a16:creationId xmlns:a16="http://schemas.microsoft.com/office/drawing/2014/main" id="{00000000-0008-0000-0000-00003C000000}"/>
            </a:ext>
          </a:extLst>
        </xdr:cNvPr>
        <xdr:cNvPicPr>
          <a:picLocks noChangeAspect="1"/>
        </xdr:cNvPicPr>
      </xdr:nvPicPr>
      <xdr:blipFill>
        <a:blip xmlns:r="http://schemas.openxmlformats.org/officeDocument/2006/relationships" r:embed="rId59"/>
        <a:stretch>
          <a:fillRect/>
        </a:stretch>
      </xdr:blipFill>
      <xdr:spPr>
        <a:prstGeom prst="rect">
          <a:avLst/>
        </a:prstGeom>
        <a:ln w="9525">
          <a:solidFill>
            <a:srgbClr val="000000"/>
          </a:solidFill>
          <a:prstDash val="solid"/>
        </a:ln>
      </xdr:spPr>
    </xdr:pic>
    <xdr:clientData/>
  </xdr:twoCellAnchor>
  <xdr:twoCellAnchor>
    <xdr:from>
      <xdr:col>3</xdr:col>
      <xdr:colOff>114300</xdr:colOff>
      <xdr:row>117</xdr:row>
      <xdr:rowOff>38100</xdr:rowOff>
    </xdr:from>
    <xdr:to>
      <xdr:col>3</xdr:col>
      <xdr:colOff>1552575</xdr:colOff>
      <xdr:row>118</xdr:row>
      <xdr:rowOff>638175</xdr:rowOff>
    </xdr:to>
    <xdr:pic>
      <xdr:nvPicPr>
        <xdr:cNvPr id="61" name="Имя " descr="Descr ">
          <a:extLst>
            <a:ext uri="{FF2B5EF4-FFF2-40B4-BE49-F238E27FC236}">
              <a16:creationId xmlns:a16="http://schemas.microsoft.com/office/drawing/2014/main" id="{00000000-0008-0000-0000-00003D000000}"/>
            </a:ext>
          </a:extLst>
        </xdr:cNvPr>
        <xdr:cNvPicPr>
          <a:picLocks noChangeAspect="1"/>
        </xdr:cNvPicPr>
      </xdr:nvPicPr>
      <xdr:blipFill>
        <a:blip xmlns:r="http://schemas.openxmlformats.org/officeDocument/2006/relationships" r:embed="rId60"/>
        <a:stretch>
          <a:fillRect/>
        </a:stretch>
      </xdr:blipFill>
      <xdr:spPr>
        <a:prstGeom prst="rect">
          <a:avLst/>
        </a:prstGeom>
        <a:ln w="9525">
          <a:solidFill>
            <a:srgbClr val="000000"/>
          </a:solidFill>
          <a:prstDash val="solid"/>
        </a:ln>
      </xdr:spPr>
    </xdr:pic>
    <xdr:clientData/>
  </xdr:twoCellAnchor>
  <xdr:twoCellAnchor>
    <xdr:from>
      <xdr:col>3</xdr:col>
      <xdr:colOff>114300</xdr:colOff>
      <xdr:row>119</xdr:row>
      <xdr:rowOff>38100</xdr:rowOff>
    </xdr:from>
    <xdr:to>
      <xdr:col>3</xdr:col>
      <xdr:colOff>1552575</xdr:colOff>
      <xdr:row>120</xdr:row>
      <xdr:rowOff>638175</xdr:rowOff>
    </xdr:to>
    <xdr:pic>
      <xdr:nvPicPr>
        <xdr:cNvPr id="62" name="Имя " descr="Descr ">
          <a:extLst>
            <a:ext uri="{FF2B5EF4-FFF2-40B4-BE49-F238E27FC236}">
              <a16:creationId xmlns:a16="http://schemas.microsoft.com/office/drawing/2014/main" id="{00000000-0008-0000-0000-00003E000000}"/>
            </a:ext>
          </a:extLst>
        </xdr:cNvPr>
        <xdr:cNvPicPr>
          <a:picLocks noChangeAspect="1"/>
        </xdr:cNvPicPr>
      </xdr:nvPicPr>
      <xdr:blipFill>
        <a:blip xmlns:r="http://schemas.openxmlformats.org/officeDocument/2006/relationships" r:embed="rId61"/>
        <a:stretch>
          <a:fillRect/>
        </a:stretch>
      </xdr:blipFill>
      <xdr:spPr>
        <a:prstGeom prst="rect">
          <a:avLst/>
        </a:prstGeom>
        <a:ln w="9525">
          <a:solidFill>
            <a:srgbClr val="000000"/>
          </a:solidFill>
          <a:prstDash val="solid"/>
        </a:ln>
      </xdr:spPr>
    </xdr:pic>
    <xdr:clientData/>
  </xdr:twoCellAnchor>
  <xdr:twoCellAnchor>
    <xdr:from>
      <xdr:col>3</xdr:col>
      <xdr:colOff>114300</xdr:colOff>
      <xdr:row>121</xdr:row>
      <xdr:rowOff>28575</xdr:rowOff>
    </xdr:from>
    <xdr:to>
      <xdr:col>3</xdr:col>
      <xdr:colOff>1552575</xdr:colOff>
      <xdr:row>125</xdr:row>
      <xdr:rowOff>333375</xdr:rowOff>
    </xdr:to>
    <xdr:pic>
      <xdr:nvPicPr>
        <xdr:cNvPr id="63" name="Имя " descr="Descr ">
          <a:extLst>
            <a:ext uri="{FF2B5EF4-FFF2-40B4-BE49-F238E27FC236}">
              <a16:creationId xmlns:a16="http://schemas.microsoft.com/office/drawing/2014/main" id="{00000000-0008-0000-0000-00003F000000}"/>
            </a:ext>
          </a:extLst>
        </xdr:cNvPr>
        <xdr:cNvPicPr>
          <a:picLocks noChangeAspect="1"/>
        </xdr:cNvPicPr>
      </xdr:nvPicPr>
      <xdr:blipFill>
        <a:blip xmlns:r="http://schemas.openxmlformats.org/officeDocument/2006/relationships" r:embed="rId62"/>
        <a:stretch>
          <a:fillRect/>
        </a:stretch>
      </xdr:blipFill>
      <xdr:spPr>
        <a:prstGeom prst="rect">
          <a:avLst/>
        </a:prstGeom>
        <a:ln w="9525">
          <a:solidFill>
            <a:srgbClr val="000000"/>
          </a:solidFill>
          <a:prstDash val="solid"/>
        </a:ln>
      </xdr:spPr>
    </xdr:pic>
    <xdr:clientData/>
  </xdr:twoCellAnchor>
  <xdr:twoCellAnchor>
    <xdr:from>
      <xdr:col>3</xdr:col>
      <xdr:colOff>114300</xdr:colOff>
      <xdr:row>126</xdr:row>
      <xdr:rowOff>28575</xdr:rowOff>
    </xdr:from>
    <xdr:to>
      <xdr:col>3</xdr:col>
      <xdr:colOff>1552575</xdr:colOff>
      <xdr:row>130</xdr:row>
      <xdr:rowOff>333375</xdr:rowOff>
    </xdr:to>
    <xdr:pic>
      <xdr:nvPicPr>
        <xdr:cNvPr id="64" name="Имя " descr="Descr ">
          <a:extLst>
            <a:ext uri="{FF2B5EF4-FFF2-40B4-BE49-F238E27FC236}">
              <a16:creationId xmlns:a16="http://schemas.microsoft.com/office/drawing/2014/main" id="{00000000-0008-0000-0000-000040000000}"/>
            </a:ext>
          </a:extLst>
        </xdr:cNvPr>
        <xdr:cNvPicPr>
          <a:picLocks noChangeAspect="1"/>
        </xdr:cNvPicPr>
      </xdr:nvPicPr>
      <xdr:blipFill>
        <a:blip xmlns:r="http://schemas.openxmlformats.org/officeDocument/2006/relationships" r:embed="rId63"/>
        <a:stretch>
          <a:fillRect/>
        </a:stretch>
      </xdr:blipFill>
      <xdr:spPr>
        <a:prstGeom prst="rect">
          <a:avLst/>
        </a:prstGeom>
        <a:ln w="9525">
          <a:solidFill>
            <a:srgbClr val="000000"/>
          </a:solidFill>
          <a:prstDash val="solid"/>
        </a:ln>
      </xdr:spPr>
    </xdr:pic>
    <xdr:clientData/>
  </xdr:twoCellAnchor>
  <xdr:twoCellAnchor>
    <xdr:from>
      <xdr:col>3</xdr:col>
      <xdr:colOff>114300</xdr:colOff>
      <xdr:row>131</xdr:row>
      <xdr:rowOff>28575</xdr:rowOff>
    </xdr:from>
    <xdr:to>
      <xdr:col>3</xdr:col>
      <xdr:colOff>1552575</xdr:colOff>
      <xdr:row>136</xdr:row>
      <xdr:rowOff>209550</xdr:rowOff>
    </xdr:to>
    <xdr:pic>
      <xdr:nvPicPr>
        <xdr:cNvPr id="65" name="Имя " descr="Descr ">
          <a:extLst>
            <a:ext uri="{FF2B5EF4-FFF2-40B4-BE49-F238E27FC236}">
              <a16:creationId xmlns:a16="http://schemas.microsoft.com/office/drawing/2014/main" id="{00000000-0008-0000-0000-000041000000}"/>
            </a:ext>
          </a:extLst>
        </xdr:cNvPr>
        <xdr:cNvPicPr>
          <a:picLocks noChangeAspect="1"/>
        </xdr:cNvPicPr>
      </xdr:nvPicPr>
      <xdr:blipFill>
        <a:blip xmlns:r="http://schemas.openxmlformats.org/officeDocument/2006/relationships" r:embed="rId64"/>
        <a:stretch>
          <a:fillRect/>
        </a:stretch>
      </xdr:blipFill>
      <xdr:spPr>
        <a:prstGeom prst="rect">
          <a:avLst/>
        </a:prstGeom>
        <a:ln w="9525">
          <a:solidFill>
            <a:srgbClr val="000000"/>
          </a:solidFill>
          <a:prstDash val="solid"/>
        </a:ln>
      </xdr:spPr>
    </xdr:pic>
    <xdr:clientData/>
  </xdr:twoCellAnchor>
  <xdr:twoCellAnchor>
    <xdr:from>
      <xdr:col>3</xdr:col>
      <xdr:colOff>114300</xdr:colOff>
      <xdr:row>137</xdr:row>
      <xdr:rowOff>28575</xdr:rowOff>
    </xdr:from>
    <xdr:to>
      <xdr:col>3</xdr:col>
      <xdr:colOff>1552575</xdr:colOff>
      <xdr:row>137</xdr:row>
      <xdr:rowOff>1266825</xdr:rowOff>
    </xdr:to>
    <xdr:pic>
      <xdr:nvPicPr>
        <xdr:cNvPr id="66" name="Имя " descr="Descr ">
          <a:extLst>
            <a:ext uri="{FF2B5EF4-FFF2-40B4-BE49-F238E27FC236}">
              <a16:creationId xmlns:a16="http://schemas.microsoft.com/office/drawing/2014/main" id="{00000000-0008-0000-0000-000042000000}"/>
            </a:ext>
          </a:extLst>
        </xdr:cNvPr>
        <xdr:cNvPicPr>
          <a:picLocks noChangeAspect="1"/>
        </xdr:cNvPicPr>
      </xdr:nvPicPr>
      <xdr:blipFill>
        <a:blip xmlns:r="http://schemas.openxmlformats.org/officeDocument/2006/relationships" r:embed="rId65"/>
        <a:stretch>
          <a:fillRect/>
        </a:stretch>
      </xdr:blipFill>
      <xdr:spPr>
        <a:prstGeom prst="rect">
          <a:avLst/>
        </a:prstGeom>
        <a:ln w="9525">
          <a:solidFill>
            <a:srgbClr val="000000"/>
          </a:solidFill>
          <a:prstDash val="solid"/>
        </a:ln>
      </xdr:spPr>
    </xdr:pic>
    <xdr:clientData/>
  </xdr:twoCellAnchor>
  <xdr:twoCellAnchor>
    <xdr:from>
      <xdr:col>3</xdr:col>
      <xdr:colOff>114300</xdr:colOff>
      <xdr:row>138</xdr:row>
      <xdr:rowOff>28575</xdr:rowOff>
    </xdr:from>
    <xdr:to>
      <xdr:col>3</xdr:col>
      <xdr:colOff>1552575</xdr:colOff>
      <xdr:row>141</xdr:row>
      <xdr:rowOff>209550</xdr:rowOff>
    </xdr:to>
    <xdr:pic>
      <xdr:nvPicPr>
        <xdr:cNvPr id="67" name="Имя " descr="Descr ">
          <a:extLst>
            <a:ext uri="{FF2B5EF4-FFF2-40B4-BE49-F238E27FC236}">
              <a16:creationId xmlns:a16="http://schemas.microsoft.com/office/drawing/2014/main" id="{00000000-0008-0000-0000-000043000000}"/>
            </a:ext>
          </a:extLst>
        </xdr:cNvPr>
        <xdr:cNvPicPr>
          <a:picLocks noChangeAspect="1"/>
        </xdr:cNvPicPr>
      </xdr:nvPicPr>
      <xdr:blipFill>
        <a:blip xmlns:r="http://schemas.openxmlformats.org/officeDocument/2006/relationships" r:embed="rId66"/>
        <a:stretch>
          <a:fillRect/>
        </a:stretch>
      </xdr:blipFill>
      <xdr:spPr>
        <a:prstGeom prst="rect">
          <a:avLst/>
        </a:prstGeom>
        <a:ln w="9525">
          <a:solidFill>
            <a:srgbClr val="000000"/>
          </a:solidFill>
          <a:prstDash val="solid"/>
        </a:ln>
      </xdr:spPr>
    </xdr:pic>
    <xdr:clientData/>
  </xdr:twoCellAnchor>
  <xdr:twoCellAnchor>
    <xdr:from>
      <xdr:col>3</xdr:col>
      <xdr:colOff>114300</xdr:colOff>
      <xdr:row>142</xdr:row>
      <xdr:rowOff>28575</xdr:rowOff>
    </xdr:from>
    <xdr:to>
      <xdr:col>3</xdr:col>
      <xdr:colOff>1552575</xdr:colOff>
      <xdr:row>144</xdr:row>
      <xdr:rowOff>419100</xdr:rowOff>
    </xdr:to>
    <xdr:pic>
      <xdr:nvPicPr>
        <xdr:cNvPr id="68" name="Имя " descr="Descr ">
          <a:extLst>
            <a:ext uri="{FF2B5EF4-FFF2-40B4-BE49-F238E27FC236}">
              <a16:creationId xmlns:a16="http://schemas.microsoft.com/office/drawing/2014/main" id="{00000000-0008-0000-0000-000044000000}"/>
            </a:ext>
          </a:extLst>
        </xdr:cNvPr>
        <xdr:cNvPicPr>
          <a:picLocks noChangeAspect="1"/>
        </xdr:cNvPicPr>
      </xdr:nvPicPr>
      <xdr:blipFill>
        <a:blip xmlns:r="http://schemas.openxmlformats.org/officeDocument/2006/relationships" r:embed="rId67"/>
        <a:stretch>
          <a:fillRect/>
        </a:stretch>
      </xdr:blipFill>
      <xdr:spPr>
        <a:prstGeom prst="rect">
          <a:avLst/>
        </a:prstGeom>
        <a:ln w="9525">
          <a:solidFill>
            <a:srgbClr val="000000"/>
          </a:solidFill>
          <a:prstDash val="solid"/>
        </a:ln>
      </xdr:spPr>
    </xdr:pic>
    <xdr:clientData/>
  </xdr:twoCellAnchor>
  <xdr:twoCellAnchor>
    <xdr:from>
      <xdr:col>3</xdr:col>
      <xdr:colOff>114300</xdr:colOff>
      <xdr:row>145</xdr:row>
      <xdr:rowOff>28575</xdr:rowOff>
    </xdr:from>
    <xdr:to>
      <xdr:col>3</xdr:col>
      <xdr:colOff>1552575</xdr:colOff>
      <xdr:row>148</xdr:row>
      <xdr:rowOff>209550</xdr:rowOff>
    </xdr:to>
    <xdr:pic>
      <xdr:nvPicPr>
        <xdr:cNvPr id="69" name="Имя " descr="Descr ">
          <a:extLst>
            <a:ext uri="{FF2B5EF4-FFF2-40B4-BE49-F238E27FC236}">
              <a16:creationId xmlns:a16="http://schemas.microsoft.com/office/drawing/2014/main" id="{00000000-0008-0000-0000-000045000000}"/>
            </a:ext>
          </a:extLst>
        </xdr:cNvPr>
        <xdr:cNvPicPr>
          <a:picLocks noChangeAspect="1"/>
        </xdr:cNvPicPr>
      </xdr:nvPicPr>
      <xdr:blipFill>
        <a:blip xmlns:r="http://schemas.openxmlformats.org/officeDocument/2006/relationships" r:embed="rId68"/>
        <a:stretch>
          <a:fillRect/>
        </a:stretch>
      </xdr:blipFill>
      <xdr:spPr>
        <a:prstGeom prst="rect">
          <a:avLst/>
        </a:prstGeom>
        <a:ln w="9525">
          <a:solidFill>
            <a:srgbClr val="000000"/>
          </a:solidFill>
          <a:prstDash val="solid"/>
        </a:ln>
      </xdr:spPr>
    </xdr:pic>
    <xdr:clientData/>
  </xdr:twoCellAnchor>
  <xdr:twoCellAnchor>
    <xdr:from>
      <xdr:col>3</xdr:col>
      <xdr:colOff>114300</xdr:colOff>
      <xdr:row>149</xdr:row>
      <xdr:rowOff>28575</xdr:rowOff>
    </xdr:from>
    <xdr:to>
      <xdr:col>3</xdr:col>
      <xdr:colOff>1552575</xdr:colOff>
      <xdr:row>153</xdr:row>
      <xdr:rowOff>333375</xdr:rowOff>
    </xdr:to>
    <xdr:pic>
      <xdr:nvPicPr>
        <xdr:cNvPr id="70" name="Имя " descr="Descr ">
          <a:extLst>
            <a:ext uri="{FF2B5EF4-FFF2-40B4-BE49-F238E27FC236}">
              <a16:creationId xmlns:a16="http://schemas.microsoft.com/office/drawing/2014/main" id="{00000000-0008-0000-0000-000046000000}"/>
            </a:ext>
          </a:extLst>
        </xdr:cNvPr>
        <xdr:cNvPicPr>
          <a:picLocks noChangeAspect="1"/>
        </xdr:cNvPicPr>
      </xdr:nvPicPr>
      <xdr:blipFill>
        <a:blip xmlns:r="http://schemas.openxmlformats.org/officeDocument/2006/relationships" r:embed="rId69"/>
        <a:stretch>
          <a:fillRect/>
        </a:stretch>
      </xdr:blipFill>
      <xdr:spPr>
        <a:prstGeom prst="rect">
          <a:avLst/>
        </a:prstGeom>
        <a:ln w="9525">
          <a:solidFill>
            <a:srgbClr val="000000"/>
          </a:solidFill>
          <a:prstDash val="solid"/>
        </a:ln>
      </xdr:spPr>
    </xdr:pic>
    <xdr:clientData/>
  </xdr:twoCellAnchor>
  <xdr:twoCellAnchor>
    <xdr:from>
      <xdr:col>3</xdr:col>
      <xdr:colOff>114300</xdr:colOff>
      <xdr:row>154</xdr:row>
      <xdr:rowOff>28575</xdr:rowOff>
    </xdr:from>
    <xdr:to>
      <xdr:col>3</xdr:col>
      <xdr:colOff>1552575</xdr:colOff>
      <xdr:row>158</xdr:row>
      <xdr:rowOff>333375</xdr:rowOff>
    </xdr:to>
    <xdr:pic>
      <xdr:nvPicPr>
        <xdr:cNvPr id="71" name="Имя " descr="Descr ">
          <a:extLst>
            <a:ext uri="{FF2B5EF4-FFF2-40B4-BE49-F238E27FC236}">
              <a16:creationId xmlns:a16="http://schemas.microsoft.com/office/drawing/2014/main" id="{00000000-0008-0000-0000-000047000000}"/>
            </a:ext>
          </a:extLst>
        </xdr:cNvPr>
        <xdr:cNvPicPr>
          <a:picLocks noChangeAspect="1"/>
        </xdr:cNvPicPr>
      </xdr:nvPicPr>
      <xdr:blipFill>
        <a:blip xmlns:r="http://schemas.openxmlformats.org/officeDocument/2006/relationships" r:embed="rId70"/>
        <a:stretch>
          <a:fillRect/>
        </a:stretch>
      </xdr:blipFill>
      <xdr:spPr>
        <a:prstGeom prst="rect">
          <a:avLst/>
        </a:prstGeom>
        <a:ln w="9525">
          <a:solidFill>
            <a:srgbClr val="000000"/>
          </a:solidFill>
          <a:prstDash val="solid"/>
        </a:ln>
      </xdr:spPr>
    </xdr:pic>
    <xdr:clientData/>
  </xdr:twoCellAnchor>
  <xdr:twoCellAnchor>
    <xdr:from>
      <xdr:col>3</xdr:col>
      <xdr:colOff>114300</xdr:colOff>
      <xdr:row>159</xdr:row>
      <xdr:rowOff>28575</xdr:rowOff>
    </xdr:from>
    <xdr:to>
      <xdr:col>3</xdr:col>
      <xdr:colOff>1552575</xdr:colOff>
      <xdr:row>161</xdr:row>
      <xdr:rowOff>419100</xdr:rowOff>
    </xdr:to>
    <xdr:pic>
      <xdr:nvPicPr>
        <xdr:cNvPr id="72" name="Имя " descr="Descr ">
          <a:extLst>
            <a:ext uri="{FF2B5EF4-FFF2-40B4-BE49-F238E27FC236}">
              <a16:creationId xmlns:a16="http://schemas.microsoft.com/office/drawing/2014/main" id="{00000000-0008-0000-0000-000048000000}"/>
            </a:ext>
          </a:extLst>
        </xdr:cNvPr>
        <xdr:cNvPicPr>
          <a:picLocks noChangeAspect="1"/>
        </xdr:cNvPicPr>
      </xdr:nvPicPr>
      <xdr:blipFill>
        <a:blip xmlns:r="http://schemas.openxmlformats.org/officeDocument/2006/relationships" r:embed="rId71"/>
        <a:stretch>
          <a:fillRect/>
        </a:stretch>
      </xdr:blipFill>
      <xdr:spPr>
        <a:prstGeom prst="rect">
          <a:avLst/>
        </a:prstGeom>
        <a:ln w="9525">
          <a:solidFill>
            <a:srgbClr val="000000"/>
          </a:solidFill>
          <a:prstDash val="solid"/>
        </a:ln>
      </xdr:spPr>
    </xdr:pic>
    <xdr:clientData/>
  </xdr:twoCellAnchor>
  <xdr:twoCellAnchor>
    <xdr:from>
      <xdr:col>3</xdr:col>
      <xdr:colOff>114300</xdr:colOff>
      <xdr:row>162</xdr:row>
      <xdr:rowOff>28575</xdr:rowOff>
    </xdr:from>
    <xdr:to>
      <xdr:col>3</xdr:col>
      <xdr:colOff>1552575</xdr:colOff>
      <xdr:row>166</xdr:row>
      <xdr:rowOff>333375</xdr:rowOff>
    </xdr:to>
    <xdr:pic>
      <xdr:nvPicPr>
        <xdr:cNvPr id="73" name="Имя " descr="Descr ">
          <a:extLst>
            <a:ext uri="{FF2B5EF4-FFF2-40B4-BE49-F238E27FC236}">
              <a16:creationId xmlns:a16="http://schemas.microsoft.com/office/drawing/2014/main" id="{00000000-0008-0000-0000-000049000000}"/>
            </a:ext>
          </a:extLst>
        </xdr:cNvPr>
        <xdr:cNvPicPr>
          <a:picLocks noChangeAspect="1"/>
        </xdr:cNvPicPr>
      </xdr:nvPicPr>
      <xdr:blipFill>
        <a:blip xmlns:r="http://schemas.openxmlformats.org/officeDocument/2006/relationships" r:embed="rId72"/>
        <a:stretch>
          <a:fillRect/>
        </a:stretch>
      </xdr:blipFill>
      <xdr:spPr>
        <a:prstGeom prst="rect">
          <a:avLst/>
        </a:prstGeom>
        <a:ln w="9525">
          <a:solidFill>
            <a:srgbClr val="000000"/>
          </a:solidFill>
          <a:prstDash val="solid"/>
        </a:ln>
      </xdr:spPr>
    </xdr:pic>
    <xdr:clientData/>
  </xdr:twoCellAnchor>
  <xdr:twoCellAnchor>
    <xdr:from>
      <xdr:col>3</xdr:col>
      <xdr:colOff>114300</xdr:colOff>
      <xdr:row>167</xdr:row>
      <xdr:rowOff>28575</xdr:rowOff>
    </xdr:from>
    <xdr:to>
      <xdr:col>3</xdr:col>
      <xdr:colOff>1552575</xdr:colOff>
      <xdr:row>169</xdr:row>
      <xdr:rowOff>419100</xdr:rowOff>
    </xdr:to>
    <xdr:pic>
      <xdr:nvPicPr>
        <xdr:cNvPr id="74" name="Имя " descr="Descr ">
          <a:extLst>
            <a:ext uri="{FF2B5EF4-FFF2-40B4-BE49-F238E27FC236}">
              <a16:creationId xmlns:a16="http://schemas.microsoft.com/office/drawing/2014/main" id="{00000000-0008-0000-0000-00004A000000}"/>
            </a:ext>
          </a:extLst>
        </xdr:cNvPr>
        <xdr:cNvPicPr>
          <a:picLocks noChangeAspect="1"/>
        </xdr:cNvPicPr>
      </xdr:nvPicPr>
      <xdr:blipFill>
        <a:blip xmlns:r="http://schemas.openxmlformats.org/officeDocument/2006/relationships" r:embed="rId73"/>
        <a:stretch>
          <a:fillRect/>
        </a:stretch>
      </xdr:blipFill>
      <xdr:spPr>
        <a:prstGeom prst="rect">
          <a:avLst/>
        </a:prstGeom>
        <a:ln w="9525">
          <a:solidFill>
            <a:srgbClr val="000000"/>
          </a:solidFill>
          <a:prstDash val="solid"/>
        </a:ln>
      </xdr:spPr>
    </xdr:pic>
    <xdr:clientData/>
  </xdr:twoCellAnchor>
  <xdr:twoCellAnchor>
    <xdr:from>
      <xdr:col>3</xdr:col>
      <xdr:colOff>114300</xdr:colOff>
      <xdr:row>170</xdr:row>
      <xdr:rowOff>28575</xdr:rowOff>
    </xdr:from>
    <xdr:to>
      <xdr:col>3</xdr:col>
      <xdr:colOff>1552575</xdr:colOff>
      <xdr:row>172</xdr:row>
      <xdr:rowOff>419100</xdr:rowOff>
    </xdr:to>
    <xdr:pic>
      <xdr:nvPicPr>
        <xdr:cNvPr id="75" name="Имя " descr="Descr ">
          <a:extLst>
            <a:ext uri="{FF2B5EF4-FFF2-40B4-BE49-F238E27FC236}">
              <a16:creationId xmlns:a16="http://schemas.microsoft.com/office/drawing/2014/main" id="{00000000-0008-0000-0000-00004B000000}"/>
            </a:ext>
          </a:extLst>
        </xdr:cNvPr>
        <xdr:cNvPicPr>
          <a:picLocks noChangeAspect="1"/>
        </xdr:cNvPicPr>
      </xdr:nvPicPr>
      <xdr:blipFill>
        <a:blip xmlns:r="http://schemas.openxmlformats.org/officeDocument/2006/relationships" r:embed="rId74"/>
        <a:stretch>
          <a:fillRect/>
        </a:stretch>
      </xdr:blipFill>
      <xdr:spPr>
        <a:prstGeom prst="rect">
          <a:avLst/>
        </a:prstGeom>
        <a:ln w="9525">
          <a:solidFill>
            <a:srgbClr val="000000"/>
          </a:solidFill>
          <a:prstDash val="solid"/>
        </a:ln>
      </xdr:spPr>
    </xdr:pic>
    <xdr:clientData/>
  </xdr:twoCellAnchor>
  <xdr:twoCellAnchor>
    <xdr:from>
      <xdr:col>3</xdr:col>
      <xdr:colOff>114300</xdr:colOff>
      <xdr:row>173</xdr:row>
      <xdr:rowOff>28575</xdr:rowOff>
    </xdr:from>
    <xdr:to>
      <xdr:col>3</xdr:col>
      <xdr:colOff>1552575</xdr:colOff>
      <xdr:row>177</xdr:row>
      <xdr:rowOff>333375</xdr:rowOff>
    </xdr:to>
    <xdr:pic>
      <xdr:nvPicPr>
        <xdr:cNvPr id="76" name="Имя " descr="Descr ">
          <a:extLst>
            <a:ext uri="{FF2B5EF4-FFF2-40B4-BE49-F238E27FC236}">
              <a16:creationId xmlns:a16="http://schemas.microsoft.com/office/drawing/2014/main" id="{00000000-0008-0000-0000-00004C000000}"/>
            </a:ext>
          </a:extLst>
        </xdr:cNvPr>
        <xdr:cNvPicPr>
          <a:picLocks noChangeAspect="1"/>
        </xdr:cNvPicPr>
      </xdr:nvPicPr>
      <xdr:blipFill>
        <a:blip xmlns:r="http://schemas.openxmlformats.org/officeDocument/2006/relationships" r:embed="rId75"/>
        <a:stretch>
          <a:fillRect/>
        </a:stretch>
      </xdr:blipFill>
      <xdr:spPr>
        <a:prstGeom prst="rect">
          <a:avLst/>
        </a:prstGeom>
        <a:ln w="9525">
          <a:solidFill>
            <a:srgbClr val="000000"/>
          </a:solidFill>
          <a:prstDash val="solid"/>
        </a:ln>
      </xdr:spPr>
    </xdr:pic>
    <xdr:clientData/>
  </xdr:twoCellAnchor>
  <xdr:twoCellAnchor>
    <xdr:from>
      <xdr:col>3</xdr:col>
      <xdr:colOff>114300</xdr:colOff>
      <xdr:row>178</xdr:row>
      <xdr:rowOff>28575</xdr:rowOff>
    </xdr:from>
    <xdr:to>
      <xdr:col>3</xdr:col>
      <xdr:colOff>1552575</xdr:colOff>
      <xdr:row>182</xdr:row>
      <xdr:rowOff>333375</xdr:rowOff>
    </xdr:to>
    <xdr:pic>
      <xdr:nvPicPr>
        <xdr:cNvPr id="77" name="Имя " descr="Descr ">
          <a:extLst>
            <a:ext uri="{FF2B5EF4-FFF2-40B4-BE49-F238E27FC236}">
              <a16:creationId xmlns:a16="http://schemas.microsoft.com/office/drawing/2014/main" id="{00000000-0008-0000-0000-00004D000000}"/>
            </a:ext>
          </a:extLst>
        </xdr:cNvPr>
        <xdr:cNvPicPr>
          <a:picLocks noChangeAspect="1"/>
        </xdr:cNvPicPr>
      </xdr:nvPicPr>
      <xdr:blipFill>
        <a:blip xmlns:r="http://schemas.openxmlformats.org/officeDocument/2006/relationships" r:embed="rId76"/>
        <a:stretch>
          <a:fillRect/>
        </a:stretch>
      </xdr:blipFill>
      <xdr:spPr>
        <a:prstGeom prst="rect">
          <a:avLst/>
        </a:prstGeom>
        <a:ln w="9525">
          <a:solidFill>
            <a:srgbClr val="000000"/>
          </a:solidFill>
          <a:prstDash val="solid"/>
        </a:ln>
      </xdr:spPr>
    </xdr:pic>
    <xdr:clientData/>
  </xdr:twoCellAnchor>
  <xdr:twoCellAnchor>
    <xdr:from>
      <xdr:col>3</xdr:col>
      <xdr:colOff>114300</xdr:colOff>
      <xdr:row>183</xdr:row>
      <xdr:rowOff>28575</xdr:rowOff>
    </xdr:from>
    <xdr:to>
      <xdr:col>3</xdr:col>
      <xdr:colOff>1552575</xdr:colOff>
      <xdr:row>185</xdr:row>
      <xdr:rowOff>419100</xdr:rowOff>
    </xdr:to>
    <xdr:pic>
      <xdr:nvPicPr>
        <xdr:cNvPr id="78" name="Имя " descr="Descr ">
          <a:extLst>
            <a:ext uri="{FF2B5EF4-FFF2-40B4-BE49-F238E27FC236}">
              <a16:creationId xmlns:a16="http://schemas.microsoft.com/office/drawing/2014/main" id="{00000000-0008-0000-0000-00004E000000}"/>
            </a:ext>
          </a:extLst>
        </xdr:cNvPr>
        <xdr:cNvPicPr>
          <a:picLocks noChangeAspect="1"/>
        </xdr:cNvPicPr>
      </xdr:nvPicPr>
      <xdr:blipFill>
        <a:blip xmlns:r="http://schemas.openxmlformats.org/officeDocument/2006/relationships" r:embed="rId77"/>
        <a:stretch>
          <a:fillRect/>
        </a:stretch>
      </xdr:blipFill>
      <xdr:spPr>
        <a:prstGeom prst="rect">
          <a:avLst/>
        </a:prstGeom>
        <a:ln w="9525">
          <a:solidFill>
            <a:srgbClr val="000000"/>
          </a:solidFill>
          <a:prstDash val="solid"/>
        </a:ln>
      </xdr:spPr>
    </xdr:pic>
    <xdr:clientData/>
  </xdr:twoCellAnchor>
  <xdr:twoCellAnchor>
    <xdr:from>
      <xdr:col>3</xdr:col>
      <xdr:colOff>114300</xdr:colOff>
      <xdr:row>186</xdr:row>
      <xdr:rowOff>28575</xdr:rowOff>
    </xdr:from>
    <xdr:to>
      <xdr:col>3</xdr:col>
      <xdr:colOff>1552575</xdr:colOff>
      <xdr:row>189</xdr:row>
      <xdr:rowOff>209550</xdr:rowOff>
    </xdr:to>
    <xdr:pic>
      <xdr:nvPicPr>
        <xdr:cNvPr id="79" name="Имя " descr="Descr ">
          <a:extLst>
            <a:ext uri="{FF2B5EF4-FFF2-40B4-BE49-F238E27FC236}">
              <a16:creationId xmlns:a16="http://schemas.microsoft.com/office/drawing/2014/main" id="{00000000-0008-0000-0000-00004F000000}"/>
            </a:ext>
          </a:extLst>
        </xdr:cNvPr>
        <xdr:cNvPicPr>
          <a:picLocks noChangeAspect="1"/>
        </xdr:cNvPicPr>
      </xdr:nvPicPr>
      <xdr:blipFill>
        <a:blip xmlns:r="http://schemas.openxmlformats.org/officeDocument/2006/relationships" r:embed="rId78"/>
        <a:stretch>
          <a:fillRect/>
        </a:stretch>
      </xdr:blipFill>
      <xdr:spPr>
        <a:prstGeom prst="rect">
          <a:avLst/>
        </a:prstGeom>
        <a:ln w="9525">
          <a:solidFill>
            <a:srgbClr val="000000"/>
          </a:solidFill>
          <a:prstDash val="solid"/>
        </a:ln>
      </xdr:spPr>
    </xdr:pic>
    <xdr:clientData/>
  </xdr:twoCellAnchor>
  <xdr:twoCellAnchor>
    <xdr:from>
      <xdr:col>3</xdr:col>
      <xdr:colOff>114300</xdr:colOff>
      <xdr:row>190</xdr:row>
      <xdr:rowOff>28575</xdr:rowOff>
    </xdr:from>
    <xdr:to>
      <xdr:col>3</xdr:col>
      <xdr:colOff>1552575</xdr:colOff>
      <xdr:row>190</xdr:row>
      <xdr:rowOff>1266825</xdr:rowOff>
    </xdr:to>
    <xdr:pic>
      <xdr:nvPicPr>
        <xdr:cNvPr id="80" name="Имя " descr="Descr ">
          <a:extLst>
            <a:ext uri="{FF2B5EF4-FFF2-40B4-BE49-F238E27FC236}">
              <a16:creationId xmlns:a16="http://schemas.microsoft.com/office/drawing/2014/main" id="{00000000-0008-0000-0000-000050000000}"/>
            </a:ext>
          </a:extLst>
        </xdr:cNvPr>
        <xdr:cNvPicPr>
          <a:picLocks noChangeAspect="1"/>
        </xdr:cNvPicPr>
      </xdr:nvPicPr>
      <xdr:blipFill>
        <a:blip xmlns:r="http://schemas.openxmlformats.org/officeDocument/2006/relationships" r:embed="rId79"/>
        <a:stretch>
          <a:fillRect/>
        </a:stretch>
      </xdr:blipFill>
      <xdr:spPr>
        <a:prstGeom prst="rect">
          <a:avLst/>
        </a:prstGeom>
        <a:ln w="9525">
          <a:solidFill>
            <a:srgbClr val="000000"/>
          </a:solidFill>
          <a:prstDash val="solid"/>
        </a:ln>
      </xdr:spPr>
    </xdr:pic>
    <xdr:clientData/>
  </xdr:twoCellAnchor>
  <xdr:twoCellAnchor>
    <xdr:from>
      <xdr:col>3</xdr:col>
      <xdr:colOff>114300</xdr:colOff>
      <xdr:row>191</xdr:row>
      <xdr:rowOff>28575</xdr:rowOff>
    </xdr:from>
    <xdr:to>
      <xdr:col>3</xdr:col>
      <xdr:colOff>1552575</xdr:colOff>
      <xdr:row>194</xdr:row>
      <xdr:rowOff>209550</xdr:rowOff>
    </xdr:to>
    <xdr:pic>
      <xdr:nvPicPr>
        <xdr:cNvPr id="81" name="Имя " descr="Descr ">
          <a:extLst>
            <a:ext uri="{FF2B5EF4-FFF2-40B4-BE49-F238E27FC236}">
              <a16:creationId xmlns:a16="http://schemas.microsoft.com/office/drawing/2014/main" id="{00000000-0008-0000-0000-000051000000}"/>
            </a:ext>
          </a:extLst>
        </xdr:cNvPr>
        <xdr:cNvPicPr>
          <a:picLocks noChangeAspect="1"/>
        </xdr:cNvPicPr>
      </xdr:nvPicPr>
      <xdr:blipFill>
        <a:blip xmlns:r="http://schemas.openxmlformats.org/officeDocument/2006/relationships" r:embed="rId80"/>
        <a:stretch>
          <a:fillRect/>
        </a:stretch>
      </xdr:blipFill>
      <xdr:spPr>
        <a:prstGeom prst="rect">
          <a:avLst/>
        </a:prstGeom>
        <a:ln w="9525">
          <a:solidFill>
            <a:srgbClr val="000000"/>
          </a:solidFill>
          <a:prstDash val="solid"/>
        </a:ln>
      </xdr:spPr>
    </xdr:pic>
    <xdr:clientData/>
  </xdr:twoCellAnchor>
  <xdr:twoCellAnchor>
    <xdr:from>
      <xdr:col>3</xdr:col>
      <xdr:colOff>114300</xdr:colOff>
      <xdr:row>195</xdr:row>
      <xdr:rowOff>28575</xdr:rowOff>
    </xdr:from>
    <xdr:to>
      <xdr:col>3</xdr:col>
      <xdr:colOff>1552575</xdr:colOff>
      <xdr:row>198</xdr:row>
      <xdr:rowOff>209550</xdr:rowOff>
    </xdr:to>
    <xdr:pic>
      <xdr:nvPicPr>
        <xdr:cNvPr id="82" name="Имя " descr="Descr ">
          <a:extLst>
            <a:ext uri="{FF2B5EF4-FFF2-40B4-BE49-F238E27FC236}">
              <a16:creationId xmlns:a16="http://schemas.microsoft.com/office/drawing/2014/main" id="{00000000-0008-0000-0000-000052000000}"/>
            </a:ext>
          </a:extLst>
        </xdr:cNvPr>
        <xdr:cNvPicPr>
          <a:picLocks noChangeAspect="1"/>
        </xdr:cNvPicPr>
      </xdr:nvPicPr>
      <xdr:blipFill>
        <a:blip xmlns:r="http://schemas.openxmlformats.org/officeDocument/2006/relationships" r:embed="rId81"/>
        <a:stretch>
          <a:fillRect/>
        </a:stretch>
      </xdr:blipFill>
      <xdr:spPr>
        <a:prstGeom prst="rect">
          <a:avLst/>
        </a:prstGeom>
        <a:ln w="9525">
          <a:solidFill>
            <a:srgbClr val="000000"/>
          </a:solidFill>
          <a:prstDash val="solid"/>
        </a:ln>
      </xdr:spPr>
    </xdr:pic>
    <xdr:clientData/>
  </xdr:twoCellAnchor>
  <xdr:twoCellAnchor>
    <xdr:from>
      <xdr:col>3</xdr:col>
      <xdr:colOff>114300</xdr:colOff>
      <xdr:row>199</xdr:row>
      <xdr:rowOff>28575</xdr:rowOff>
    </xdr:from>
    <xdr:to>
      <xdr:col>3</xdr:col>
      <xdr:colOff>1552575</xdr:colOff>
      <xdr:row>202</xdr:row>
      <xdr:rowOff>209550</xdr:rowOff>
    </xdr:to>
    <xdr:pic>
      <xdr:nvPicPr>
        <xdr:cNvPr id="83" name="Имя " descr="Descr ">
          <a:extLst>
            <a:ext uri="{FF2B5EF4-FFF2-40B4-BE49-F238E27FC236}">
              <a16:creationId xmlns:a16="http://schemas.microsoft.com/office/drawing/2014/main" id="{00000000-0008-0000-0000-000053000000}"/>
            </a:ext>
          </a:extLst>
        </xdr:cNvPr>
        <xdr:cNvPicPr>
          <a:picLocks noChangeAspect="1"/>
        </xdr:cNvPicPr>
      </xdr:nvPicPr>
      <xdr:blipFill>
        <a:blip xmlns:r="http://schemas.openxmlformats.org/officeDocument/2006/relationships" r:embed="rId82"/>
        <a:stretch>
          <a:fillRect/>
        </a:stretch>
      </xdr:blipFill>
      <xdr:spPr>
        <a:prstGeom prst="rect">
          <a:avLst/>
        </a:prstGeom>
        <a:ln w="9525">
          <a:solidFill>
            <a:srgbClr val="000000"/>
          </a:solidFill>
          <a:prstDash val="solid"/>
        </a:ln>
      </xdr:spPr>
    </xdr:pic>
    <xdr:clientData/>
  </xdr:twoCellAnchor>
  <xdr:twoCellAnchor>
    <xdr:from>
      <xdr:col>3</xdr:col>
      <xdr:colOff>114300</xdr:colOff>
      <xdr:row>203</xdr:row>
      <xdr:rowOff>28575</xdr:rowOff>
    </xdr:from>
    <xdr:to>
      <xdr:col>3</xdr:col>
      <xdr:colOff>1552575</xdr:colOff>
      <xdr:row>207</xdr:row>
      <xdr:rowOff>333375</xdr:rowOff>
    </xdr:to>
    <xdr:pic>
      <xdr:nvPicPr>
        <xdr:cNvPr id="84" name="Имя " descr="Descr ">
          <a:extLst>
            <a:ext uri="{FF2B5EF4-FFF2-40B4-BE49-F238E27FC236}">
              <a16:creationId xmlns:a16="http://schemas.microsoft.com/office/drawing/2014/main" id="{00000000-0008-0000-0000-000054000000}"/>
            </a:ext>
          </a:extLst>
        </xdr:cNvPr>
        <xdr:cNvPicPr>
          <a:picLocks noChangeAspect="1"/>
        </xdr:cNvPicPr>
      </xdr:nvPicPr>
      <xdr:blipFill>
        <a:blip xmlns:r="http://schemas.openxmlformats.org/officeDocument/2006/relationships" r:embed="rId83"/>
        <a:stretch>
          <a:fillRect/>
        </a:stretch>
      </xdr:blipFill>
      <xdr:spPr>
        <a:prstGeom prst="rect">
          <a:avLst/>
        </a:prstGeom>
        <a:ln w="9525">
          <a:solidFill>
            <a:srgbClr val="000000"/>
          </a:solidFill>
          <a:prstDash val="solid"/>
        </a:ln>
      </xdr:spPr>
    </xdr:pic>
    <xdr:clientData/>
  </xdr:twoCellAnchor>
  <xdr:twoCellAnchor>
    <xdr:from>
      <xdr:col>3</xdr:col>
      <xdr:colOff>114300</xdr:colOff>
      <xdr:row>208</xdr:row>
      <xdr:rowOff>28575</xdr:rowOff>
    </xdr:from>
    <xdr:to>
      <xdr:col>3</xdr:col>
      <xdr:colOff>1552575</xdr:colOff>
      <xdr:row>210</xdr:row>
      <xdr:rowOff>419100</xdr:rowOff>
    </xdr:to>
    <xdr:pic>
      <xdr:nvPicPr>
        <xdr:cNvPr id="85" name="Имя " descr="Descr ">
          <a:extLst>
            <a:ext uri="{FF2B5EF4-FFF2-40B4-BE49-F238E27FC236}">
              <a16:creationId xmlns:a16="http://schemas.microsoft.com/office/drawing/2014/main" id="{00000000-0008-0000-0000-000055000000}"/>
            </a:ext>
          </a:extLst>
        </xdr:cNvPr>
        <xdr:cNvPicPr>
          <a:picLocks noChangeAspect="1"/>
        </xdr:cNvPicPr>
      </xdr:nvPicPr>
      <xdr:blipFill>
        <a:blip xmlns:r="http://schemas.openxmlformats.org/officeDocument/2006/relationships" r:embed="rId84"/>
        <a:stretch>
          <a:fillRect/>
        </a:stretch>
      </xdr:blipFill>
      <xdr:spPr>
        <a:prstGeom prst="rect">
          <a:avLst/>
        </a:prstGeom>
        <a:ln w="9525">
          <a:solidFill>
            <a:srgbClr val="000000"/>
          </a:solidFill>
          <a:prstDash val="solid"/>
        </a:ln>
      </xdr:spPr>
    </xdr:pic>
    <xdr:clientData/>
  </xdr:twoCellAnchor>
  <xdr:twoCellAnchor>
    <xdr:from>
      <xdr:col>3</xdr:col>
      <xdr:colOff>114300</xdr:colOff>
      <xdr:row>211</xdr:row>
      <xdr:rowOff>28575</xdr:rowOff>
    </xdr:from>
    <xdr:to>
      <xdr:col>3</xdr:col>
      <xdr:colOff>1552575</xdr:colOff>
      <xdr:row>214</xdr:row>
      <xdr:rowOff>209550</xdr:rowOff>
    </xdr:to>
    <xdr:pic>
      <xdr:nvPicPr>
        <xdr:cNvPr id="86" name="Имя " descr="Descr ">
          <a:extLst>
            <a:ext uri="{FF2B5EF4-FFF2-40B4-BE49-F238E27FC236}">
              <a16:creationId xmlns:a16="http://schemas.microsoft.com/office/drawing/2014/main" id="{00000000-0008-0000-0000-000056000000}"/>
            </a:ext>
          </a:extLst>
        </xdr:cNvPr>
        <xdr:cNvPicPr>
          <a:picLocks noChangeAspect="1"/>
        </xdr:cNvPicPr>
      </xdr:nvPicPr>
      <xdr:blipFill>
        <a:blip xmlns:r="http://schemas.openxmlformats.org/officeDocument/2006/relationships" r:embed="rId85"/>
        <a:stretch>
          <a:fillRect/>
        </a:stretch>
      </xdr:blipFill>
      <xdr:spPr>
        <a:prstGeom prst="rect">
          <a:avLst/>
        </a:prstGeom>
        <a:ln w="9525">
          <a:solidFill>
            <a:srgbClr val="000000"/>
          </a:solidFill>
          <a:prstDash val="solid"/>
        </a:ln>
      </xdr:spPr>
    </xdr:pic>
    <xdr:clientData/>
  </xdr:twoCellAnchor>
  <xdr:twoCellAnchor>
    <xdr:from>
      <xdr:col>3</xdr:col>
      <xdr:colOff>114300</xdr:colOff>
      <xdr:row>215</xdr:row>
      <xdr:rowOff>28575</xdr:rowOff>
    </xdr:from>
    <xdr:to>
      <xdr:col>3</xdr:col>
      <xdr:colOff>1552575</xdr:colOff>
      <xdr:row>215</xdr:row>
      <xdr:rowOff>1266825</xdr:rowOff>
    </xdr:to>
    <xdr:pic>
      <xdr:nvPicPr>
        <xdr:cNvPr id="87" name="Имя " descr="Descr ">
          <a:extLst>
            <a:ext uri="{FF2B5EF4-FFF2-40B4-BE49-F238E27FC236}">
              <a16:creationId xmlns:a16="http://schemas.microsoft.com/office/drawing/2014/main" id="{00000000-0008-0000-0000-000057000000}"/>
            </a:ext>
          </a:extLst>
        </xdr:cNvPr>
        <xdr:cNvPicPr>
          <a:picLocks noChangeAspect="1"/>
        </xdr:cNvPicPr>
      </xdr:nvPicPr>
      <xdr:blipFill>
        <a:blip xmlns:r="http://schemas.openxmlformats.org/officeDocument/2006/relationships" r:embed="rId86"/>
        <a:stretch>
          <a:fillRect/>
        </a:stretch>
      </xdr:blipFill>
      <xdr:spPr>
        <a:prstGeom prst="rect">
          <a:avLst/>
        </a:prstGeom>
        <a:ln w="9525">
          <a:solidFill>
            <a:srgbClr val="000000"/>
          </a:solidFill>
          <a:prstDash val="solid"/>
        </a:ln>
      </xdr:spPr>
    </xdr:pic>
    <xdr:clientData/>
  </xdr:twoCellAnchor>
  <xdr:twoCellAnchor>
    <xdr:from>
      <xdr:col>3</xdr:col>
      <xdr:colOff>114300</xdr:colOff>
      <xdr:row>216</xdr:row>
      <xdr:rowOff>28575</xdr:rowOff>
    </xdr:from>
    <xdr:to>
      <xdr:col>3</xdr:col>
      <xdr:colOff>1552575</xdr:colOff>
      <xdr:row>216</xdr:row>
      <xdr:rowOff>1266825</xdr:rowOff>
    </xdr:to>
    <xdr:pic>
      <xdr:nvPicPr>
        <xdr:cNvPr id="88" name="Имя " descr="Descr ">
          <a:extLst>
            <a:ext uri="{FF2B5EF4-FFF2-40B4-BE49-F238E27FC236}">
              <a16:creationId xmlns:a16="http://schemas.microsoft.com/office/drawing/2014/main" id="{00000000-0008-0000-0000-000058000000}"/>
            </a:ext>
          </a:extLst>
        </xdr:cNvPr>
        <xdr:cNvPicPr>
          <a:picLocks noChangeAspect="1"/>
        </xdr:cNvPicPr>
      </xdr:nvPicPr>
      <xdr:blipFill>
        <a:blip xmlns:r="http://schemas.openxmlformats.org/officeDocument/2006/relationships" r:embed="rId87"/>
        <a:stretch>
          <a:fillRect/>
        </a:stretch>
      </xdr:blipFill>
      <xdr:spPr>
        <a:prstGeom prst="rect">
          <a:avLst/>
        </a:prstGeom>
        <a:ln w="9525">
          <a:solidFill>
            <a:srgbClr val="000000"/>
          </a:solidFill>
          <a:prstDash val="solid"/>
        </a:ln>
      </xdr:spPr>
    </xdr:pic>
    <xdr:clientData/>
  </xdr:twoCellAnchor>
  <xdr:twoCellAnchor>
    <xdr:from>
      <xdr:col>3</xdr:col>
      <xdr:colOff>114300</xdr:colOff>
      <xdr:row>217</xdr:row>
      <xdr:rowOff>28575</xdr:rowOff>
    </xdr:from>
    <xdr:to>
      <xdr:col>3</xdr:col>
      <xdr:colOff>1552575</xdr:colOff>
      <xdr:row>219</xdr:row>
      <xdr:rowOff>419100</xdr:rowOff>
    </xdr:to>
    <xdr:pic>
      <xdr:nvPicPr>
        <xdr:cNvPr id="89" name="Имя " descr="Descr ">
          <a:extLst>
            <a:ext uri="{FF2B5EF4-FFF2-40B4-BE49-F238E27FC236}">
              <a16:creationId xmlns:a16="http://schemas.microsoft.com/office/drawing/2014/main" id="{00000000-0008-0000-0000-000059000000}"/>
            </a:ext>
          </a:extLst>
        </xdr:cNvPr>
        <xdr:cNvPicPr>
          <a:picLocks noChangeAspect="1"/>
        </xdr:cNvPicPr>
      </xdr:nvPicPr>
      <xdr:blipFill>
        <a:blip xmlns:r="http://schemas.openxmlformats.org/officeDocument/2006/relationships" r:embed="rId88"/>
        <a:stretch>
          <a:fillRect/>
        </a:stretch>
      </xdr:blipFill>
      <xdr:spPr>
        <a:prstGeom prst="rect">
          <a:avLst/>
        </a:prstGeom>
        <a:ln w="9525">
          <a:solidFill>
            <a:srgbClr val="000000"/>
          </a:solidFill>
          <a:prstDash val="solid"/>
        </a:ln>
      </xdr:spPr>
    </xdr:pic>
    <xdr:clientData/>
  </xdr:twoCellAnchor>
  <xdr:twoCellAnchor>
    <xdr:from>
      <xdr:col>3</xdr:col>
      <xdr:colOff>114300</xdr:colOff>
      <xdr:row>220</xdr:row>
      <xdr:rowOff>28575</xdr:rowOff>
    </xdr:from>
    <xdr:to>
      <xdr:col>3</xdr:col>
      <xdr:colOff>1552575</xdr:colOff>
      <xdr:row>222</xdr:row>
      <xdr:rowOff>419100</xdr:rowOff>
    </xdr:to>
    <xdr:pic>
      <xdr:nvPicPr>
        <xdr:cNvPr id="90" name="Имя " descr="Descr ">
          <a:extLst>
            <a:ext uri="{FF2B5EF4-FFF2-40B4-BE49-F238E27FC236}">
              <a16:creationId xmlns:a16="http://schemas.microsoft.com/office/drawing/2014/main" id="{00000000-0008-0000-0000-00005A000000}"/>
            </a:ext>
          </a:extLst>
        </xdr:cNvPr>
        <xdr:cNvPicPr>
          <a:picLocks noChangeAspect="1"/>
        </xdr:cNvPicPr>
      </xdr:nvPicPr>
      <xdr:blipFill>
        <a:blip xmlns:r="http://schemas.openxmlformats.org/officeDocument/2006/relationships" r:embed="rId89"/>
        <a:stretch>
          <a:fillRect/>
        </a:stretch>
      </xdr:blipFill>
      <xdr:spPr>
        <a:prstGeom prst="rect">
          <a:avLst/>
        </a:prstGeom>
        <a:ln w="9525">
          <a:solidFill>
            <a:srgbClr val="000000"/>
          </a:solidFill>
          <a:prstDash val="solid"/>
        </a:ln>
      </xdr:spPr>
    </xdr:pic>
    <xdr:clientData/>
  </xdr:twoCellAnchor>
  <xdr:twoCellAnchor>
    <xdr:from>
      <xdr:col>3</xdr:col>
      <xdr:colOff>114300</xdr:colOff>
      <xdr:row>223</xdr:row>
      <xdr:rowOff>28575</xdr:rowOff>
    </xdr:from>
    <xdr:to>
      <xdr:col>3</xdr:col>
      <xdr:colOff>1552575</xdr:colOff>
      <xdr:row>223</xdr:row>
      <xdr:rowOff>1266825</xdr:rowOff>
    </xdr:to>
    <xdr:pic>
      <xdr:nvPicPr>
        <xdr:cNvPr id="91" name="Имя " descr="Descr ">
          <a:extLst>
            <a:ext uri="{FF2B5EF4-FFF2-40B4-BE49-F238E27FC236}">
              <a16:creationId xmlns:a16="http://schemas.microsoft.com/office/drawing/2014/main" id="{00000000-0008-0000-0000-00005B000000}"/>
            </a:ext>
          </a:extLst>
        </xdr:cNvPr>
        <xdr:cNvPicPr>
          <a:picLocks noChangeAspect="1"/>
        </xdr:cNvPicPr>
      </xdr:nvPicPr>
      <xdr:blipFill>
        <a:blip xmlns:r="http://schemas.openxmlformats.org/officeDocument/2006/relationships" r:embed="rId90"/>
        <a:stretch>
          <a:fillRect/>
        </a:stretch>
      </xdr:blipFill>
      <xdr:spPr>
        <a:prstGeom prst="rect">
          <a:avLst/>
        </a:prstGeom>
        <a:ln w="9525">
          <a:solidFill>
            <a:srgbClr val="000000"/>
          </a:solidFill>
          <a:prstDash val="solid"/>
        </a:ln>
      </xdr:spPr>
    </xdr:pic>
    <xdr:clientData/>
  </xdr:twoCellAnchor>
  <xdr:twoCellAnchor>
    <xdr:from>
      <xdr:col>3</xdr:col>
      <xdr:colOff>114300</xdr:colOff>
      <xdr:row>224</xdr:row>
      <xdr:rowOff>28575</xdr:rowOff>
    </xdr:from>
    <xdr:to>
      <xdr:col>3</xdr:col>
      <xdr:colOff>1552575</xdr:colOff>
      <xdr:row>224</xdr:row>
      <xdr:rowOff>1266825</xdr:rowOff>
    </xdr:to>
    <xdr:pic>
      <xdr:nvPicPr>
        <xdr:cNvPr id="92" name="Имя " descr="Descr ">
          <a:extLst>
            <a:ext uri="{FF2B5EF4-FFF2-40B4-BE49-F238E27FC236}">
              <a16:creationId xmlns:a16="http://schemas.microsoft.com/office/drawing/2014/main" id="{00000000-0008-0000-0000-00005C000000}"/>
            </a:ext>
          </a:extLst>
        </xdr:cNvPr>
        <xdr:cNvPicPr>
          <a:picLocks noChangeAspect="1"/>
        </xdr:cNvPicPr>
      </xdr:nvPicPr>
      <xdr:blipFill>
        <a:blip xmlns:r="http://schemas.openxmlformats.org/officeDocument/2006/relationships" r:embed="rId91"/>
        <a:stretch>
          <a:fillRect/>
        </a:stretch>
      </xdr:blipFill>
      <xdr:spPr>
        <a:prstGeom prst="rect">
          <a:avLst/>
        </a:prstGeom>
        <a:ln w="9525">
          <a:solidFill>
            <a:srgbClr val="000000"/>
          </a:solidFill>
          <a:prstDash val="solid"/>
        </a:ln>
      </xdr:spPr>
    </xdr:pic>
    <xdr:clientData/>
  </xdr:twoCellAnchor>
  <xdr:twoCellAnchor>
    <xdr:from>
      <xdr:col>3</xdr:col>
      <xdr:colOff>114300</xdr:colOff>
      <xdr:row>225</xdr:row>
      <xdr:rowOff>28575</xdr:rowOff>
    </xdr:from>
    <xdr:to>
      <xdr:col>3</xdr:col>
      <xdr:colOff>1552575</xdr:colOff>
      <xdr:row>225</xdr:row>
      <xdr:rowOff>1266825</xdr:rowOff>
    </xdr:to>
    <xdr:pic>
      <xdr:nvPicPr>
        <xdr:cNvPr id="93" name="Имя " descr="Descr ">
          <a:extLst>
            <a:ext uri="{FF2B5EF4-FFF2-40B4-BE49-F238E27FC236}">
              <a16:creationId xmlns:a16="http://schemas.microsoft.com/office/drawing/2014/main" id="{00000000-0008-0000-0000-00005D000000}"/>
            </a:ext>
          </a:extLst>
        </xdr:cNvPr>
        <xdr:cNvPicPr>
          <a:picLocks noChangeAspect="1"/>
        </xdr:cNvPicPr>
      </xdr:nvPicPr>
      <xdr:blipFill>
        <a:blip xmlns:r="http://schemas.openxmlformats.org/officeDocument/2006/relationships" r:embed="rId92"/>
        <a:stretch>
          <a:fillRect/>
        </a:stretch>
      </xdr:blipFill>
      <xdr:spPr>
        <a:prstGeom prst="rect">
          <a:avLst/>
        </a:prstGeom>
        <a:ln w="9525">
          <a:solidFill>
            <a:srgbClr val="000000"/>
          </a:solidFill>
          <a:prstDash val="solid"/>
        </a:ln>
      </xdr:spPr>
    </xdr:pic>
    <xdr:clientData/>
  </xdr:twoCellAnchor>
  <xdr:twoCellAnchor>
    <xdr:from>
      <xdr:col>3</xdr:col>
      <xdr:colOff>114300</xdr:colOff>
      <xdr:row>226</xdr:row>
      <xdr:rowOff>28575</xdr:rowOff>
    </xdr:from>
    <xdr:to>
      <xdr:col>3</xdr:col>
      <xdr:colOff>1552575</xdr:colOff>
      <xdr:row>226</xdr:row>
      <xdr:rowOff>1266825</xdr:rowOff>
    </xdr:to>
    <xdr:pic>
      <xdr:nvPicPr>
        <xdr:cNvPr id="94" name="Имя " descr="Descr ">
          <a:extLst>
            <a:ext uri="{FF2B5EF4-FFF2-40B4-BE49-F238E27FC236}">
              <a16:creationId xmlns:a16="http://schemas.microsoft.com/office/drawing/2014/main" id="{00000000-0008-0000-0000-00005E000000}"/>
            </a:ext>
          </a:extLst>
        </xdr:cNvPr>
        <xdr:cNvPicPr>
          <a:picLocks noChangeAspect="1"/>
        </xdr:cNvPicPr>
      </xdr:nvPicPr>
      <xdr:blipFill>
        <a:blip xmlns:r="http://schemas.openxmlformats.org/officeDocument/2006/relationships" r:embed="rId93"/>
        <a:stretch>
          <a:fillRect/>
        </a:stretch>
      </xdr:blipFill>
      <xdr:spPr>
        <a:prstGeom prst="rect">
          <a:avLst/>
        </a:prstGeom>
        <a:ln w="9525">
          <a:solidFill>
            <a:srgbClr val="000000"/>
          </a:solidFill>
          <a:prstDash val="solid"/>
        </a:ln>
      </xdr:spPr>
    </xdr:pic>
    <xdr:clientData/>
  </xdr:twoCellAnchor>
  <xdr:twoCellAnchor>
    <xdr:from>
      <xdr:col>3</xdr:col>
      <xdr:colOff>114300</xdr:colOff>
      <xdr:row>227</xdr:row>
      <xdr:rowOff>28575</xdr:rowOff>
    </xdr:from>
    <xdr:to>
      <xdr:col>3</xdr:col>
      <xdr:colOff>1552575</xdr:colOff>
      <xdr:row>227</xdr:row>
      <xdr:rowOff>1266825</xdr:rowOff>
    </xdr:to>
    <xdr:pic>
      <xdr:nvPicPr>
        <xdr:cNvPr id="95" name="Имя " descr="Descr ">
          <a:extLst>
            <a:ext uri="{FF2B5EF4-FFF2-40B4-BE49-F238E27FC236}">
              <a16:creationId xmlns:a16="http://schemas.microsoft.com/office/drawing/2014/main" id="{00000000-0008-0000-0000-00005F000000}"/>
            </a:ext>
          </a:extLst>
        </xdr:cNvPr>
        <xdr:cNvPicPr>
          <a:picLocks noChangeAspect="1"/>
        </xdr:cNvPicPr>
      </xdr:nvPicPr>
      <xdr:blipFill>
        <a:blip xmlns:r="http://schemas.openxmlformats.org/officeDocument/2006/relationships" r:embed="rId94"/>
        <a:stretch>
          <a:fillRect/>
        </a:stretch>
      </xdr:blipFill>
      <xdr:spPr>
        <a:prstGeom prst="rect">
          <a:avLst/>
        </a:prstGeom>
        <a:ln w="9525">
          <a:solidFill>
            <a:srgbClr val="000000"/>
          </a:solidFill>
          <a:prstDash val="solid"/>
        </a:ln>
      </xdr:spPr>
    </xdr:pic>
    <xdr:clientData/>
  </xdr:twoCellAnchor>
  <xdr:twoCellAnchor>
    <xdr:from>
      <xdr:col>3</xdr:col>
      <xdr:colOff>114300</xdr:colOff>
      <xdr:row>228</xdr:row>
      <xdr:rowOff>28575</xdr:rowOff>
    </xdr:from>
    <xdr:to>
      <xdr:col>3</xdr:col>
      <xdr:colOff>1552575</xdr:colOff>
      <xdr:row>228</xdr:row>
      <xdr:rowOff>1266825</xdr:rowOff>
    </xdr:to>
    <xdr:pic>
      <xdr:nvPicPr>
        <xdr:cNvPr id="96" name="Имя " descr="Descr ">
          <a:extLst>
            <a:ext uri="{FF2B5EF4-FFF2-40B4-BE49-F238E27FC236}">
              <a16:creationId xmlns:a16="http://schemas.microsoft.com/office/drawing/2014/main" id="{00000000-0008-0000-0000-000060000000}"/>
            </a:ext>
          </a:extLst>
        </xdr:cNvPr>
        <xdr:cNvPicPr>
          <a:picLocks noChangeAspect="1"/>
        </xdr:cNvPicPr>
      </xdr:nvPicPr>
      <xdr:blipFill>
        <a:blip xmlns:r="http://schemas.openxmlformats.org/officeDocument/2006/relationships" r:embed="rId95"/>
        <a:stretch>
          <a:fillRect/>
        </a:stretch>
      </xdr:blipFill>
      <xdr:spPr>
        <a:prstGeom prst="rect">
          <a:avLst/>
        </a:prstGeom>
        <a:ln w="9525">
          <a:solidFill>
            <a:srgbClr val="000000"/>
          </a:solidFill>
          <a:prstDash val="solid"/>
        </a:ln>
      </xdr:spPr>
    </xdr:pic>
    <xdr:clientData/>
  </xdr:twoCellAnchor>
  <xdr:twoCellAnchor>
    <xdr:from>
      <xdr:col>3</xdr:col>
      <xdr:colOff>114300</xdr:colOff>
      <xdr:row>229</xdr:row>
      <xdr:rowOff>28575</xdr:rowOff>
    </xdr:from>
    <xdr:to>
      <xdr:col>3</xdr:col>
      <xdr:colOff>1552575</xdr:colOff>
      <xdr:row>229</xdr:row>
      <xdr:rowOff>1266825</xdr:rowOff>
    </xdr:to>
    <xdr:pic>
      <xdr:nvPicPr>
        <xdr:cNvPr id="97" name="Имя " descr="Descr ">
          <a:extLst>
            <a:ext uri="{FF2B5EF4-FFF2-40B4-BE49-F238E27FC236}">
              <a16:creationId xmlns:a16="http://schemas.microsoft.com/office/drawing/2014/main" id="{00000000-0008-0000-0000-000061000000}"/>
            </a:ext>
          </a:extLst>
        </xdr:cNvPr>
        <xdr:cNvPicPr>
          <a:picLocks noChangeAspect="1"/>
        </xdr:cNvPicPr>
      </xdr:nvPicPr>
      <xdr:blipFill>
        <a:blip xmlns:r="http://schemas.openxmlformats.org/officeDocument/2006/relationships" r:embed="rId96"/>
        <a:stretch>
          <a:fillRect/>
        </a:stretch>
      </xdr:blipFill>
      <xdr:spPr>
        <a:prstGeom prst="rect">
          <a:avLst/>
        </a:prstGeom>
        <a:ln w="9525">
          <a:solidFill>
            <a:srgbClr val="000000"/>
          </a:solidFill>
          <a:prstDash val="solid"/>
        </a:ln>
      </xdr:spPr>
    </xdr:pic>
    <xdr:clientData/>
  </xdr:twoCellAnchor>
  <xdr:twoCellAnchor>
    <xdr:from>
      <xdr:col>3</xdr:col>
      <xdr:colOff>114300</xdr:colOff>
      <xdr:row>230</xdr:row>
      <xdr:rowOff>28575</xdr:rowOff>
    </xdr:from>
    <xdr:to>
      <xdr:col>3</xdr:col>
      <xdr:colOff>1552575</xdr:colOff>
      <xdr:row>230</xdr:row>
      <xdr:rowOff>1266825</xdr:rowOff>
    </xdr:to>
    <xdr:pic>
      <xdr:nvPicPr>
        <xdr:cNvPr id="98" name="Имя " descr="Descr ">
          <a:extLst>
            <a:ext uri="{FF2B5EF4-FFF2-40B4-BE49-F238E27FC236}">
              <a16:creationId xmlns:a16="http://schemas.microsoft.com/office/drawing/2014/main" id="{00000000-0008-0000-0000-000062000000}"/>
            </a:ext>
          </a:extLst>
        </xdr:cNvPr>
        <xdr:cNvPicPr>
          <a:picLocks noChangeAspect="1"/>
        </xdr:cNvPicPr>
      </xdr:nvPicPr>
      <xdr:blipFill>
        <a:blip xmlns:r="http://schemas.openxmlformats.org/officeDocument/2006/relationships" r:embed="rId97"/>
        <a:stretch>
          <a:fillRect/>
        </a:stretch>
      </xdr:blipFill>
      <xdr:spPr>
        <a:prstGeom prst="rect">
          <a:avLst/>
        </a:prstGeom>
        <a:ln w="9525">
          <a:solidFill>
            <a:srgbClr val="000000"/>
          </a:solidFill>
          <a:prstDash val="solid"/>
        </a:ln>
      </xdr:spPr>
    </xdr:pic>
    <xdr:clientData/>
  </xdr:twoCellAnchor>
  <xdr:twoCellAnchor>
    <xdr:from>
      <xdr:col>3</xdr:col>
      <xdr:colOff>114300</xdr:colOff>
      <xdr:row>231</xdr:row>
      <xdr:rowOff>28575</xdr:rowOff>
    </xdr:from>
    <xdr:to>
      <xdr:col>3</xdr:col>
      <xdr:colOff>1552575</xdr:colOff>
      <xdr:row>231</xdr:row>
      <xdr:rowOff>1266825</xdr:rowOff>
    </xdr:to>
    <xdr:pic>
      <xdr:nvPicPr>
        <xdr:cNvPr id="99" name="Имя " descr="Descr ">
          <a:extLst>
            <a:ext uri="{FF2B5EF4-FFF2-40B4-BE49-F238E27FC236}">
              <a16:creationId xmlns:a16="http://schemas.microsoft.com/office/drawing/2014/main" id="{00000000-0008-0000-0000-000063000000}"/>
            </a:ext>
          </a:extLst>
        </xdr:cNvPr>
        <xdr:cNvPicPr>
          <a:picLocks noChangeAspect="1"/>
        </xdr:cNvPicPr>
      </xdr:nvPicPr>
      <xdr:blipFill>
        <a:blip xmlns:r="http://schemas.openxmlformats.org/officeDocument/2006/relationships" r:embed="rId98"/>
        <a:stretch>
          <a:fillRect/>
        </a:stretch>
      </xdr:blipFill>
      <xdr:spPr>
        <a:prstGeom prst="rect">
          <a:avLst/>
        </a:prstGeom>
        <a:ln w="9525">
          <a:solidFill>
            <a:srgbClr val="000000"/>
          </a:solidFill>
          <a:prstDash val="solid"/>
        </a:ln>
      </xdr:spPr>
    </xdr:pic>
    <xdr:clientData/>
  </xdr:twoCellAnchor>
  <xdr:twoCellAnchor>
    <xdr:from>
      <xdr:col>3</xdr:col>
      <xdr:colOff>114300</xdr:colOff>
      <xdr:row>232</xdr:row>
      <xdr:rowOff>28575</xdr:rowOff>
    </xdr:from>
    <xdr:to>
      <xdr:col>3</xdr:col>
      <xdr:colOff>1552575</xdr:colOff>
      <xdr:row>232</xdr:row>
      <xdr:rowOff>1266825</xdr:rowOff>
    </xdr:to>
    <xdr:pic>
      <xdr:nvPicPr>
        <xdr:cNvPr id="100" name="Имя " descr="Descr ">
          <a:extLst>
            <a:ext uri="{FF2B5EF4-FFF2-40B4-BE49-F238E27FC236}">
              <a16:creationId xmlns:a16="http://schemas.microsoft.com/office/drawing/2014/main" id="{00000000-0008-0000-0000-000064000000}"/>
            </a:ext>
          </a:extLst>
        </xdr:cNvPr>
        <xdr:cNvPicPr>
          <a:picLocks noChangeAspect="1"/>
        </xdr:cNvPicPr>
      </xdr:nvPicPr>
      <xdr:blipFill>
        <a:blip xmlns:r="http://schemas.openxmlformats.org/officeDocument/2006/relationships" r:embed="rId99"/>
        <a:stretch>
          <a:fillRect/>
        </a:stretch>
      </xdr:blipFill>
      <xdr:spPr>
        <a:prstGeom prst="rect">
          <a:avLst/>
        </a:prstGeom>
        <a:ln w="9525">
          <a:solidFill>
            <a:srgbClr val="000000"/>
          </a:solidFill>
          <a:prstDash val="solid"/>
        </a:ln>
      </xdr:spPr>
    </xdr:pic>
    <xdr:clientData/>
  </xdr:twoCellAnchor>
  <xdr:twoCellAnchor>
    <xdr:from>
      <xdr:col>3</xdr:col>
      <xdr:colOff>114300</xdr:colOff>
      <xdr:row>233</xdr:row>
      <xdr:rowOff>38100</xdr:rowOff>
    </xdr:from>
    <xdr:to>
      <xdr:col>3</xdr:col>
      <xdr:colOff>1552575</xdr:colOff>
      <xdr:row>234</xdr:row>
      <xdr:rowOff>638175</xdr:rowOff>
    </xdr:to>
    <xdr:pic>
      <xdr:nvPicPr>
        <xdr:cNvPr id="101" name="Имя " descr="Descr ">
          <a:extLst>
            <a:ext uri="{FF2B5EF4-FFF2-40B4-BE49-F238E27FC236}">
              <a16:creationId xmlns:a16="http://schemas.microsoft.com/office/drawing/2014/main" id="{00000000-0008-0000-0000-000065000000}"/>
            </a:ext>
          </a:extLst>
        </xdr:cNvPr>
        <xdr:cNvPicPr>
          <a:picLocks noChangeAspect="1"/>
        </xdr:cNvPicPr>
      </xdr:nvPicPr>
      <xdr:blipFill>
        <a:blip xmlns:r="http://schemas.openxmlformats.org/officeDocument/2006/relationships" r:embed="rId100"/>
        <a:stretch>
          <a:fillRect/>
        </a:stretch>
      </xdr:blipFill>
      <xdr:spPr>
        <a:prstGeom prst="rect">
          <a:avLst/>
        </a:prstGeom>
        <a:ln w="9525">
          <a:solidFill>
            <a:srgbClr val="000000"/>
          </a:solidFill>
          <a:prstDash val="solid"/>
        </a:ln>
      </xdr:spPr>
    </xdr:pic>
    <xdr:clientData/>
  </xdr:twoCellAnchor>
  <xdr:twoCellAnchor>
    <xdr:from>
      <xdr:col>3</xdr:col>
      <xdr:colOff>114300</xdr:colOff>
      <xdr:row>235</xdr:row>
      <xdr:rowOff>28575</xdr:rowOff>
    </xdr:from>
    <xdr:to>
      <xdr:col>3</xdr:col>
      <xdr:colOff>1552575</xdr:colOff>
      <xdr:row>235</xdr:row>
      <xdr:rowOff>1266825</xdr:rowOff>
    </xdr:to>
    <xdr:pic>
      <xdr:nvPicPr>
        <xdr:cNvPr id="102" name="Имя " descr="Descr ">
          <a:extLst>
            <a:ext uri="{FF2B5EF4-FFF2-40B4-BE49-F238E27FC236}">
              <a16:creationId xmlns:a16="http://schemas.microsoft.com/office/drawing/2014/main" id="{00000000-0008-0000-0000-000066000000}"/>
            </a:ext>
          </a:extLst>
        </xdr:cNvPr>
        <xdr:cNvPicPr>
          <a:picLocks noChangeAspect="1"/>
        </xdr:cNvPicPr>
      </xdr:nvPicPr>
      <xdr:blipFill>
        <a:blip xmlns:r="http://schemas.openxmlformats.org/officeDocument/2006/relationships" r:embed="rId101"/>
        <a:stretch>
          <a:fillRect/>
        </a:stretch>
      </xdr:blipFill>
      <xdr:spPr>
        <a:prstGeom prst="rect">
          <a:avLst/>
        </a:prstGeom>
        <a:ln w="9525">
          <a:solidFill>
            <a:srgbClr val="000000"/>
          </a:solidFill>
          <a:prstDash val="solid"/>
        </a:ln>
      </xdr:spPr>
    </xdr:pic>
    <xdr:clientData/>
  </xdr:twoCellAnchor>
  <xdr:twoCellAnchor>
    <xdr:from>
      <xdr:col>3</xdr:col>
      <xdr:colOff>114300</xdr:colOff>
      <xdr:row>236</xdr:row>
      <xdr:rowOff>28575</xdr:rowOff>
    </xdr:from>
    <xdr:to>
      <xdr:col>3</xdr:col>
      <xdr:colOff>1552575</xdr:colOff>
      <xdr:row>240</xdr:row>
      <xdr:rowOff>333375</xdr:rowOff>
    </xdr:to>
    <xdr:pic>
      <xdr:nvPicPr>
        <xdr:cNvPr id="103" name="Имя " descr="Descr ">
          <a:extLst>
            <a:ext uri="{FF2B5EF4-FFF2-40B4-BE49-F238E27FC236}">
              <a16:creationId xmlns:a16="http://schemas.microsoft.com/office/drawing/2014/main" id="{00000000-0008-0000-0000-000067000000}"/>
            </a:ext>
          </a:extLst>
        </xdr:cNvPr>
        <xdr:cNvPicPr>
          <a:picLocks noChangeAspect="1"/>
        </xdr:cNvPicPr>
      </xdr:nvPicPr>
      <xdr:blipFill>
        <a:blip xmlns:r="http://schemas.openxmlformats.org/officeDocument/2006/relationships" r:embed="rId102"/>
        <a:stretch>
          <a:fillRect/>
        </a:stretch>
      </xdr:blipFill>
      <xdr:spPr>
        <a:prstGeom prst="rect">
          <a:avLst/>
        </a:prstGeom>
        <a:ln w="9525">
          <a:solidFill>
            <a:srgbClr val="000000"/>
          </a:solidFill>
          <a:prstDash val="solid"/>
        </a:ln>
      </xdr:spPr>
    </xdr:pic>
    <xdr:clientData/>
  </xdr:twoCellAnchor>
  <xdr:twoCellAnchor>
    <xdr:from>
      <xdr:col>3</xdr:col>
      <xdr:colOff>114300</xdr:colOff>
      <xdr:row>241</xdr:row>
      <xdr:rowOff>38100</xdr:rowOff>
    </xdr:from>
    <xdr:to>
      <xdr:col>3</xdr:col>
      <xdr:colOff>1552575</xdr:colOff>
      <xdr:row>242</xdr:row>
      <xdr:rowOff>638175</xdr:rowOff>
    </xdr:to>
    <xdr:pic>
      <xdr:nvPicPr>
        <xdr:cNvPr id="104" name="Имя " descr="Descr ">
          <a:extLst>
            <a:ext uri="{FF2B5EF4-FFF2-40B4-BE49-F238E27FC236}">
              <a16:creationId xmlns:a16="http://schemas.microsoft.com/office/drawing/2014/main" id="{00000000-0008-0000-0000-000068000000}"/>
            </a:ext>
          </a:extLst>
        </xdr:cNvPr>
        <xdr:cNvPicPr>
          <a:picLocks noChangeAspect="1"/>
        </xdr:cNvPicPr>
      </xdr:nvPicPr>
      <xdr:blipFill>
        <a:blip xmlns:r="http://schemas.openxmlformats.org/officeDocument/2006/relationships" r:embed="rId103"/>
        <a:stretch>
          <a:fillRect/>
        </a:stretch>
      </xdr:blipFill>
      <xdr:spPr>
        <a:prstGeom prst="rect">
          <a:avLst/>
        </a:prstGeom>
        <a:ln w="9525">
          <a:solidFill>
            <a:srgbClr val="000000"/>
          </a:solidFill>
          <a:prstDash val="solid"/>
        </a:ln>
      </xdr:spPr>
    </xdr:pic>
    <xdr:clientData/>
  </xdr:twoCellAnchor>
  <xdr:twoCellAnchor>
    <xdr:from>
      <xdr:col>3</xdr:col>
      <xdr:colOff>114300</xdr:colOff>
      <xdr:row>243</xdr:row>
      <xdr:rowOff>28575</xdr:rowOff>
    </xdr:from>
    <xdr:to>
      <xdr:col>3</xdr:col>
      <xdr:colOff>1552575</xdr:colOff>
      <xdr:row>246</xdr:row>
      <xdr:rowOff>209550</xdr:rowOff>
    </xdr:to>
    <xdr:pic>
      <xdr:nvPicPr>
        <xdr:cNvPr id="105" name="Имя " descr="Descr ">
          <a:extLst>
            <a:ext uri="{FF2B5EF4-FFF2-40B4-BE49-F238E27FC236}">
              <a16:creationId xmlns:a16="http://schemas.microsoft.com/office/drawing/2014/main" id="{00000000-0008-0000-0000-000069000000}"/>
            </a:ext>
          </a:extLst>
        </xdr:cNvPr>
        <xdr:cNvPicPr>
          <a:picLocks noChangeAspect="1"/>
        </xdr:cNvPicPr>
      </xdr:nvPicPr>
      <xdr:blipFill>
        <a:blip xmlns:r="http://schemas.openxmlformats.org/officeDocument/2006/relationships" r:embed="rId104"/>
        <a:stretch>
          <a:fillRect/>
        </a:stretch>
      </xdr:blipFill>
      <xdr:spPr>
        <a:prstGeom prst="rect">
          <a:avLst/>
        </a:prstGeom>
        <a:ln w="9525">
          <a:solidFill>
            <a:srgbClr val="000000"/>
          </a:solidFill>
          <a:prstDash val="solid"/>
        </a:ln>
      </xdr:spPr>
    </xdr:pic>
    <xdr:clientData/>
  </xdr:twoCellAnchor>
  <xdr:twoCellAnchor>
    <xdr:from>
      <xdr:col>3</xdr:col>
      <xdr:colOff>114300</xdr:colOff>
      <xdr:row>247</xdr:row>
      <xdr:rowOff>28575</xdr:rowOff>
    </xdr:from>
    <xdr:to>
      <xdr:col>3</xdr:col>
      <xdr:colOff>1552575</xdr:colOff>
      <xdr:row>251</xdr:row>
      <xdr:rowOff>333375</xdr:rowOff>
    </xdr:to>
    <xdr:pic>
      <xdr:nvPicPr>
        <xdr:cNvPr id="106" name="Имя " descr="Descr ">
          <a:extLst>
            <a:ext uri="{FF2B5EF4-FFF2-40B4-BE49-F238E27FC236}">
              <a16:creationId xmlns:a16="http://schemas.microsoft.com/office/drawing/2014/main" id="{00000000-0008-0000-0000-00006A000000}"/>
            </a:ext>
          </a:extLst>
        </xdr:cNvPr>
        <xdr:cNvPicPr>
          <a:picLocks noChangeAspect="1"/>
        </xdr:cNvPicPr>
      </xdr:nvPicPr>
      <xdr:blipFill>
        <a:blip xmlns:r="http://schemas.openxmlformats.org/officeDocument/2006/relationships" r:embed="rId105"/>
        <a:stretch>
          <a:fillRect/>
        </a:stretch>
      </xdr:blipFill>
      <xdr:spPr>
        <a:prstGeom prst="rect">
          <a:avLst/>
        </a:prstGeom>
        <a:ln w="9525">
          <a:solidFill>
            <a:srgbClr val="000000"/>
          </a:solidFill>
          <a:prstDash val="solid"/>
        </a:ln>
      </xdr:spPr>
    </xdr:pic>
    <xdr:clientData/>
  </xdr:twoCellAnchor>
  <xdr:twoCellAnchor>
    <xdr:from>
      <xdr:col>3</xdr:col>
      <xdr:colOff>114300</xdr:colOff>
      <xdr:row>252</xdr:row>
      <xdr:rowOff>28575</xdr:rowOff>
    </xdr:from>
    <xdr:to>
      <xdr:col>3</xdr:col>
      <xdr:colOff>1552575</xdr:colOff>
      <xdr:row>252</xdr:row>
      <xdr:rowOff>1266825</xdr:rowOff>
    </xdr:to>
    <xdr:pic>
      <xdr:nvPicPr>
        <xdr:cNvPr id="107" name="Имя " descr="Descr ">
          <a:extLst>
            <a:ext uri="{FF2B5EF4-FFF2-40B4-BE49-F238E27FC236}">
              <a16:creationId xmlns:a16="http://schemas.microsoft.com/office/drawing/2014/main" id="{00000000-0008-0000-0000-00006B000000}"/>
            </a:ext>
          </a:extLst>
        </xdr:cNvPr>
        <xdr:cNvPicPr>
          <a:picLocks noChangeAspect="1"/>
        </xdr:cNvPicPr>
      </xdr:nvPicPr>
      <xdr:blipFill>
        <a:blip xmlns:r="http://schemas.openxmlformats.org/officeDocument/2006/relationships" r:embed="rId106"/>
        <a:stretch>
          <a:fillRect/>
        </a:stretch>
      </xdr:blipFill>
      <xdr:spPr>
        <a:prstGeom prst="rect">
          <a:avLst/>
        </a:prstGeom>
        <a:ln w="9525">
          <a:solidFill>
            <a:srgbClr val="000000"/>
          </a:solidFill>
          <a:prstDash val="solid"/>
        </a:ln>
      </xdr:spPr>
    </xdr:pic>
    <xdr:clientData/>
  </xdr:twoCellAnchor>
  <xdr:twoCellAnchor>
    <xdr:from>
      <xdr:col>3</xdr:col>
      <xdr:colOff>114300</xdr:colOff>
      <xdr:row>253</xdr:row>
      <xdr:rowOff>28575</xdr:rowOff>
    </xdr:from>
    <xdr:to>
      <xdr:col>3</xdr:col>
      <xdr:colOff>1552575</xdr:colOff>
      <xdr:row>255</xdr:row>
      <xdr:rowOff>419100</xdr:rowOff>
    </xdr:to>
    <xdr:pic>
      <xdr:nvPicPr>
        <xdr:cNvPr id="108" name="Имя " descr="Descr ">
          <a:extLst>
            <a:ext uri="{FF2B5EF4-FFF2-40B4-BE49-F238E27FC236}">
              <a16:creationId xmlns:a16="http://schemas.microsoft.com/office/drawing/2014/main" id="{00000000-0008-0000-0000-00006C000000}"/>
            </a:ext>
          </a:extLst>
        </xdr:cNvPr>
        <xdr:cNvPicPr>
          <a:picLocks noChangeAspect="1"/>
        </xdr:cNvPicPr>
      </xdr:nvPicPr>
      <xdr:blipFill>
        <a:blip xmlns:r="http://schemas.openxmlformats.org/officeDocument/2006/relationships" r:embed="rId107"/>
        <a:stretch>
          <a:fillRect/>
        </a:stretch>
      </xdr:blipFill>
      <xdr:spPr>
        <a:prstGeom prst="rect">
          <a:avLst/>
        </a:prstGeom>
        <a:ln w="9525">
          <a:solidFill>
            <a:srgbClr val="000000"/>
          </a:solidFill>
          <a:prstDash val="solid"/>
        </a:ln>
      </xdr:spPr>
    </xdr:pic>
    <xdr:clientData/>
  </xdr:twoCellAnchor>
  <xdr:twoCellAnchor>
    <xdr:from>
      <xdr:col>3</xdr:col>
      <xdr:colOff>114300</xdr:colOff>
      <xdr:row>256</xdr:row>
      <xdr:rowOff>28575</xdr:rowOff>
    </xdr:from>
    <xdr:to>
      <xdr:col>3</xdr:col>
      <xdr:colOff>1552575</xdr:colOff>
      <xdr:row>260</xdr:row>
      <xdr:rowOff>333375</xdr:rowOff>
    </xdr:to>
    <xdr:pic>
      <xdr:nvPicPr>
        <xdr:cNvPr id="109" name="Имя " descr="Descr ">
          <a:extLst>
            <a:ext uri="{FF2B5EF4-FFF2-40B4-BE49-F238E27FC236}">
              <a16:creationId xmlns:a16="http://schemas.microsoft.com/office/drawing/2014/main" id="{00000000-0008-0000-0000-00006D000000}"/>
            </a:ext>
          </a:extLst>
        </xdr:cNvPr>
        <xdr:cNvPicPr>
          <a:picLocks noChangeAspect="1"/>
        </xdr:cNvPicPr>
      </xdr:nvPicPr>
      <xdr:blipFill>
        <a:blip xmlns:r="http://schemas.openxmlformats.org/officeDocument/2006/relationships" r:embed="rId108"/>
        <a:stretch>
          <a:fillRect/>
        </a:stretch>
      </xdr:blipFill>
      <xdr:spPr>
        <a:prstGeom prst="rect">
          <a:avLst/>
        </a:prstGeom>
        <a:ln w="9525">
          <a:solidFill>
            <a:srgbClr val="000000"/>
          </a:solidFill>
          <a:prstDash val="solid"/>
        </a:ln>
      </xdr:spPr>
    </xdr:pic>
    <xdr:clientData/>
  </xdr:twoCellAnchor>
  <xdr:twoCellAnchor>
    <xdr:from>
      <xdr:col>3</xdr:col>
      <xdr:colOff>114300</xdr:colOff>
      <xdr:row>261</xdr:row>
      <xdr:rowOff>28575</xdr:rowOff>
    </xdr:from>
    <xdr:to>
      <xdr:col>3</xdr:col>
      <xdr:colOff>1552575</xdr:colOff>
      <xdr:row>263</xdr:row>
      <xdr:rowOff>419100</xdr:rowOff>
    </xdr:to>
    <xdr:pic>
      <xdr:nvPicPr>
        <xdr:cNvPr id="110" name="Имя " descr="Descr ">
          <a:extLst>
            <a:ext uri="{FF2B5EF4-FFF2-40B4-BE49-F238E27FC236}">
              <a16:creationId xmlns:a16="http://schemas.microsoft.com/office/drawing/2014/main" id="{00000000-0008-0000-0000-00006E000000}"/>
            </a:ext>
          </a:extLst>
        </xdr:cNvPr>
        <xdr:cNvPicPr>
          <a:picLocks noChangeAspect="1"/>
        </xdr:cNvPicPr>
      </xdr:nvPicPr>
      <xdr:blipFill>
        <a:blip xmlns:r="http://schemas.openxmlformats.org/officeDocument/2006/relationships" r:embed="rId109"/>
        <a:stretch>
          <a:fillRect/>
        </a:stretch>
      </xdr:blipFill>
      <xdr:spPr>
        <a:prstGeom prst="rect">
          <a:avLst/>
        </a:prstGeom>
        <a:ln w="9525">
          <a:solidFill>
            <a:srgbClr val="000000"/>
          </a:solidFill>
          <a:prstDash val="solid"/>
        </a:ln>
      </xdr:spPr>
    </xdr:pic>
    <xdr:clientData/>
  </xdr:twoCellAnchor>
  <xdr:twoCellAnchor>
    <xdr:from>
      <xdr:col>3</xdr:col>
      <xdr:colOff>114300</xdr:colOff>
      <xdr:row>264</xdr:row>
      <xdr:rowOff>28575</xdr:rowOff>
    </xdr:from>
    <xdr:to>
      <xdr:col>3</xdr:col>
      <xdr:colOff>1552575</xdr:colOff>
      <xdr:row>269</xdr:row>
      <xdr:rowOff>209550</xdr:rowOff>
    </xdr:to>
    <xdr:pic>
      <xdr:nvPicPr>
        <xdr:cNvPr id="111" name="Имя " descr="Descr ">
          <a:extLst>
            <a:ext uri="{FF2B5EF4-FFF2-40B4-BE49-F238E27FC236}">
              <a16:creationId xmlns:a16="http://schemas.microsoft.com/office/drawing/2014/main" id="{00000000-0008-0000-0000-00006F000000}"/>
            </a:ext>
          </a:extLst>
        </xdr:cNvPr>
        <xdr:cNvPicPr>
          <a:picLocks noChangeAspect="1"/>
        </xdr:cNvPicPr>
      </xdr:nvPicPr>
      <xdr:blipFill>
        <a:blip xmlns:r="http://schemas.openxmlformats.org/officeDocument/2006/relationships" r:embed="rId110"/>
        <a:stretch>
          <a:fillRect/>
        </a:stretch>
      </xdr:blipFill>
      <xdr:spPr>
        <a:prstGeom prst="rect">
          <a:avLst/>
        </a:prstGeom>
        <a:ln w="9525">
          <a:solidFill>
            <a:srgbClr val="000000"/>
          </a:solidFill>
          <a:prstDash val="solid"/>
        </a:ln>
      </xdr:spPr>
    </xdr:pic>
    <xdr:clientData/>
  </xdr:twoCellAnchor>
  <xdr:twoCellAnchor>
    <xdr:from>
      <xdr:col>3</xdr:col>
      <xdr:colOff>114300</xdr:colOff>
      <xdr:row>270</xdr:row>
      <xdr:rowOff>28575</xdr:rowOff>
    </xdr:from>
    <xdr:to>
      <xdr:col>3</xdr:col>
      <xdr:colOff>1552575</xdr:colOff>
      <xdr:row>272</xdr:row>
      <xdr:rowOff>419100</xdr:rowOff>
    </xdr:to>
    <xdr:pic>
      <xdr:nvPicPr>
        <xdr:cNvPr id="112" name="Имя " descr="Descr ">
          <a:extLst>
            <a:ext uri="{FF2B5EF4-FFF2-40B4-BE49-F238E27FC236}">
              <a16:creationId xmlns:a16="http://schemas.microsoft.com/office/drawing/2014/main" id="{00000000-0008-0000-0000-000070000000}"/>
            </a:ext>
          </a:extLst>
        </xdr:cNvPr>
        <xdr:cNvPicPr>
          <a:picLocks noChangeAspect="1"/>
        </xdr:cNvPicPr>
      </xdr:nvPicPr>
      <xdr:blipFill>
        <a:blip xmlns:r="http://schemas.openxmlformats.org/officeDocument/2006/relationships" r:embed="rId111"/>
        <a:stretch>
          <a:fillRect/>
        </a:stretch>
      </xdr:blipFill>
      <xdr:spPr>
        <a:prstGeom prst="rect">
          <a:avLst/>
        </a:prstGeom>
        <a:ln w="9525">
          <a:solidFill>
            <a:srgbClr val="000000"/>
          </a:solidFill>
          <a:prstDash val="solid"/>
        </a:ln>
      </xdr:spPr>
    </xdr:pic>
    <xdr:clientData/>
  </xdr:twoCellAnchor>
  <xdr:twoCellAnchor>
    <xdr:from>
      <xdr:col>3</xdr:col>
      <xdr:colOff>114300</xdr:colOff>
      <xdr:row>273</xdr:row>
      <xdr:rowOff>28575</xdr:rowOff>
    </xdr:from>
    <xdr:to>
      <xdr:col>3</xdr:col>
      <xdr:colOff>1552575</xdr:colOff>
      <xdr:row>277</xdr:row>
      <xdr:rowOff>333375</xdr:rowOff>
    </xdr:to>
    <xdr:pic>
      <xdr:nvPicPr>
        <xdr:cNvPr id="113" name="Имя " descr="Descr ">
          <a:extLst>
            <a:ext uri="{FF2B5EF4-FFF2-40B4-BE49-F238E27FC236}">
              <a16:creationId xmlns:a16="http://schemas.microsoft.com/office/drawing/2014/main" id="{00000000-0008-0000-0000-000071000000}"/>
            </a:ext>
          </a:extLst>
        </xdr:cNvPr>
        <xdr:cNvPicPr>
          <a:picLocks noChangeAspect="1"/>
        </xdr:cNvPicPr>
      </xdr:nvPicPr>
      <xdr:blipFill>
        <a:blip xmlns:r="http://schemas.openxmlformats.org/officeDocument/2006/relationships" r:embed="rId112"/>
        <a:stretch>
          <a:fillRect/>
        </a:stretch>
      </xdr:blipFill>
      <xdr:spPr>
        <a:prstGeom prst="rect">
          <a:avLst/>
        </a:prstGeom>
        <a:ln w="9525">
          <a:solidFill>
            <a:srgbClr val="000000"/>
          </a:solidFill>
          <a:prstDash val="solid"/>
        </a:ln>
      </xdr:spPr>
    </xdr:pic>
    <xdr:clientData/>
  </xdr:twoCellAnchor>
  <xdr:twoCellAnchor>
    <xdr:from>
      <xdr:col>3</xdr:col>
      <xdr:colOff>114300</xdr:colOff>
      <xdr:row>278</xdr:row>
      <xdr:rowOff>28575</xdr:rowOff>
    </xdr:from>
    <xdr:to>
      <xdr:col>3</xdr:col>
      <xdr:colOff>1552575</xdr:colOff>
      <xdr:row>282</xdr:row>
      <xdr:rowOff>333375</xdr:rowOff>
    </xdr:to>
    <xdr:pic>
      <xdr:nvPicPr>
        <xdr:cNvPr id="114" name="Имя " descr="Descr ">
          <a:extLst>
            <a:ext uri="{FF2B5EF4-FFF2-40B4-BE49-F238E27FC236}">
              <a16:creationId xmlns:a16="http://schemas.microsoft.com/office/drawing/2014/main" id="{00000000-0008-0000-0000-000072000000}"/>
            </a:ext>
          </a:extLst>
        </xdr:cNvPr>
        <xdr:cNvPicPr>
          <a:picLocks noChangeAspect="1"/>
        </xdr:cNvPicPr>
      </xdr:nvPicPr>
      <xdr:blipFill>
        <a:blip xmlns:r="http://schemas.openxmlformats.org/officeDocument/2006/relationships" r:embed="rId113"/>
        <a:stretch>
          <a:fillRect/>
        </a:stretch>
      </xdr:blipFill>
      <xdr:spPr>
        <a:prstGeom prst="rect">
          <a:avLst/>
        </a:prstGeom>
        <a:ln w="9525">
          <a:solidFill>
            <a:srgbClr val="000000"/>
          </a:solidFill>
          <a:prstDash val="solid"/>
        </a:ln>
      </xdr:spPr>
    </xdr:pic>
    <xdr:clientData/>
  </xdr:twoCellAnchor>
  <xdr:twoCellAnchor>
    <xdr:from>
      <xdr:col>3</xdr:col>
      <xdr:colOff>114300</xdr:colOff>
      <xdr:row>283</xdr:row>
      <xdr:rowOff>28575</xdr:rowOff>
    </xdr:from>
    <xdr:to>
      <xdr:col>3</xdr:col>
      <xdr:colOff>1552575</xdr:colOff>
      <xdr:row>287</xdr:row>
      <xdr:rowOff>333375</xdr:rowOff>
    </xdr:to>
    <xdr:pic>
      <xdr:nvPicPr>
        <xdr:cNvPr id="115" name="Имя " descr="Descr ">
          <a:extLst>
            <a:ext uri="{FF2B5EF4-FFF2-40B4-BE49-F238E27FC236}">
              <a16:creationId xmlns:a16="http://schemas.microsoft.com/office/drawing/2014/main" id="{00000000-0008-0000-0000-000073000000}"/>
            </a:ext>
          </a:extLst>
        </xdr:cNvPr>
        <xdr:cNvPicPr>
          <a:picLocks noChangeAspect="1"/>
        </xdr:cNvPicPr>
      </xdr:nvPicPr>
      <xdr:blipFill>
        <a:blip xmlns:r="http://schemas.openxmlformats.org/officeDocument/2006/relationships" r:embed="rId114"/>
        <a:stretch>
          <a:fillRect/>
        </a:stretch>
      </xdr:blipFill>
      <xdr:spPr>
        <a:prstGeom prst="rect">
          <a:avLst/>
        </a:prstGeom>
        <a:ln w="9525">
          <a:solidFill>
            <a:srgbClr val="000000"/>
          </a:solidFill>
          <a:prstDash val="solid"/>
        </a:ln>
      </xdr:spPr>
    </xdr:pic>
    <xdr:clientData/>
  </xdr:twoCellAnchor>
  <xdr:twoCellAnchor>
    <xdr:from>
      <xdr:col>3</xdr:col>
      <xdr:colOff>114300</xdr:colOff>
      <xdr:row>288</xdr:row>
      <xdr:rowOff>28575</xdr:rowOff>
    </xdr:from>
    <xdr:to>
      <xdr:col>3</xdr:col>
      <xdr:colOff>1552575</xdr:colOff>
      <xdr:row>293</xdr:row>
      <xdr:rowOff>209550</xdr:rowOff>
    </xdr:to>
    <xdr:pic>
      <xdr:nvPicPr>
        <xdr:cNvPr id="116" name="Имя " descr="Descr ">
          <a:extLst>
            <a:ext uri="{FF2B5EF4-FFF2-40B4-BE49-F238E27FC236}">
              <a16:creationId xmlns:a16="http://schemas.microsoft.com/office/drawing/2014/main" id="{00000000-0008-0000-0000-000074000000}"/>
            </a:ext>
          </a:extLst>
        </xdr:cNvPr>
        <xdr:cNvPicPr>
          <a:picLocks noChangeAspect="1"/>
        </xdr:cNvPicPr>
      </xdr:nvPicPr>
      <xdr:blipFill>
        <a:blip xmlns:r="http://schemas.openxmlformats.org/officeDocument/2006/relationships" r:embed="rId115"/>
        <a:stretch>
          <a:fillRect/>
        </a:stretch>
      </xdr:blipFill>
      <xdr:spPr>
        <a:prstGeom prst="rect">
          <a:avLst/>
        </a:prstGeom>
        <a:ln w="9525">
          <a:solidFill>
            <a:srgbClr val="000000"/>
          </a:solidFill>
          <a:prstDash val="solid"/>
        </a:ln>
      </xdr:spPr>
    </xdr:pic>
    <xdr:clientData/>
  </xdr:twoCellAnchor>
  <xdr:twoCellAnchor>
    <xdr:from>
      <xdr:col>3</xdr:col>
      <xdr:colOff>114300</xdr:colOff>
      <xdr:row>294</xdr:row>
      <xdr:rowOff>28575</xdr:rowOff>
    </xdr:from>
    <xdr:to>
      <xdr:col>3</xdr:col>
      <xdr:colOff>1552575</xdr:colOff>
      <xdr:row>297</xdr:row>
      <xdr:rowOff>209550</xdr:rowOff>
    </xdr:to>
    <xdr:pic>
      <xdr:nvPicPr>
        <xdr:cNvPr id="117" name="Имя " descr="Descr ">
          <a:extLst>
            <a:ext uri="{FF2B5EF4-FFF2-40B4-BE49-F238E27FC236}">
              <a16:creationId xmlns:a16="http://schemas.microsoft.com/office/drawing/2014/main" id="{00000000-0008-0000-0000-000075000000}"/>
            </a:ext>
          </a:extLst>
        </xdr:cNvPr>
        <xdr:cNvPicPr>
          <a:picLocks noChangeAspect="1"/>
        </xdr:cNvPicPr>
      </xdr:nvPicPr>
      <xdr:blipFill>
        <a:blip xmlns:r="http://schemas.openxmlformats.org/officeDocument/2006/relationships" r:embed="rId116"/>
        <a:stretch>
          <a:fillRect/>
        </a:stretch>
      </xdr:blipFill>
      <xdr:spPr>
        <a:prstGeom prst="rect">
          <a:avLst/>
        </a:prstGeom>
        <a:ln w="9525">
          <a:solidFill>
            <a:srgbClr val="000000"/>
          </a:solidFill>
          <a:prstDash val="solid"/>
        </a:ln>
      </xdr:spPr>
    </xdr:pic>
    <xdr:clientData/>
  </xdr:twoCellAnchor>
  <xdr:twoCellAnchor>
    <xdr:from>
      <xdr:col>3</xdr:col>
      <xdr:colOff>114300</xdr:colOff>
      <xdr:row>298</xdr:row>
      <xdr:rowOff>28575</xdr:rowOff>
    </xdr:from>
    <xdr:to>
      <xdr:col>3</xdr:col>
      <xdr:colOff>1552575</xdr:colOff>
      <xdr:row>302</xdr:row>
      <xdr:rowOff>333375</xdr:rowOff>
    </xdr:to>
    <xdr:pic>
      <xdr:nvPicPr>
        <xdr:cNvPr id="118" name="Имя " descr="Descr ">
          <a:extLst>
            <a:ext uri="{FF2B5EF4-FFF2-40B4-BE49-F238E27FC236}">
              <a16:creationId xmlns:a16="http://schemas.microsoft.com/office/drawing/2014/main" id="{00000000-0008-0000-0000-000076000000}"/>
            </a:ext>
          </a:extLst>
        </xdr:cNvPr>
        <xdr:cNvPicPr>
          <a:picLocks noChangeAspect="1"/>
        </xdr:cNvPicPr>
      </xdr:nvPicPr>
      <xdr:blipFill>
        <a:blip xmlns:r="http://schemas.openxmlformats.org/officeDocument/2006/relationships" r:embed="rId117"/>
        <a:stretch>
          <a:fillRect/>
        </a:stretch>
      </xdr:blipFill>
      <xdr:spPr>
        <a:prstGeom prst="rect">
          <a:avLst/>
        </a:prstGeom>
        <a:ln w="9525">
          <a:solidFill>
            <a:srgbClr val="000000"/>
          </a:solidFill>
          <a:prstDash val="solid"/>
        </a:ln>
      </xdr:spPr>
    </xdr:pic>
    <xdr:clientData/>
  </xdr:twoCellAnchor>
  <xdr:twoCellAnchor>
    <xdr:from>
      <xdr:col>3</xdr:col>
      <xdr:colOff>114300</xdr:colOff>
      <xdr:row>303</xdr:row>
      <xdr:rowOff>28575</xdr:rowOff>
    </xdr:from>
    <xdr:to>
      <xdr:col>3</xdr:col>
      <xdr:colOff>1552575</xdr:colOff>
      <xdr:row>307</xdr:row>
      <xdr:rowOff>333375</xdr:rowOff>
    </xdr:to>
    <xdr:pic>
      <xdr:nvPicPr>
        <xdr:cNvPr id="119" name="Имя " descr="Descr ">
          <a:extLst>
            <a:ext uri="{FF2B5EF4-FFF2-40B4-BE49-F238E27FC236}">
              <a16:creationId xmlns:a16="http://schemas.microsoft.com/office/drawing/2014/main" id="{00000000-0008-0000-0000-000077000000}"/>
            </a:ext>
          </a:extLst>
        </xdr:cNvPr>
        <xdr:cNvPicPr>
          <a:picLocks noChangeAspect="1"/>
        </xdr:cNvPicPr>
      </xdr:nvPicPr>
      <xdr:blipFill>
        <a:blip xmlns:r="http://schemas.openxmlformats.org/officeDocument/2006/relationships" r:embed="rId118"/>
        <a:stretch>
          <a:fillRect/>
        </a:stretch>
      </xdr:blipFill>
      <xdr:spPr>
        <a:prstGeom prst="rect">
          <a:avLst/>
        </a:prstGeom>
        <a:ln w="9525">
          <a:solidFill>
            <a:srgbClr val="000000"/>
          </a:solidFill>
          <a:prstDash val="solid"/>
        </a:ln>
      </xdr:spPr>
    </xdr:pic>
    <xdr:clientData/>
  </xdr:twoCellAnchor>
  <xdr:twoCellAnchor>
    <xdr:from>
      <xdr:col>3</xdr:col>
      <xdr:colOff>114300</xdr:colOff>
      <xdr:row>308</xdr:row>
      <xdr:rowOff>28575</xdr:rowOff>
    </xdr:from>
    <xdr:to>
      <xdr:col>3</xdr:col>
      <xdr:colOff>1552575</xdr:colOff>
      <xdr:row>310</xdr:row>
      <xdr:rowOff>419100</xdr:rowOff>
    </xdr:to>
    <xdr:pic>
      <xdr:nvPicPr>
        <xdr:cNvPr id="120" name="Имя " descr="Descr ">
          <a:extLst>
            <a:ext uri="{FF2B5EF4-FFF2-40B4-BE49-F238E27FC236}">
              <a16:creationId xmlns:a16="http://schemas.microsoft.com/office/drawing/2014/main" id="{00000000-0008-0000-0000-000078000000}"/>
            </a:ext>
          </a:extLst>
        </xdr:cNvPr>
        <xdr:cNvPicPr>
          <a:picLocks noChangeAspect="1"/>
        </xdr:cNvPicPr>
      </xdr:nvPicPr>
      <xdr:blipFill>
        <a:blip xmlns:r="http://schemas.openxmlformats.org/officeDocument/2006/relationships" r:embed="rId119"/>
        <a:stretch>
          <a:fillRect/>
        </a:stretch>
      </xdr:blipFill>
      <xdr:spPr>
        <a:prstGeom prst="rect">
          <a:avLst/>
        </a:prstGeom>
        <a:ln w="9525">
          <a:solidFill>
            <a:srgbClr val="000000"/>
          </a:solidFill>
          <a:prstDash val="solid"/>
        </a:ln>
      </xdr:spPr>
    </xdr:pic>
    <xdr:clientData/>
  </xdr:twoCellAnchor>
  <xdr:twoCellAnchor>
    <xdr:from>
      <xdr:col>3</xdr:col>
      <xdr:colOff>114300</xdr:colOff>
      <xdr:row>311</xdr:row>
      <xdr:rowOff>28575</xdr:rowOff>
    </xdr:from>
    <xdr:to>
      <xdr:col>3</xdr:col>
      <xdr:colOff>1552575</xdr:colOff>
      <xdr:row>314</xdr:row>
      <xdr:rowOff>209550</xdr:rowOff>
    </xdr:to>
    <xdr:pic>
      <xdr:nvPicPr>
        <xdr:cNvPr id="121" name="Имя " descr="Descr ">
          <a:extLst>
            <a:ext uri="{FF2B5EF4-FFF2-40B4-BE49-F238E27FC236}">
              <a16:creationId xmlns:a16="http://schemas.microsoft.com/office/drawing/2014/main" id="{00000000-0008-0000-0000-000079000000}"/>
            </a:ext>
          </a:extLst>
        </xdr:cNvPr>
        <xdr:cNvPicPr>
          <a:picLocks noChangeAspect="1"/>
        </xdr:cNvPicPr>
      </xdr:nvPicPr>
      <xdr:blipFill>
        <a:blip xmlns:r="http://schemas.openxmlformats.org/officeDocument/2006/relationships" r:embed="rId120"/>
        <a:stretch>
          <a:fillRect/>
        </a:stretch>
      </xdr:blipFill>
      <xdr:spPr>
        <a:prstGeom prst="rect">
          <a:avLst/>
        </a:prstGeom>
        <a:ln w="9525">
          <a:solidFill>
            <a:srgbClr val="000000"/>
          </a:solidFill>
          <a:prstDash val="solid"/>
        </a:ln>
      </xdr:spPr>
    </xdr:pic>
    <xdr:clientData/>
  </xdr:twoCellAnchor>
  <xdr:twoCellAnchor>
    <xdr:from>
      <xdr:col>3</xdr:col>
      <xdr:colOff>114300</xdr:colOff>
      <xdr:row>315</xdr:row>
      <xdr:rowOff>38100</xdr:rowOff>
    </xdr:from>
    <xdr:to>
      <xdr:col>3</xdr:col>
      <xdr:colOff>1552575</xdr:colOff>
      <xdr:row>316</xdr:row>
      <xdr:rowOff>638175</xdr:rowOff>
    </xdr:to>
    <xdr:pic>
      <xdr:nvPicPr>
        <xdr:cNvPr id="122" name="Имя " descr="Descr ">
          <a:extLst>
            <a:ext uri="{FF2B5EF4-FFF2-40B4-BE49-F238E27FC236}">
              <a16:creationId xmlns:a16="http://schemas.microsoft.com/office/drawing/2014/main" id="{00000000-0008-0000-0000-00007A000000}"/>
            </a:ext>
          </a:extLst>
        </xdr:cNvPr>
        <xdr:cNvPicPr>
          <a:picLocks noChangeAspect="1"/>
        </xdr:cNvPicPr>
      </xdr:nvPicPr>
      <xdr:blipFill>
        <a:blip xmlns:r="http://schemas.openxmlformats.org/officeDocument/2006/relationships" r:embed="rId121"/>
        <a:stretch>
          <a:fillRect/>
        </a:stretch>
      </xdr:blipFill>
      <xdr:spPr>
        <a:prstGeom prst="rect">
          <a:avLst/>
        </a:prstGeom>
        <a:ln w="9525">
          <a:solidFill>
            <a:srgbClr val="000000"/>
          </a:solidFill>
          <a:prstDash val="solid"/>
        </a:ln>
      </xdr:spPr>
    </xdr:pic>
    <xdr:clientData/>
  </xdr:twoCellAnchor>
  <xdr:twoCellAnchor>
    <xdr:from>
      <xdr:col>3</xdr:col>
      <xdr:colOff>114300</xdr:colOff>
      <xdr:row>317</xdr:row>
      <xdr:rowOff>38100</xdr:rowOff>
    </xdr:from>
    <xdr:to>
      <xdr:col>3</xdr:col>
      <xdr:colOff>1552575</xdr:colOff>
      <xdr:row>318</xdr:row>
      <xdr:rowOff>638175</xdr:rowOff>
    </xdr:to>
    <xdr:pic>
      <xdr:nvPicPr>
        <xdr:cNvPr id="123" name="Имя " descr="Descr ">
          <a:extLst>
            <a:ext uri="{FF2B5EF4-FFF2-40B4-BE49-F238E27FC236}">
              <a16:creationId xmlns:a16="http://schemas.microsoft.com/office/drawing/2014/main" id="{00000000-0008-0000-0000-00007B000000}"/>
            </a:ext>
          </a:extLst>
        </xdr:cNvPr>
        <xdr:cNvPicPr>
          <a:picLocks noChangeAspect="1"/>
        </xdr:cNvPicPr>
      </xdr:nvPicPr>
      <xdr:blipFill>
        <a:blip xmlns:r="http://schemas.openxmlformats.org/officeDocument/2006/relationships" r:embed="rId122"/>
        <a:stretch>
          <a:fillRect/>
        </a:stretch>
      </xdr:blipFill>
      <xdr:spPr>
        <a:prstGeom prst="rect">
          <a:avLst/>
        </a:prstGeom>
        <a:ln w="9525">
          <a:solidFill>
            <a:srgbClr val="000000"/>
          </a:solidFill>
          <a:prstDash val="solid"/>
        </a:ln>
      </xdr:spPr>
    </xdr:pic>
    <xdr:clientData/>
  </xdr:twoCellAnchor>
  <xdr:twoCellAnchor>
    <xdr:from>
      <xdr:col>3</xdr:col>
      <xdr:colOff>114300</xdr:colOff>
      <xdr:row>319</xdr:row>
      <xdr:rowOff>28575</xdr:rowOff>
    </xdr:from>
    <xdr:to>
      <xdr:col>3</xdr:col>
      <xdr:colOff>1552575</xdr:colOff>
      <xdr:row>319</xdr:row>
      <xdr:rowOff>1266825</xdr:rowOff>
    </xdr:to>
    <xdr:pic>
      <xdr:nvPicPr>
        <xdr:cNvPr id="124" name="Имя " descr="Descr ">
          <a:extLst>
            <a:ext uri="{FF2B5EF4-FFF2-40B4-BE49-F238E27FC236}">
              <a16:creationId xmlns:a16="http://schemas.microsoft.com/office/drawing/2014/main" id="{00000000-0008-0000-0000-00007C000000}"/>
            </a:ext>
          </a:extLst>
        </xdr:cNvPr>
        <xdr:cNvPicPr>
          <a:picLocks noChangeAspect="1"/>
        </xdr:cNvPicPr>
      </xdr:nvPicPr>
      <xdr:blipFill>
        <a:blip xmlns:r="http://schemas.openxmlformats.org/officeDocument/2006/relationships" r:embed="rId123"/>
        <a:stretch>
          <a:fillRect/>
        </a:stretch>
      </xdr:blipFill>
      <xdr:spPr>
        <a:prstGeom prst="rect">
          <a:avLst/>
        </a:prstGeom>
        <a:ln w="9525">
          <a:solidFill>
            <a:srgbClr val="000000"/>
          </a:solidFill>
          <a:prstDash val="solid"/>
        </a:ln>
      </xdr:spPr>
    </xdr:pic>
    <xdr:clientData/>
  </xdr:twoCellAnchor>
  <xdr:twoCellAnchor>
    <xdr:from>
      <xdr:col>3</xdr:col>
      <xdr:colOff>114300</xdr:colOff>
      <xdr:row>320</xdr:row>
      <xdr:rowOff>28575</xdr:rowOff>
    </xdr:from>
    <xdr:to>
      <xdr:col>3</xdr:col>
      <xdr:colOff>1552575</xdr:colOff>
      <xdr:row>320</xdr:row>
      <xdr:rowOff>1266825</xdr:rowOff>
    </xdr:to>
    <xdr:pic>
      <xdr:nvPicPr>
        <xdr:cNvPr id="125" name="Имя " descr="Descr ">
          <a:extLst>
            <a:ext uri="{FF2B5EF4-FFF2-40B4-BE49-F238E27FC236}">
              <a16:creationId xmlns:a16="http://schemas.microsoft.com/office/drawing/2014/main" id="{00000000-0008-0000-0000-00007D000000}"/>
            </a:ext>
          </a:extLst>
        </xdr:cNvPr>
        <xdr:cNvPicPr>
          <a:picLocks noChangeAspect="1"/>
        </xdr:cNvPicPr>
      </xdr:nvPicPr>
      <xdr:blipFill>
        <a:blip xmlns:r="http://schemas.openxmlformats.org/officeDocument/2006/relationships" r:embed="rId124"/>
        <a:stretch>
          <a:fillRect/>
        </a:stretch>
      </xdr:blipFill>
      <xdr:spPr>
        <a:prstGeom prst="rect">
          <a:avLst/>
        </a:prstGeom>
        <a:ln w="9525">
          <a:solidFill>
            <a:srgbClr val="000000"/>
          </a:solidFill>
          <a:prstDash val="solid"/>
        </a:ln>
      </xdr:spPr>
    </xdr:pic>
    <xdr:clientData/>
  </xdr:twoCellAnchor>
  <xdr:twoCellAnchor>
    <xdr:from>
      <xdr:col>3</xdr:col>
      <xdr:colOff>114300</xdr:colOff>
      <xdr:row>321</xdr:row>
      <xdr:rowOff>28575</xdr:rowOff>
    </xdr:from>
    <xdr:to>
      <xdr:col>3</xdr:col>
      <xdr:colOff>1552575</xdr:colOff>
      <xdr:row>321</xdr:row>
      <xdr:rowOff>1266825</xdr:rowOff>
    </xdr:to>
    <xdr:pic>
      <xdr:nvPicPr>
        <xdr:cNvPr id="126" name="Имя " descr="Descr ">
          <a:extLst>
            <a:ext uri="{FF2B5EF4-FFF2-40B4-BE49-F238E27FC236}">
              <a16:creationId xmlns:a16="http://schemas.microsoft.com/office/drawing/2014/main" id="{00000000-0008-0000-0000-00007E000000}"/>
            </a:ext>
          </a:extLst>
        </xdr:cNvPr>
        <xdr:cNvPicPr>
          <a:picLocks noChangeAspect="1"/>
        </xdr:cNvPicPr>
      </xdr:nvPicPr>
      <xdr:blipFill>
        <a:blip xmlns:r="http://schemas.openxmlformats.org/officeDocument/2006/relationships" r:embed="rId125"/>
        <a:stretch>
          <a:fillRect/>
        </a:stretch>
      </xdr:blipFill>
      <xdr:spPr>
        <a:prstGeom prst="rect">
          <a:avLst/>
        </a:prstGeom>
        <a:ln w="9525">
          <a:solidFill>
            <a:srgbClr val="000000"/>
          </a:solidFill>
          <a:prstDash val="solid"/>
        </a:ln>
      </xdr:spPr>
    </xdr:pic>
    <xdr:clientData/>
  </xdr:twoCellAnchor>
  <xdr:twoCellAnchor>
    <xdr:from>
      <xdr:col>3</xdr:col>
      <xdr:colOff>114300</xdr:colOff>
      <xdr:row>322</xdr:row>
      <xdr:rowOff>28575</xdr:rowOff>
    </xdr:from>
    <xdr:to>
      <xdr:col>3</xdr:col>
      <xdr:colOff>1552575</xdr:colOff>
      <xdr:row>326</xdr:row>
      <xdr:rowOff>333375</xdr:rowOff>
    </xdr:to>
    <xdr:pic>
      <xdr:nvPicPr>
        <xdr:cNvPr id="127" name="Имя " descr="Descr ">
          <a:extLst>
            <a:ext uri="{FF2B5EF4-FFF2-40B4-BE49-F238E27FC236}">
              <a16:creationId xmlns:a16="http://schemas.microsoft.com/office/drawing/2014/main" id="{00000000-0008-0000-0000-00007F000000}"/>
            </a:ext>
          </a:extLst>
        </xdr:cNvPr>
        <xdr:cNvPicPr>
          <a:picLocks noChangeAspect="1"/>
        </xdr:cNvPicPr>
      </xdr:nvPicPr>
      <xdr:blipFill>
        <a:blip xmlns:r="http://schemas.openxmlformats.org/officeDocument/2006/relationships" r:embed="rId126"/>
        <a:stretch>
          <a:fillRect/>
        </a:stretch>
      </xdr:blipFill>
      <xdr:spPr>
        <a:prstGeom prst="rect">
          <a:avLst/>
        </a:prstGeom>
        <a:ln w="9525">
          <a:solidFill>
            <a:srgbClr val="000000"/>
          </a:solidFill>
          <a:prstDash val="solid"/>
        </a:ln>
      </xdr:spPr>
    </xdr:pic>
    <xdr:clientData/>
  </xdr:twoCellAnchor>
  <xdr:twoCellAnchor>
    <xdr:from>
      <xdr:col>3</xdr:col>
      <xdr:colOff>114300</xdr:colOff>
      <xdr:row>327</xdr:row>
      <xdr:rowOff>28575</xdr:rowOff>
    </xdr:from>
    <xdr:to>
      <xdr:col>3</xdr:col>
      <xdr:colOff>1552575</xdr:colOff>
      <xdr:row>327</xdr:row>
      <xdr:rowOff>1266825</xdr:rowOff>
    </xdr:to>
    <xdr:pic>
      <xdr:nvPicPr>
        <xdr:cNvPr id="128" name="Имя " descr="Descr ">
          <a:extLst>
            <a:ext uri="{FF2B5EF4-FFF2-40B4-BE49-F238E27FC236}">
              <a16:creationId xmlns:a16="http://schemas.microsoft.com/office/drawing/2014/main" id="{00000000-0008-0000-0000-000080000000}"/>
            </a:ext>
          </a:extLst>
        </xdr:cNvPr>
        <xdr:cNvPicPr>
          <a:picLocks noChangeAspect="1"/>
        </xdr:cNvPicPr>
      </xdr:nvPicPr>
      <xdr:blipFill>
        <a:blip xmlns:r="http://schemas.openxmlformats.org/officeDocument/2006/relationships" r:embed="rId127"/>
        <a:stretch>
          <a:fillRect/>
        </a:stretch>
      </xdr:blipFill>
      <xdr:spPr>
        <a:prstGeom prst="rect">
          <a:avLst/>
        </a:prstGeom>
        <a:ln w="9525">
          <a:solidFill>
            <a:srgbClr val="000000"/>
          </a:solidFill>
          <a:prstDash val="solid"/>
        </a:ln>
      </xdr:spPr>
    </xdr:pic>
    <xdr:clientData/>
  </xdr:twoCellAnchor>
  <xdr:twoCellAnchor>
    <xdr:from>
      <xdr:col>3</xdr:col>
      <xdr:colOff>114300</xdr:colOff>
      <xdr:row>328</xdr:row>
      <xdr:rowOff>28575</xdr:rowOff>
    </xdr:from>
    <xdr:to>
      <xdr:col>3</xdr:col>
      <xdr:colOff>1552575</xdr:colOff>
      <xdr:row>331</xdr:row>
      <xdr:rowOff>209550</xdr:rowOff>
    </xdr:to>
    <xdr:pic>
      <xdr:nvPicPr>
        <xdr:cNvPr id="129" name="Имя " descr="Descr ">
          <a:extLst>
            <a:ext uri="{FF2B5EF4-FFF2-40B4-BE49-F238E27FC236}">
              <a16:creationId xmlns:a16="http://schemas.microsoft.com/office/drawing/2014/main" id="{00000000-0008-0000-0000-000081000000}"/>
            </a:ext>
          </a:extLst>
        </xdr:cNvPr>
        <xdr:cNvPicPr>
          <a:picLocks noChangeAspect="1"/>
        </xdr:cNvPicPr>
      </xdr:nvPicPr>
      <xdr:blipFill>
        <a:blip xmlns:r="http://schemas.openxmlformats.org/officeDocument/2006/relationships" r:embed="rId128"/>
        <a:stretch>
          <a:fillRect/>
        </a:stretch>
      </xdr:blipFill>
      <xdr:spPr>
        <a:prstGeom prst="rect">
          <a:avLst/>
        </a:prstGeom>
        <a:ln w="9525">
          <a:solidFill>
            <a:srgbClr val="000000"/>
          </a:solidFill>
          <a:prstDash val="solid"/>
        </a:ln>
      </xdr:spPr>
    </xdr:pic>
    <xdr:clientData/>
  </xdr:twoCellAnchor>
  <xdr:twoCellAnchor>
    <xdr:from>
      <xdr:col>3</xdr:col>
      <xdr:colOff>114300</xdr:colOff>
      <xdr:row>332</xdr:row>
      <xdr:rowOff>28575</xdr:rowOff>
    </xdr:from>
    <xdr:to>
      <xdr:col>3</xdr:col>
      <xdr:colOff>1552575</xdr:colOff>
      <xdr:row>332</xdr:row>
      <xdr:rowOff>1266825</xdr:rowOff>
    </xdr:to>
    <xdr:pic>
      <xdr:nvPicPr>
        <xdr:cNvPr id="130" name="Имя " descr="Descr ">
          <a:extLst>
            <a:ext uri="{FF2B5EF4-FFF2-40B4-BE49-F238E27FC236}">
              <a16:creationId xmlns:a16="http://schemas.microsoft.com/office/drawing/2014/main" id="{00000000-0008-0000-0000-000082000000}"/>
            </a:ext>
          </a:extLst>
        </xdr:cNvPr>
        <xdr:cNvPicPr>
          <a:picLocks noChangeAspect="1"/>
        </xdr:cNvPicPr>
      </xdr:nvPicPr>
      <xdr:blipFill>
        <a:blip xmlns:r="http://schemas.openxmlformats.org/officeDocument/2006/relationships" r:embed="rId129"/>
        <a:stretch>
          <a:fillRect/>
        </a:stretch>
      </xdr:blipFill>
      <xdr:spPr>
        <a:prstGeom prst="rect">
          <a:avLst/>
        </a:prstGeom>
        <a:ln w="9525">
          <a:solidFill>
            <a:srgbClr val="000000"/>
          </a:solidFill>
          <a:prstDash val="solid"/>
        </a:ln>
      </xdr:spPr>
    </xdr:pic>
    <xdr:clientData/>
  </xdr:twoCellAnchor>
  <xdr:twoCellAnchor>
    <xdr:from>
      <xdr:col>3</xdr:col>
      <xdr:colOff>114300</xdr:colOff>
      <xdr:row>333</xdr:row>
      <xdr:rowOff>28575</xdr:rowOff>
    </xdr:from>
    <xdr:to>
      <xdr:col>3</xdr:col>
      <xdr:colOff>1552575</xdr:colOff>
      <xdr:row>336</xdr:row>
      <xdr:rowOff>209550</xdr:rowOff>
    </xdr:to>
    <xdr:pic>
      <xdr:nvPicPr>
        <xdr:cNvPr id="131" name="Имя " descr="Descr ">
          <a:extLst>
            <a:ext uri="{FF2B5EF4-FFF2-40B4-BE49-F238E27FC236}">
              <a16:creationId xmlns:a16="http://schemas.microsoft.com/office/drawing/2014/main" id="{00000000-0008-0000-0000-000083000000}"/>
            </a:ext>
          </a:extLst>
        </xdr:cNvPr>
        <xdr:cNvPicPr>
          <a:picLocks noChangeAspect="1"/>
        </xdr:cNvPicPr>
      </xdr:nvPicPr>
      <xdr:blipFill>
        <a:blip xmlns:r="http://schemas.openxmlformats.org/officeDocument/2006/relationships" r:embed="rId130"/>
        <a:stretch>
          <a:fillRect/>
        </a:stretch>
      </xdr:blipFill>
      <xdr:spPr>
        <a:prstGeom prst="rect">
          <a:avLst/>
        </a:prstGeom>
        <a:ln w="9525">
          <a:solidFill>
            <a:srgbClr val="000000"/>
          </a:solidFill>
          <a:prstDash val="solid"/>
        </a:ln>
      </xdr:spPr>
    </xdr:pic>
    <xdr:clientData/>
  </xdr:twoCellAnchor>
  <xdr:twoCellAnchor>
    <xdr:from>
      <xdr:col>3</xdr:col>
      <xdr:colOff>114300</xdr:colOff>
      <xdr:row>337</xdr:row>
      <xdr:rowOff>38100</xdr:rowOff>
    </xdr:from>
    <xdr:to>
      <xdr:col>3</xdr:col>
      <xdr:colOff>1552575</xdr:colOff>
      <xdr:row>338</xdr:row>
      <xdr:rowOff>638175</xdr:rowOff>
    </xdr:to>
    <xdr:pic>
      <xdr:nvPicPr>
        <xdr:cNvPr id="132" name="Имя " descr="Descr ">
          <a:extLst>
            <a:ext uri="{FF2B5EF4-FFF2-40B4-BE49-F238E27FC236}">
              <a16:creationId xmlns:a16="http://schemas.microsoft.com/office/drawing/2014/main" id="{00000000-0008-0000-0000-000084000000}"/>
            </a:ext>
          </a:extLst>
        </xdr:cNvPr>
        <xdr:cNvPicPr>
          <a:picLocks noChangeAspect="1"/>
        </xdr:cNvPicPr>
      </xdr:nvPicPr>
      <xdr:blipFill>
        <a:blip xmlns:r="http://schemas.openxmlformats.org/officeDocument/2006/relationships" r:embed="rId131"/>
        <a:stretch>
          <a:fillRect/>
        </a:stretch>
      </xdr:blipFill>
      <xdr:spPr>
        <a:prstGeom prst="rect">
          <a:avLst/>
        </a:prstGeom>
        <a:ln w="9525">
          <a:solidFill>
            <a:srgbClr val="000000"/>
          </a:solidFill>
          <a:prstDash val="solid"/>
        </a:ln>
      </xdr:spPr>
    </xdr:pic>
    <xdr:clientData/>
  </xdr:twoCellAnchor>
  <xdr:twoCellAnchor>
    <xdr:from>
      <xdr:col>3</xdr:col>
      <xdr:colOff>114300</xdr:colOff>
      <xdr:row>339</xdr:row>
      <xdr:rowOff>28575</xdr:rowOff>
    </xdr:from>
    <xdr:to>
      <xdr:col>3</xdr:col>
      <xdr:colOff>1552575</xdr:colOff>
      <xdr:row>341</xdr:row>
      <xdr:rowOff>419100</xdr:rowOff>
    </xdr:to>
    <xdr:pic>
      <xdr:nvPicPr>
        <xdr:cNvPr id="133" name="Имя " descr="Descr ">
          <a:extLst>
            <a:ext uri="{FF2B5EF4-FFF2-40B4-BE49-F238E27FC236}">
              <a16:creationId xmlns:a16="http://schemas.microsoft.com/office/drawing/2014/main" id="{00000000-0008-0000-0000-000085000000}"/>
            </a:ext>
          </a:extLst>
        </xdr:cNvPr>
        <xdr:cNvPicPr>
          <a:picLocks noChangeAspect="1"/>
        </xdr:cNvPicPr>
      </xdr:nvPicPr>
      <xdr:blipFill>
        <a:blip xmlns:r="http://schemas.openxmlformats.org/officeDocument/2006/relationships" r:embed="rId132"/>
        <a:stretch>
          <a:fillRect/>
        </a:stretch>
      </xdr:blipFill>
      <xdr:spPr>
        <a:prstGeom prst="rect">
          <a:avLst/>
        </a:prstGeom>
        <a:ln w="9525">
          <a:solidFill>
            <a:srgbClr val="000000"/>
          </a:solidFill>
          <a:prstDash val="solid"/>
        </a:ln>
      </xdr:spPr>
    </xdr:pic>
    <xdr:clientData/>
  </xdr:twoCellAnchor>
  <xdr:twoCellAnchor>
    <xdr:from>
      <xdr:col>3</xdr:col>
      <xdr:colOff>114300</xdr:colOff>
      <xdr:row>342</xdr:row>
      <xdr:rowOff>28575</xdr:rowOff>
    </xdr:from>
    <xdr:to>
      <xdr:col>3</xdr:col>
      <xdr:colOff>1552575</xdr:colOff>
      <xdr:row>344</xdr:row>
      <xdr:rowOff>419100</xdr:rowOff>
    </xdr:to>
    <xdr:pic>
      <xdr:nvPicPr>
        <xdr:cNvPr id="134" name="Имя " descr="Descr ">
          <a:extLst>
            <a:ext uri="{FF2B5EF4-FFF2-40B4-BE49-F238E27FC236}">
              <a16:creationId xmlns:a16="http://schemas.microsoft.com/office/drawing/2014/main" id="{00000000-0008-0000-0000-000086000000}"/>
            </a:ext>
          </a:extLst>
        </xdr:cNvPr>
        <xdr:cNvPicPr>
          <a:picLocks noChangeAspect="1"/>
        </xdr:cNvPicPr>
      </xdr:nvPicPr>
      <xdr:blipFill>
        <a:blip xmlns:r="http://schemas.openxmlformats.org/officeDocument/2006/relationships" r:embed="rId133"/>
        <a:stretch>
          <a:fillRect/>
        </a:stretch>
      </xdr:blipFill>
      <xdr:spPr>
        <a:prstGeom prst="rect">
          <a:avLst/>
        </a:prstGeom>
        <a:ln w="9525">
          <a:solidFill>
            <a:srgbClr val="000000"/>
          </a:solidFill>
          <a:prstDash val="solid"/>
        </a:ln>
      </xdr:spPr>
    </xdr:pic>
    <xdr:clientData/>
  </xdr:twoCellAnchor>
  <xdr:twoCellAnchor>
    <xdr:from>
      <xdr:col>3</xdr:col>
      <xdr:colOff>114300</xdr:colOff>
      <xdr:row>345</xdr:row>
      <xdr:rowOff>38100</xdr:rowOff>
    </xdr:from>
    <xdr:to>
      <xdr:col>3</xdr:col>
      <xdr:colOff>1552575</xdr:colOff>
      <xdr:row>346</xdr:row>
      <xdr:rowOff>638175</xdr:rowOff>
    </xdr:to>
    <xdr:pic>
      <xdr:nvPicPr>
        <xdr:cNvPr id="135" name="Имя " descr="Descr ">
          <a:extLst>
            <a:ext uri="{FF2B5EF4-FFF2-40B4-BE49-F238E27FC236}">
              <a16:creationId xmlns:a16="http://schemas.microsoft.com/office/drawing/2014/main" id="{00000000-0008-0000-0000-000087000000}"/>
            </a:ext>
          </a:extLst>
        </xdr:cNvPr>
        <xdr:cNvPicPr>
          <a:picLocks noChangeAspect="1"/>
        </xdr:cNvPicPr>
      </xdr:nvPicPr>
      <xdr:blipFill>
        <a:blip xmlns:r="http://schemas.openxmlformats.org/officeDocument/2006/relationships" r:embed="rId134"/>
        <a:stretch>
          <a:fillRect/>
        </a:stretch>
      </xdr:blipFill>
      <xdr:spPr>
        <a:prstGeom prst="rect">
          <a:avLst/>
        </a:prstGeom>
        <a:ln w="9525">
          <a:solidFill>
            <a:srgbClr val="000000"/>
          </a:solidFill>
          <a:prstDash val="solid"/>
        </a:ln>
      </xdr:spPr>
    </xdr:pic>
    <xdr:clientData/>
  </xdr:twoCellAnchor>
  <xdr:twoCellAnchor>
    <xdr:from>
      <xdr:col>3</xdr:col>
      <xdr:colOff>114300</xdr:colOff>
      <xdr:row>347</xdr:row>
      <xdr:rowOff>28575</xdr:rowOff>
    </xdr:from>
    <xdr:to>
      <xdr:col>3</xdr:col>
      <xdr:colOff>1552575</xdr:colOff>
      <xdr:row>351</xdr:row>
      <xdr:rowOff>333375</xdr:rowOff>
    </xdr:to>
    <xdr:pic>
      <xdr:nvPicPr>
        <xdr:cNvPr id="136" name="Имя " descr="Descr ">
          <a:extLst>
            <a:ext uri="{FF2B5EF4-FFF2-40B4-BE49-F238E27FC236}">
              <a16:creationId xmlns:a16="http://schemas.microsoft.com/office/drawing/2014/main" id="{00000000-0008-0000-0000-000088000000}"/>
            </a:ext>
          </a:extLst>
        </xdr:cNvPr>
        <xdr:cNvPicPr>
          <a:picLocks noChangeAspect="1"/>
        </xdr:cNvPicPr>
      </xdr:nvPicPr>
      <xdr:blipFill>
        <a:blip xmlns:r="http://schemas.openxmlformats.org/officeDocument/2006/relationships" r:embed="rId135"/>
        <a:stretch>
          <a:fillRect/>
        </a:stretch>
      </xdr:blipFill>
      <xdr:spPr>
        <a:prstGeom prst="rect">
          <a:avLst/>
        </a:prstGeom>
        <a:ln w="9525">
          <a:solidFill>
            <a:srgbClr val="000000"/>
          </a:solidFill>
          <a:prstDash val="solid"/>
        </a:ln>
      </xdr:spPr>
    </xdr:pic>
    <xdr:clientData/>
  </xdr:twoCellAnchor>
  <xdr:twoCellAnchor>
    <xdr:from>
      <xdr:col>3</xdr:col>
      <xdr:colOff>114300</xdr:colOff>
      <xdr:row>352</xdr:row>
      <xdr:rowOff>38100</xdr:rowOff>
    </xdr:from>
    <xdr:to>
      <xdr:col>3</xdr:col>
      <xdr:colOff>1552575</xdr:colOff>
      <xdr:row>353</xdr:row>
      <xdr:rowOff>638175</xdr:rowOff>
    </xdr:to>
    <xdr:pic>
      <xdr:nvPicPr>
        <xdr:cNvPr id="137" name="Имя " descr="Descr ">
          <a:extLst>
            <a:ext uri="{FF2B5EF4-FFF2-40B4-BE49-F238E27FC236}">
              <a16:creationId xmlns:a16="http://schemas.microsoft.com/office/drawing/2014/main" id="{00000000-0008-0000-0000-000089000000}"/>
            </a:ext>
          </a:extLst>
        </xdr:cNvPr>
        <xdr:cNvPicPr>
          <a:picLocks noChangeAspect="1"/>
        </xdr:cNvPicPr>
      </xdr:nvPicPr>
      <xdr:blipFill>
        <a:blip xmlns:r="http://schemas.openxmlformats.org/officeDocument/2006/relationships" r:embed="rId136"/>
        <a:stretch>
          <a:fillRect/>
        </a:stretch>
      </xdr:blipFill>
      <xdr:spPr>
        <a:prstGeom prst="rect">
          <a:avLst/>
        </a:prstGeom>
        <a:ln w="9525">
          <a:solidFill>
            <a:srgbClr val="000000"/>
          </a:solidFill>
          <a:prstDash val="solid"/>
        </a:ln>
      </xdr:spPr>
    </xdr:pic>
    <xdr:clientData/>
  </xdr:twoCellAnchor>
  <xdr:twoCellAnchor>
    <xdr:from>
      <xdr:col>3</xdr:col>
      <xdr:colOff>114300</xdr:colOff>
      <xdr:row>354</xdr:row>
      <xdr:rowOff>38100</xdr:rowOff>
    </xdr:from>
    <xdr:to>
      <xdr:col>3</xdr:col>
      <xdr:colOff>1552575</xdr:colOff>
      <xdr:row>355</xdr:row>
      <xdr:rowOff>638175</xdr:rowOff>
    </xdr:to>
    <xdr:pic>
      <xdr:nvPicPr>
        <xdr:cNvPr id="138" name="Имя " descr="Descr ">
          <a:extLst>
            <a:ext uri="{FF2B5EF4-FFF2-40B4-BE49-F238E27FC236}">
              <a16:creationId xmlns:a16="http://schemas.microsoft.com/office/drawing/2014/main" id="{00000000-0008-0000-0000-00008A000000}"/>
            </a:ext>
          </a:extLst>
        </xdr:cNvPr>
        <xdr:cNvPicPr>
          <a:picLocks noChangeAspect="1"/>
        </xdr:cNvPicPr>
      </xdr:nvPicPr>
      <xdr:blipFill>
        <a:blip xmlns:r="http://schemas.openxmlformats.org/officeDocument/2006/relationships" r:embed="rId137"/>
        <a:stretch>
          <a:fillRect/>
        </a:stretch>
      </xdr:blipFill>
      <xdr:spPr>
        <a:prstGeom prst="rect">
          <a:avLst/>
        </a:prstGeom>
        <a:ln w="9525">
          <a:solidFill>
            <a:srgbClr val="000000"/>
          </a:solidFill>
          <a:prstDash val="solid"/>
        </a:ln>
      </xdr:spPr>
    </xdr:pic>
    <xdr:clientData/>
  </xdr:twoCellAnchor>
  <xdr:twoCellAnchor>
    <xdr:from>
      <xdr:col>3</xdr:col>
      <xdr:colOff>114300</xdr:colOff>
      <xdr:row>356</xdr:row>
      <xdr:rowOff>28575</xdr:rowOff>
    </xdr:from>
    <xdr:to>
      <xdr:col>3</xdr:col>
      <xdr:colOff>1552575</xdr:colOff>
      <xdr:row>359</xdr:row>
      <xdr:rowOff>209550</xdr:rowOff>
    </xdr:to>
    <xdr:pic>
      <xdr:nvPicPr>
        <xdr:cNvPr id="139" name="Имя " descr="Descr ">
          <a:extLst>
            <a:ext uri="{FF2B5EF4-FFF2-40B4-BE49-F238E27FC236}">
              <a16:creationId xmlns:a16="http://schemas.microsoft.com/office/drawing/2014/main" id="{00000000-0008-0000-0000-00008B000000}"/>
            </a:ext>
          </a:extLst>
        </xdr:cNvPr>
        <xdr:cNvPicPr>
          <a:picLocks noChangeAspect="1"/>
        </xdr:cNvPicPr>
      </xdr:nvPicPr>
      <xdr:blipFill>
        <a:blip xmlns:r="http://schemas.openxmlformats.org/officeDocument/2006/relationships" r:embed="rId138"/>
        <a:stretch>
          <a:fillRect/>
        </a:stretch>
      </xdr:blipFill>
      <xdr:spPr>
        <a:prstGeom prst="rect">
          <a:avLst/>
        </a:prstGeom>
        <a:ln w="9525">
          <a:solidFill>
            <a:srgbClr val="000000"/>
          </a:solidFill>
          <a:prstDash val="solid"/>
        </a:ln>
      </xdr:spPr>
    </xdr:pic>
    <xdr:clientData/>
  </xdr:twoCellAnchor>
  <xdr:twoCellAnchor>
    <xdr:from>
      <xdr:col>3</xdr:col>
      <xdr:colOff>114300</xdr:colOff>
      <xdr:row>360</xdr:row>
      <xdr:rowOff>28575</xdr:rowOff>
    </xdr:from>
    <xdr:to>
      <xdr:col>3</xdr:col>
      <xdr:colOff>1552575</xdr:colOff>
      <xdr:row>362</xdr:row>
      <xdr:rowOff>419100</xdr:rowOff>
    </xdr:to>
    <xdr:pic>
      <xdr:nvPicPr>
        <xdr:cNvPr id="140" name="Имя " descr="Descr ">
          <a:extLst>
            <a:ext uri="{FF2B5EF4-FFF2-40B4-BE49-F238E27FC236}">
              <a16:creationId xmlns:a16="http://schemas.microsoft.com/office/drawing/2014/main" id="{00000000-0008-0000-0000-00008C000000}"/>
            </a:ext>
          </a:extLst>
        </xdr:cNvPr>
        <xdr:cNvPicPr>
          <a:picLocks noChangeAspect="1"/>
        </xdr:cNvPicPr>
      </xdr:nvPicPr>
      <xdr:blipFill>
        <a:blip xmlns:r="http://schemas.openxmlformats.org/officeDocument/2006/relationships" r:embed="rId139"/>
        <a:stretch>
          <a:fillRect/>
        </a:stretch>
      </xdr:blipFill>
      <xdr:spPr>
        <a:prstGeom prst="rect">
          <a:avLst/>
        </a:prstGeom>
        <a:ln w="9525">
          <a:solidFill>
            <a:srgbClr val="000000"/>
          </a:solidFill>
          <a:prstDash val="solid"/>
        </a:ln>
      </xdr:spPr>
    </xdr:pic>
    <xdr:clientData/>
  </xdr:twoCellAnchor>
  <xdr:twoCellAnchor>
    <xdr:from>
      <xdr:col>3</xdr:col>
      <xdr:colOff>114300</xdr:colOff>
      <xdr:row>363</xdr:row>
      <xdr:rowOff>28575</xdr:rowOff>
    </xdr:from>
    <xdr:to>
      <xdr:col>3</xdr:col>
      <xdr:colOff>1552575</xdr:colOff>
      <xdr:row>366</xdr:row>
      <xdr:rowOff>209550</xdr:rowOff>
    </xdr:to>
    <xdr:pic>
      <xdr:nvPicPr>
        <xdr:cNvPr id="141" name="Имя " descr="Descr ">
          <a:extLst>
            <a:ext uri="{FF2B5EF4-FFF2-40B4-BE49-F238E27FC236}">
              <a16:creationId xmlns:a16="http://schemas.microsoft.com/office/drawing/2014/main" id="{00000000-0008-0000-0000-00008D000000}"/>
            </a:ext>
          </a:extLst>
        </xdr:cNvPr>
        <xdr:cNvPicPr>
          <a:picLocks noChangeAspect="1"/>
        </xdr:cNvPicPr>
      </xdr:nvPicPr>
      <xdr:blipFill>
        <a:blip xmlns:r="http://schemas.openxmlformats.org/officeDocument/2006/relationships" r:embed="rId140"/>
        <a:stretch>
          <a:fillRect/>
        </a:stretch>
      </xdr:blipFill>
      <xdr:spPr>
        <a:prstGeom prst="rect">
          <a:avLst/>
        </a:prstGeom>
        <a:ln w="9525">
          <a:solidFill>
            <a:srgbClr val="000000"/>
          </a:solidFill>
          <a:prstDash val="solid"/>
        </a:ln>
      </xdr:spPr>
    </xdr:pic>
    <xdr:clientData/>
  </xdr:twoCellAnchor>
  <xdr:twoCellAnchor>
    <xdr:from>
      <xdr:col>3</xdr:col>
      <xdr:colOff>114300</xdr:colOff>
      <xdr:row>367</xdr:row>
      <xdr:rowOff>38100</xdr:rowOff>
    </xdr:from>
    <xdr:to>
      <xdr:col>3</xdr:col>
      <xdr:colOff>1552575</xdr:colOff>
      <xdr:row>368</xdr:row>
      <xdr:rowOff>638175</xdr:rowOff>
    </xdr:to>
    <xdr:pic>
      <xdr:nvPicPr>
        <xdr:cNvPr id="142" name="Имя " descr="Descr ">
          <a:extLst>
            <a:ext uri="{FF2B5EF4-FFF2-40B4-BE49-F238E27FC236}">
              <a16:creationId xmlns:a16="http://schemas.microsoft.com/office/drawing/2014/main" id="{00000000-0008-0000-0000-00008E000000}"/>
            </a:ext>
          </a:extLst>
        </xdr:cNvPr>
        <xdr:cNvPicPr>
          <a:picLocks noChangeAspect="1"/>
        </xdr:cNvPicPr>
      </xdr:nvPicPr>
      <xdr:blipFill>
        <a:blip xmlns:r="http://schemas.openxmlformats.org/officeDocument/2006/relationships" r:embed="rId141"/>
        <a:stretch>
          <a:fillRect/>
        </a:stretch>
      </xdr:blipFill>
      <xdr:spPr>
        <a:prstGeom prst="rect">
          <a:avLst/>
        </a:prstGeom>
        <a:ln w="9525">
          <a:solidFill>
            <a:srgbClr val="000000"/>
          </a:solidFill>
          <a:prstDash val="solid"/>
        </a:ln>
      </xdr:spPr>
    </xdr:pic>
    <xdr:clientData/>
  </xdr:twoCellAnchor>
  <xdr:twoCellAnchor>
    <xdr:from>
      <xdr:col>3</xdr:col>
      <xdr:colOff>114300</xdr:colOff>
      <xdr:row>369</xdr:row>
      <xdr:rowOff>28575</xdr:rowOff>
    </xdr:from>
    <xdr:to>
      <xdr:col>3</xdr:col>
      <xdr:colOff>1552575</xdr:colOff>
      <xdr:row>371</xdr:row>
      <xdr:rowOff>419100</xdr:rowOff>
    </xdr:to>
    <xdr:pic>
      <xdr:nvPicPr>
        <xdr:cNvPr id="143" name="Имя " descr="Descr ">
          <a:extLst>
            <a:ext uri="{FF2B5EF4-FFF2-40B4-BE49-F238E27FC236}">
              <a16:creationId xmlns:a16="http://schemas.microsoft.com/office/drawing/2014/main" id="{00000000-0008-0000-0000-00008F000000}"/>
            </a:ext>
          </a:extLst>
        </xdr:cNvPr>
        <xdr:cNvPicPr>
          <a:picLocks noChangeAspect="1"/>
        </xdr:cNvPicPr>
      </xdr:nvPicPr>
      <xdr:blipFill>
        <a:blip xmlns:r="http://schemas.openxmlformats.org/officeDocument/2006/relationships" r:embed="rId142"/>
        <a:stretch>
          <a:fillRect/>
        </a:stretch>
      </xdr:blipFill>
      <xdr:spPr>
        <a:prstGeom prst="rect">
          <a:avLst/>
        </a:prstGeom>
        <a:ln w="9525">
          <a:solidFill>
            <a:srgbClr val="000000"/>
          </a:solidFill>
          <a:prstDash val="solid"/>
        </a:ln>
      </xdr:spPr>
    </xdr:pic>
    <xdr:clientData/>
  </xdr:twoCellAnchor>
  <xdr:twoCellAnchor>
    <xdr:from>
      <xdr:col>3</xdr:col>
      <xdr:colOff>114300</xdr:colOff>
      <xdr:row>372</xdr:row>
      <xdr:rowOff>28575</xdr:rowOff>
    </xdr:from>
    <xdr:to>
      <xdr:col>3</xdr:col>
      <xdr:colOff>1552575</xdr:colOff>
      <xdr:row>372</xdr:row>
      <xdr:rowOff>1266825</xdr:rowOff>
    </xdr:to>
    <xdr:pic>
      <xdr:nvPicPr>
        <xdr:cNvPr id="144" name="Имя " descr="Descr ">
          <a:extLst>
            <a:ext uri="{FF2B5EF4-FFF2-40B4-BE49-F238E27FC236}">
              <a16:creationId xmlns:a16="http://schemas.microsoft.com/office/drawing/2014/main" id="{00000000-0008-0000-0000-000090000000}"/>
            </a:ext>
          </a:extLst>
        </xdr:cNvPr>
        <xdr:cNvPicPr>
          <a:picLocks noChangeAspect="1"/>
        </xdr:cNvPicPr>
      </xdr:nvPicPr>
      <xdr:blipFill>
        <a:blip xmlns:r="http://schemas.openxmlformats.org/officeDocument/2006/relationships" r:embed="rId143"/>
        <a:stretch>
          <a:fillRect/>
        </a:stretch>
      </xdr:blipFill>
      <xdr:spPr>
        <a:prstGeom prst="rect">
          <a:avLst/>
        </a:prstGeom>
        <a:ln w="9525">
          <a:solidFill>
            <a:srgbClr val="000000"/>
          </a:solidFill>
          <a:prstDash val="solid"/>
        </a:ln>
      </xdr:spPr>
    </xdr:pic>
    <xdr:clientData/>
  </xdr:twoCellAnchor>
  <xdr:twoCellAnchor>
    <xdr:from>
      <xdr:col>3</xdr:col>
      <xdr:colOff>114300</xdr:colOff>
      <xdr:row>373</xdr:row>
      <xdr:rowOff>28575</xdr:rowOff>
    </xdr:from>
    <xdr:to>
      <xdr:col>3</xdr:col>
      <xdr:colOff>1552575</xdr:colOff>
      <xdr:row>373</xdr:row>
      <xdr:rowOff>1266825</xdr:rowOff>
    </xdr:to>
    <xdr:pic>
      <xdr:nvPicPr>
        <xdr:cNvPr id="145" name="Имя " descr="Descr ">
          <a:extLst>
            <a:ext uri="{FF2B5EF4-FFF2-40B4-BE49-F238E27FC236}">
              <a16:creationId xmlns:a16="http://schemas.microsoft.com/office/drawing/2014/main" id="{00000000-0008-0000-0000-000091000000}"/>
            </a:ext>
          </a:extLst>
        </xdr:cNvPr>
        <xdr:cNvPicPr>
          <a:picLocks noChangeAspect="1"/>
        </xdr:cNvPicPr>
      </xdr:nvPicPr>
      <xdr:blipFill>
        <a:blip xmlns:r="http://schemas.openxmlformats.org/officeDocument/2006/relationships" r:embed="rId144"/>
        <a:stretch>
          <a:fillRect/>
        </a:stretch>
      </xdr:blipFill>
      <xdr:spPr>
        <a:prstGeom prst="rect">
          <a:avLst/>
        </a:prstGeom>
        <a:ln w="9525">
          <a:solidFill>
            <a:srgbClr val="000000"/>
          </a:solidFill>
          <a:prstDash val="solid"/>
        </a:ln>
      </xdr:spPr>
    </xdr:pic>
    <xdr:clientData/>
  </xdr:twoCellAnchor>
  <xdr:twoCellAnchor>
    <xdr:from>
      <xdr:col>3</xdr:col>
      <xdr:colOff>114300</xdr:colOff>
      <xdr:row>374</xdr:row>
      <xdr:rowOff>28575</xdr:rowOff>
    </xdr:from>
    <xdr:to>
      <xdr:col>3</xdr:col>
      <xdr:colOff>1552575</xdr:colOff>
      <xdr:row>374</xdr:row>
      <xdr:rowOff>1266825</xdr:rowOff>
    </xdr:to>
    <xdr:pic>
      <xdr:nvPicPr>
        <xdr:cNvPr id="146" name="Имя " descr="Descr ">
          <a:extLst>
            <a:ext uri="{FF2B5EF4-FFF2-40B4-BE49-F238E27FC236}">
              <a16:creationId xmlns:a16="http://schemas.microsoft.com/office/drawing/2014/main" id="{00000000-0008-0000-0000-000092000000}"/>
            </a:ext>
          </a:extLst>
        </xdr:cNvPr>
        <xdr:cNvPicPr>
          <a:picLocks noChangeAspect="1"/>
        </xdr:cNvPicPr>
      </xdr:nvPicPr>
      <xdr:blipFill>
        <a:blip xmlns:r="http://schemas.openxmlformats.org/officeDocument/2006/relationships" r:embed="rId145"/>
        <a:stretch>
          <a:fillRect/>
        </a:stretch>
      </xdr:blipFill>
      <xdr:spPr>
        <a:prstGeom prst="rect">
          <a:avLst/>
        </a:prstGeom>
        <a:ln w="9525">
          <a:solidFill>
            <a:srgbClr val="000000"/>
          </a:solidFill>
          <a:prstDash val="solid"/>
        </a:ln>
      </xdr:spPr>
    </xdr:pic>
    <xdr:clientData/>
  </xdr:twoCellAnchor>
  <xdr:twoCellAnchor>
    <xdr:from>
      <xdr:col>3</xdr:col>
      <xdr:colOff>114300</xdr:colOff>
      <xdr:row>375</xdr:row>
      <xdr:rowOff>38100</xdr:rowOff>
    </xdr:from>
    <xdr:to>
      <xdr:col>3</xdr:col>
      <xdr:colOff>1552575</xdr:colOff>
      <xdr:row>376</xdr:row>
      <xdr:rowOff>638175</xdr:rowOff>
    </xdr:to>
    <xdr:pic>
      <xdr:nvPicPr>
        <xdr:cNvPr id="147" name="Имя " descr="Descr ">
          <a:extLst>
            <a:ext uri="{FF2B5EF4-FFF2-40B4-BE49-F238E27FC236}">
              <a16:creationId xmlns:a16="http://schemas.microsoft.com/office/drawing/2014/main" id="{00000000-0008-0000-0000-000093000000}"/>
            </a:ext>
          </a:extLst>
        </xdr:cNvPr>
        <xdr:cNvPicPr>
          <a:picLocks noChangeAspect="1"/>
        </xdr:cNvPicPr>
      </xdr:nvPicPr>
      <xdr:blipFill>
        <a:blip xmlns:r="http://schemas.openxmlformats.org/officeDocument/2006/relationships" r:embed="rId146"/>
        <a:stretch>
          <a:fillRect/>
        </a:stretch>
      </xdr:blipFill>
      <xdr:spPr>
        <a:prstGeom prst="rect">
          <a:avLst/>
        </a:prstGeom>
        <a:ln w="9525">
          <a:solidFill>
            <a:srgbClr val="000000"/>
          </a:solidFill>
          <a:prstDash val="solid"/>
        </a:ln>
      </xdr:spPr>
    </xdr:pic>
    <xdr:clientData/>
  </xdr:twoCellAnchor>
  <xdr:twoCellAnchor>
    <xdr:from>
      <xdr:col>3</xdr:col>
      <xdr:colOff>114300</xdr:colOff>
      <xdr:row>377</xdr:row>
      <xdr:rowOff>28575</xdr:rowOff>
    </xdr:from>
    <xdr:to>
      <xdr:col>3</xdr:col>
      <xdr:colOff>1552575</xdr:colOff>
      <xdr:row>377</xdr:row>
      <xdr:rowOff>1266825</xdr:rowOff>
    </xdr:to>
    <xdr:pic>
      <xdr:nvPicPr>
        <xdr:cNvPr id="148" name="Имя " descr="Descr ">
          <a:extLst>
            <a:ext uri="{FF2B5EF4-FFF2-40B4-BE49-F238E27FC236}">
              <a16:creationId xmlns:a16="http://schemas.microsoft.com/office/drawing/2014/main" id="{00000000-0008-0000-0000-000094000000}"/>
            </a:ext>
          </a:extLst>
        </xdr:cNvPr>
        <xdr:cNvPicPr>
          <a:picLocks noChangeAspect="1"/>
        </xdr:cNvPicPr>
      </xdr:nvPicPr>
      <xdr:blipFill>
        <a:blip xmlns:r="http://schemas.openxmlformats.org/officeDocument/2006/relationships" r:embed="rId147"/>
        <a:stretch>
          <a:fillRect/>
        </a:stretch>
      </xdr:blipFill>
      <xdr:spPr>
        <a:prstGeom prst="rect">
          <a:avLst/>
        </a:prstGeom>
        <a:ln w="9525">
          <a:solidFill>
            <a:srgbClr val="000000"/>
          </a:solidFill>
          <a:prstDash val="solid"/>
        </a:ln>
      </xdr:spPr>
    </xdr:pic>
    <xdr:clientData/>
  </xdr:twoCellAnchor>
  <xdr:twoCellAnchor>
    <xdr:from>
      <xdr:col>3</xdr:col>
      <xdr:colOff>114300</xdr:colOff>
      <xdr:row>378</xdr:row>
      <xdr:rowOff>28575</xdr:rowOff>
    </xdr:from>
    <xdr:to>
      <xdr:col>3</xdr:col>
      <xdr:colOff>1552575</xdr:colOff>
      <xdr:row>378</xdr:row>
      <xdr:rowOff>1266825</xdr:rowOff>
    </xdr:to>
    <xdr:pic>
      <xdr:nvPicPr>
        <xdr:cNvPr id="149" name="Имя " descr="Descr ">
          <a:extLst>
            <a:ext uri="{FF2B5EF4-FFF2-40B4-BE49-F238E27FC236}">
              <a16:creationId xmlns:a16="http://schemas.microsoft.com/office/drawing/2014/main" id="{00000000-0008-0000-0000-000095000000}"/>
            </a:ext>
          </a:extLst>
        </xdr:cNvPr>
        <xdr:cNvPicPr>
          <a:picLocks noChangeAspect="1"/>
        </xdr:cNvPicPr>
      </xdr:nvPicPr>
      <xdr:blipFill>
        <a:blip xmlns:r="http://schemas.openxmlformats.org/officeDocument/2006/relationships" r:embed="rId148"/>
        <a:stretch>
          <a:fillRect/>
        </a:stretch>
      </xdr:blipFill>
      <xdr:spPr>
        <a:prstGeom prst="rect">
          <a:avLst/>
        </a:prstGeom>
        <a:ln w="9525">
          <a:solidFill>
            <a:srgbClr val="000000"/>
          </a:solidFill>
          <a:prstDash val="solid"/>
        </a:ln>
      </xdr:spPr>
    </xdr:pic>
    <xdr:clientData/>
  </xdr:twoCellAnchor>
  <xdr:twoCellAnchor>
    <xdr:from>
      <xdr:col>3</xdr:col>
      <xdr:colOff>114300</xdr:colOff>
      <xdr:row>379</xdr:row>
      <xdr:rowOff>28575</xdr:rowOff>
    </xdr:from>
    <xdr:to>
      <xdr:col>3</xdr:col>
      <xdr:colOff>1552575</xdr:colOff>
      <xdr:row>379</xdr:row>
      <xdr:rowOff>1266825</xdr:rowOff>
    </xdr:to>
    <xdr:pic>
      <xdr:nvPicPr>
        <xdr:cNvPr id="150" name="Имя " descr="Descr ">
          <a:extLst>
            <a:ext uri="{FF2B5EF4-FFF2-40B4-BE49-F238E27FC236}">
              <a16:creationId xmlns:a16="http://schemas.microsoft.com/office/drawing/2014/main" id="{00000000-0008-0000-0000-000096000000}"/>
            </a:ext>
          </a:extLst>
        </xdr:cNvPr>
        <xdr:cNvPicPr>
          <a:picLocks noChangeAspect="1"/>
        </xdr:cNvPicPr>
      </xdr:nvPicPr>
      <xdr:blipFill>
        <a:blip xmlns:r="http://schemas.openxmlformats.org/officeDocument/2006/relationships" r:embed="rId149"/>
        <a:stretch>
          <a:fillRect/>
        </a:stretch>
      </xdr:blipFill>
      <xdr:spPr>
        <a:prstGeom prst="rect">
          <a:avLst/>
        </a:prstGeom>
        <a:ln w="9525">
          <a:solidFill>
            <a:srgbClr val="000000"/>
          </a:solidFill>
          <a:prstDash val="solid"/>
        </a:ln>
      </xdr:spPr>
    </xdr:pic>
    <xdr:clientData/>
  </xdr:twoCellAnchor>
  <xdr:twoCellAnchor>
    <xdr:from>
      <xdr:col>3</xdr:col>
      <xdr:colOff>114300</xdr:colOff>
      <xdr:row>380</xdr:row>
      <xdr:rowOff>28575</xdr:rowOff>
    </xdr:from>
    <xdr:to>
      <xdr:col>3</xdr:col>
      <xdr:colOff>1552575</xdr:colOff>
      <xdr:row>380</xdr:row>
      <xdr:rowOff>1266825</xdr:rowOff>
    </xdr:to>
    <xdr:pic>
      <xdr:nvPicPr>
        <xdr:cNvPr id="151" name="Имя " descr="Descr ">
          <a:extLst>
            <a:ext uri="{FF2B5EF4-FFF2-40B4-BE49-F238E27FC236}">
              <a16:creationId xmlns:a16="http://schemas.microsoft.com/office/drawing/2014/main" id="{00000000-0008-0000-0000-000097000000}"/>
            </a:ext>
          </a:extLst>
        </xdr:cNvPr>
        <xdr:cNvPicPr>
          <a:picLocks noChangeAspect="1"/>
        </xdr:cNvPicPr>
      </xdr:nvPicPr>
      <xdr:blipFill>
        <a:blip xmlns:r="http://schemas.openxmlformats.org/officeDocument/2006/relationships" r:embed="rId150"/>
        <a:stretch>
          <a:fillRect/>
        </a:stretch>
      </xdr:blipFill>
      <xdr:spPr>
        <a:prstGeom prst="rect">
          <a:avLst/>
        </a:prstGeom>
        <a:ln w="9525">
          <a:solidFill>
            <a:srgbClr val="000000"/>
          </a:solidFill>
          <a:prstDash val="solid"/>
        </a:ln>
      </xdr:spPr>
    </xdr:pic>
    <xdr:clientData/>
  </xdr:twoCellAnchor>
  <xdr:twoCellAnchor>
    <xdr:from>
      <xdr:col>3</xdr:col>
      <xdr:colOff>114300</xdr:colOff>
      <xdr:row>381</xdr:row>
      <xdr:rowOff>28575</xdr:rowOff>
    </xdr:from>
    <xdr:to>
      <xdr:col>3</xdr:col>
      <xdr:colOff>1552575</xdr:colOff>
      <xdr:row>381</xdr:row>
      <xdr:rowOff>1266825</xdr:rowOff>
    </xdr:to>
    <xdr:pic>
      <xdr:nvPicPr>
        <xdr:cNvPr id="152" name="Имя " descr="Descr ">
          <a:extLst>
            <a:ext uri="{FF2B5EF4-FFF2-40B4-BE49-F238E27FC236}">
              <a16:creationId xmlns:a16="http://schemas.microsoft.com/office/drawing/2014/main" id="{00000000-0008-0000-0000-000098000000}"/>
            </a:ext>
          </a:extLst>
        </xdr:cNvPr>
        <xdr:cNvPicPr>
          <a:picLocks noChangeAspect="1"/>
        </xdr:cNvPicPr>
      </xdr:nvPicPr>
      <xdr:blipFill>
        <a:blip xmlns:r="http://schemas.openxmlformats.org/officeDocument/2006/relationships" r:embed="rId151"/>
        <a:stretch>
          <a:fillRect/>
        </a:stretch>
      </xdr:blipFill>
      <xdr:spPr>
        <a:prstGeom prst="rect">
          <a:avLst/>
        </a:prstGeom>
        <a:ln w="9525">
          <a:solidFill>
            <a:srgbClr val="000000"/>
          </a:solidFill>
          <a:prstDash val="solid"/>
        </a:ln>
      </xdr:spPr>
    </xdr:pic>
    <xdr:clientData/>
  </xdr:twoCellAnchor>
  <xdr:twoCellAnchor>
    <xdr:from>
      <xdr:col>3</xdr:col>
      <xdr:colOff>114300</xdr:colOff>
      <xdr:row>382</xdr:row>
      <xdr:rowOff>28575</xdr:rowOff>
    </xdr:from>
    <xdr:to>
      <xdr:col>3</xdr:col>
      <xdr:colOff>1552575</xdr:colOff>
      <xdr:row>382</xdr:row>
      <xdr:rowOff>1266825</xdr:rowOff>
    </xdr:to>
    <xdr:pic>
      <xdr:nvPicPr>
        <xdr:cNvPr id="153" name="Имя " descr="Descr ">
          <a:extLst>
            <a:ext uri="{FF2B5EF4-FFF2-40B4-BE49-F238E27FC236}">
              <a16:creationId xmlns:a16="http://schemas.microsoft.com/office/drawing/2014/main" id="{00000000-0008-0000-0000-000099000000}"/>
            </a:ext>
          </a:extLst>
        </xdr:cNvPr>
        <xdr:cNvPicPr>
          <a:picLocks noChangeAspect="1"/>
        </xdr:cNvPicPr>
      </xdr:nvPicPr>
      <xdr:blipFill>
        <a:blip xmlns:r="http://schemas.openxmlformats.org/officeDocument/2006/relationships" r:embed="rId152"/>
        <a:stretch>
          <a:fillRect/>
        </a:stretch>
      </xdr:blipFill>
      <xdr:spPr>
        <a:prstGeom prst="rect">
          <a:avLst/>
        </a:prstGeom>
        <a:ln w="9525">
          <a:solidFill>
            <a:srgbClr val="000000"/>
          </a:solidFill>
          <a:prstDash val="solid"/>
        </a:ln>
      </xdr:spPr>
    </xdr:pic>
    <xdr:clientData/>
  </xdr:twoCellAnchor>
  <xdr:twoCellAnchor>
    <xdr:from>
      <xdr:col>3</xdr:col>
      <xdr:colOff>114300</xdr:colOff>
      <xdr:row>383</xdr:row>
      <xdr:rowOff>28575</xdr:rowOff>
    </xdr:from>
    <xdr:to>
      <xdr:col>3</xdr:col>
      <xdr:colOff>1552575</xdr:colOff>
      <xdr:row>383</xdr:row>
      <xdr:rowOff>1266825</xdr:rowOff>
    </xdr:to>
    <xdr:pic>
      <xdr:nvPicPr>
        <xdr:cNvPr id="154" name="Имя " descr="Descr ">
          <a:extLst>
            <a:ext uri="{FF2B5EF4-FFF2-40B4-BE49-F238E27FC236}">
              <a16:creationId xmlns:a16="http://schemas.microsoft.com/office/drawing/2014/main" id="{00000000-0008-0000-0000-00009A000000}"/>
            </a:ext>
          </a:extLst>
        </xdr:cNvPr>
        <xdr:cNvPicPr>
          <a:picLocks noChangeAspect="1"/>
        </xdr:cNvPicPr>
      </xdr:nvPicPr>
      <xdr:blipFill>
        <a:blip xmlns:r="http://schemas.openxmlformats.org/officeDocument/2006/relationships" r:embed="rId153"/>
        <a:stretch>
          <a:fillRect/>
        </a:stretch>
      </xdr:blipFill>
      <xdr:spPr>
        <a:prstGeom prst="rect">
          <a:avLst/>
        </a:prstGeom>
        <a:ln w="9525">
          <a:solidFill>
            <a:srgbClr val="000000"/>
          </a:solidFill>
          <a:prstDash val="solid"/>
        </a:ln>
      </xdr:spPr>
    </xdr:pic>
    <xdr:clientData/>
  </xdr:twoCellAnchor>
  <xdr:twoCellAnchor>
    <xdr:from>
      <xdr:col>3</xdr:col>
      <xdr:colOff>114300</xdr:colOff>
      <xdr:row>384</xdr:row>
      <xdr:rowOff>28575</xdr:rowOff>
    </xdr:from>
    <xdr:to>
      <xdr:col>3</xdr:col>
      <xdr:colOff>1552575</xdr:colOff>
      <xdr:row>384</xdr:row>
      <xdr:rowOff>1266825</xdr:rowOff>
    </xdr:to>
    <xdr:pic>
      <xdr:nvPicPr>
        <xdr:cNvPr id="155" name="Имя " descr="Descr ">
          <a:extLst>
            <a:ext uri="{FF2B5EF4-FFF2-40B4-BE49-F238E27FC236}">
              <a16:creationId xmlns:a16="http://schemas.microsoft.com/office/drawing/2014/main" id="{00000000-0008-0000-0000-00009B000000}"/>
            </a:ext>
          </a:extLst>
        </xdr:cNvPr>
        <xdr:cNvPicPr>
          <a:picLocks noChangeAspect="1"/>
        </xdr:cNvPicPr>
      </xdr:nvPicPr>
      <xdr:blipFill>
        <a:blip xmlns:r="http://schemas.openxmlformats.org/officeDocument/2006/relationships" r:embed="rId154"/>
        <a:stretch>
          <a:fillRect/>
        </a:stretch>
      </xdr:blipFill>
      <xdr:spPr>
        <a:prstGeom prst="rect">
          <a:avLst/>
        </a:prstGeom>
        <a:ln w="9525">
          <a:solidFill>
            <a:srgbClr val="000000"/>
          </a:solidFill>
          <a:prstDash val="solid"/>
        </a:ln>
      </xdr:spPr>
    </xdr:pic>
    <xdr:clientData/>
  </xdr:twoCellAnchor>
  <xdr:twoCellAnchor>
    <xdr:from>
      <xdr:col>3</xdr:col>
      <xdr:colOff>114300</xdr:colOff>
      <xdr:row>385</xdr:row>
      <xdr:rowOff>28575</xdr:rowOff>
    </xdr:from>
    <xdr:to>
      <xdr:col>3</xdr:col>
      <xdr:colOff>1552575</xdr:colOff>
      <xdr:row>387</xdr:row>
      <xdr:rowOff>419100</xdr:rowOff>
    </xdr:to>
    <xdr:pic>
      <xdr:nvPicPr>
        <xdr:cNvPr id="156" name="Имя " descr="Descr ">
          <a:extLst>
            <a:ext uri="{FF2B5EF4-FFF2-40B4-BE49-F238E27FC236}">
              <a16:creationId xmlns:a16="http://schemas.microsoft.com/office/drawing/2014/main" id="{00000000-0008-0000-0000-00009C000000}"/>
            </a:ext>
          </a:extLst>
        </xdr:cNvPr>
        <xdr:cNvPicPr>
          <a:picLocks noChangeAspect="1"/>
        </xdr:cNvPicPr>
      </xdr:nvPicPr>
      <xdr:blipFill>
        <a:blip xmlns:r="http://schemas.openxmlformats.org/officeDocument/2006/relationships" r:embed="rId155"/>
        <a:stretch>
          <a:fillRect/>
        </a:stretch>
      </xdr:blipFill>
      <xdr:spPr>
        <a:prstGeom prst="rect">
          <a:avLst/>
        </a:prstGeom>
        <a:ln w="9525">
          <a:solidFill>
            <a:srgbClr val="000000"/>
          </a:solidFill>
          <a:prstDash val="solid"/>
        </a:ln>
      </xdr:spPr>
    </xdr:pic>
    <xdr:clientData/>
  </xdr:twoCellAnchor>
  <xdr:twoCellAnchor>
    <xdr:from>
      <xdr:col>3</xdr:col>
      <xdr:colOff>114300</xdr:colOff>
      <xdr:row>388</xdr:row>
      <xdr:rowOff>28575</xdr:rowOff>
    </xdr:from>
    <xdr:to>
      <xdr:col>3</xdr:col>
      <xdr:colOff>1552575</xdr:colOff>
      <xdr:row>390</xdr:row>
      <xdr:rowOff>419100</xdr:rowOff>
    </xdr:to>
    <xdr:pic>
      <xdr:nvPicPr>
        <xdr:cNvPr id="157" name="Имя " descr="Descr ">
          <a:extLst>
            <a:ext uri="{FF2B5EF4-FFF2-40B4-BE49-F238E27FC236}">
              <a16:creationId xmlns:a16="http://schemas.microsoft.com/office/drawing/2014/main" id="{00000000-0008-0000-0000-00009D000000}"/>
            </a:ext>
          </a:extLst>
        </xdr:cNvPr>
        <xdr:cNvPicPr>
          <a:picLocks noChangeAspect="1"/>
        </xdr:cNvPicPr>
      </xdr:nvPicPr>
      <xdr:blipFill>
        <a:blip xmlns:r="http://schemas.openxmlformats.org/officeDocument/2006/relationships" r:embed="rId156"/>
        <a:stretch>
          <a:fillRect/>
        </a:stretch>
      </xdr:blipFill>
      <xdr:spPr>
        <a:prstGeom prst="rect">
          <a:avLst/>
        </a:prstGeom>
        <a:ln w="9525">
          <a:solidFill>
            <a:srgbClr val="000000"/>
          </a:solidFill>
          <a:prstDash val="solid"/>
        </a:ln>
      </xdr:spPr>
    </xdr:pic>
    <xdr:clientData/>
  </xdr:twoCellAnchor>
  <xdr:twoCellAnchor>
    <xdr:from>
      <xdr:col>3</xdr:col>
      <xdr:colOff>114300</xdr:colOff>
      <xdr:row>391</xdr:row>
      <xdr:rowOff>28575</xdr:rowOff>
    </xdr:from>
    <xdr:to>
      <xdr:col>3</xdr:col>
      <xdr:colOff>1552575</xdr:colOff>
      <xdr:row>391</xdr:row>
      <xdr:rowOff>1266825</xdr:rowOff>
    </xdr:to>
    <xdr:pic>
      <xdr:nvPicPr>
        <xdr:cNvPr id="158" name="Имя " descr="Descr ">
          <a:extLst>
            <a:ext uri="{FF2B5EF4-FFF2-40B4-BE49-F238E27FC236}">
              <a16:creationId xmlns:a16="http://schemas.microsoft.com/office/drawing/2014/main" id="{00000000-0008-0000-0000-00009E000000}"/>
            </a:ext>
          </a:extLst>
        </xdr:cNvPr>
        <xdr:cNvPicPr>
          <a:picLocks noChangeAspect="1"/>
        </xdr:cNvPicPr>
      </xdr:nvPicPr>
      <xdr:blipFill>
        <a:blip xmlns:r="http://schemas.openxmlformats.org/officeDocument/2006/relationships" r:embed="rId157"/>
        <a:stretch>
          <a:fillRect/>
        </a:stretch>
      </xdr:blipFill>
      <xdr:spPr>
        <a:prstGeom prst="rect">
          <a:avLst/>
        </a:prstGeom>
        <a:ln w="9525">
          <a:solidFill>
            <a:srgbClr val="000000"/>
          </a:solidFill>
          <a:prstDash val="solid"/>
        </a:ln>
      </xdr:spPr>
    </xdr:pic>
    <xdr:clientData/>
  </xdr:twoCellAnchor>
  <xdr:twoCellAnchor>
    <xdr:from>
      <xdr:col>3</xdr:col>
      <xdr:colOff>114300</xdr:colOff>
      <xdr:row>392</xdr:row>
      <xdr:rowOff>28575</xdr:rowOff>
    </xdr:from>
    <xdr:to>
      <xdr:col>3</xdr:col>
      <xdr:colOff>1552575</xdr:colOff>
      <xdr:row>392</xdr:row>
      <xdr:rowOff>1266825</xdr:rowOff>
    </xdr:to>
    <xdr:pic>
      <xdr:nvPicPr>
        <xdr:cNvPr id="159" name="Имя " descr="Descr ">
          <a:extLst>
            <a:ext uri="{FF2B5EF4-FFF2-40B4-BE49-F238E27FC236}">
              <a16:creationId xmlns:a16="http://schemas.microsoft.com/office/drawing/2014/main" id="{00000000-0008-0000-0000-00009F000000}"/>
            </a:ext>
          </a:extLst>
        </xdr:cNvPr>
        <xdr:cNvPicPr>
          <a:picLocks noChangeAspect="1"/>
        </xdr:cNvPicPr>
      </xdr:nvPicPr>
      <xdr:blipFill>
        <a:blip xmlns:r="http://schemas.openxmlformats.org/officeDocument/2006/relationships" r:embed="rId158"/>
        <a:stretch>
          <a:fillRect/>
        </a:stretch>
      </xdr:blipFill>
      <xdr:spPr>
        <a:prstGeom prst="rect">
          <a:avLst/>
        </a:prstGeom>
        <a:ln w="9525">
          <a:solidFill>
            <a:srgbClr val="000000"/>
          </a:solidFill>
          <a:prstDash val="solid"/>
        </a:ln>
      </xdr:spPr>
    </xdr:pic>
    <xdr:clientData/>
  </xdr:twoCellAnchor>
  <xdr:twoCellAnchor>
    <xdr:from>
      <xdr:col>3</xdr:col>
      <xdr:colOff>114300</xdr:colOff>
      <xdr:row>393</xdr:row>
      <xdr:rowOff>28575</xdr:rowOff>
    </xdr:from>
    <xdr:to>
      <xdr:col>3</xdr:col>
      <xdr:colOff>1552575</xdr:colOff>
      <xdr:row>393</xdr:row>
      <xdr:rowOff>1266825</xdr:rowOff>
    </xdr:to>
    <xdr:pic>
      <xdr:nvPicPr>
        <xdr:cNvPr id="160" name="Имя " descr="Descr ">
          <a:extLst>
            <a:ext uri="{FF2B5EF4-FFF2-40B4-BE49-F238E27FC236}">
              <a16:creationId xmlns:a16="http://schemas.microsoft.com/office/drawing/2014/main" id="{00000000-0008-0000-0000-0000A0000000}"/>
            </a:ext>
          </a:extLst>
        </xdr:cNvPr>
        <xdr:cNvPicPr>
          <a:picLocks noChangeAspect="1"/>
        </xdr:cNvPicPr>
      </xdr:nvPicPr>
      <xdr:blipFill>
        <a:blip xmlns:r="http://schemas.openxmlformats.org/officeDocument/2006/relationships" r:embed="rId159"/>
        <a:stretch>
          <a:fillRect/>
        </a:stretch>
      </xdr:blipFill>
      <xdr:spPr>
        <a:prstGeom prst="rect">
          <a:avLst/>
        </a:prstGeom>
        <a:ln w="9525">
          <a:solidFill>
            <a:srgbClr val="000000"/>
          </a:solidFill>
          <a:prstDash val="solid"/>
        </a:ln>
      </xdr:spPr>
    </xdr:pic>
    <xdr:clientData/>
  </xdr:twoCellAnchor>
  <xdr:twoCellAnchor>
    <xdr:from>
      <xdr:col>3</xdr:col>
      <xdr:colOff>114300</xdr:colOff>
      <xdr:row>394</xdr:row>
      <xdr:rowOff>28575</xdr:rowOff>
    </xdr:from>
    <xdr:to>
      <xdr:col>3</xdr:col>
      <xdr:colOff>1552575</xdr:colOff>
      <xdr:row>394</xdr:row>
      <xdr:rowOff>1266825</xdr:rowOff>
    </xdr:to>
    <xdr:pic>
      <xdr:nvPicPr>
        <xdr:cNvPr id="161" name="Имя " descr="Descr ">
          <a:extLst>
            <a:ext uri="{FF2B5EF4-FFF2-40B4-BE49-F238E27FC236}">
              <a16:creationId xmlns:a16="http://schemas.microsoft.com/office/drawing/2014/main" id="{00000000-0008-0000-0000-0000A1000000}"/>
            </a:ext>
          </a:extLst>
        </xdr:cNvPr>
        <xdr:cNvPicPr>
          <a:picLocks noChangeAspect="1"/>
        </xdr:cNvPicPr>
      </xdr:nvPicPr>
      <xdr:blipFill>
        <a:blip xmlns:r="http://schemas.openxmlformats.org/officeDocument/2006/relationships" r:embed="rId160"/>
        <a:stretch>
          <a:fillRect/>
        </a:stretch>
      </xdr:blipFill>
      <xdr:spPr>
        <a:prstGeom prst="rect">
          <a:avLst/>
        </a:prstGeom>
        <a:ln w="9525">
          <a:solidFill>
            <a:srgbClr val="000000"/>
          </a:solidFill>
          <a:prstDash val="solid"/>
        </a:ln>
      </xdr:spPr>
    </xdr:pic>
    <xdr:clientData/>
  </xdr:twoCellAnchor>
  <xdr:twoCellAnchor>
    <xdr:from>
      <xdr:col>3</xdr:col>
      <xdr:colOff>114300</xdr:colOff>
      <xdr:row>395</xdr:row>
      <xdr:rowOff>28575</xdr:rowOff>
    </xdr:from>
    <xdr:to>
      <xdr:col>3</xdr:col>
      <xdr:colOff>1552575</xdr:colOff>
      <xdr:row>395</xdr:row>
      <xdr:rowOff>1266825</xdr:rowOff>
    </xdr:to>
    <xdr:pic>
      <xdr:nvPicPr>
        <xdr:cNvPr id="162" name="Имя " descr="Descr ">
          <a:extLst>
            <a:ext uri="{FF2B5EF4-FFF2-40B4-BE49-F238E27FC236}">
              <a16:creationId xmlns:a16="http://schemas.microsoft.com/office/drawing/2014/main" id="{00000000-0008-0000-0000-0000A2000000}"/>
            </a:ext>
          </a:extLst>
        </xdr:cNvPr>
        <xdr:cNvPicPr>
          <a:picLocks noChangeAspect="1"/>
        </xdr:cNvPicPr>
      </xdr:nvPicPr>
      <xdr:blipFill>
        <a:blip xmlns:r="http://schemas.openxmlformats.org/officeDocument/2006/relationships" r:embed="rId161"/>
        <a:stretch>
          <a:fillRect/>
        </a:stretch>
      </xdr:blipFill>
      <xdr:spPr>
        <a:prstGeom prst="rect">
          <a:avLst/>
        </a:prstGeom>
        <a:ln w="9525">
          <a:solidFill>
            <a:srgbClr val="000000"/>
          </a:solidFill>
          <a:prstDash val="solid"/>
        </a:ln>
      </xdr:spPr>
    </xdr:pic>
    <xdr:clientData/>
  </xdr:twoCellAnchor>
  <xdr:twoCellAnchor>
    <xdr:from>
      <xdr:col>3</xdr:col>
      <xdr:colOff>114300</xdr:colOff>
      <xdr:row>396</xdr:row>
      <xdr:rowOff>28575</xdr:rowOff>
    </xdr:from>
    <xdr:to>
      <xdr:col>3</xdr:col>
      <xdr:colOff>1552575</xdr:colOff>
      <xdr:row>396</xdr:row>
      <xdr:rowOff>1266825</xdr:rowOff>
    </xdr:to>
    <xdr:pic>
      <xdr:nvPicPr>
        <xdr:cNvPr id="163" name="Имя " descr="Descr ">
          <a:extLst>
            <a:ext uri="{FF2B5EF4-FFF2-40B4-BE49-F238E27FC236}">
              <a16:creationId xmlns:a16="http://schemas.microsoft.com/office/drawing/2014/main" id="{00000000-0008-0000-0000-0000A3000000}"/>
            </a:ext>
          </a:extLst>
        </xdr:cNvPr>
        <xdr:cNvPicPr>
          <a:picLocks noChangeAspect="1"/>
        </xdr:cNvPicPr>
      </xdr:nvPicPr>
      <xdr:blipFill>
        <a:blip xmlns:r="http://schemas.openxmlformats.org/officeDocument/2006/relationships" r:embed="rId162"/>
        <a:stretch>
          <a:fillRect/>
        </a:stretch>
      </xdr:blipFill>
      <xdr:spPr>
        <a:prstGeom prst="rect">
          <a:avLst/>
        </a:prstGeom>
        <a:ln w="9525">
          <a:solidFill>
            <a:srgbClr val="000000"/>
          </a:solidFill>
          <a:prstDash val="solid"/>
        </a:ln>
      </xdr:spPr>
    </xdr:pic>
    <xdr:clientData/>
  </xdr:twoCellAnchor>
  <xdr:twoCellAnchor>
    <xdr:from>
      <xdr:col>3</xdr:col>
      <xdr:colOff>114300</xdr:colOff>
      <xdr:row>397</xdr:row>
      <xdr:rowOff>38100</xdr:rowOff>
    </xdr:from>
    <xdr:to>
      <xdr:col>3</xdr:col>
      <xdr:colOff>1552575</xdr:colOff>
      <xdr:row>398</xdr:row>
      <xdr:rowOff>638175</xdr:rowOff>
    </xdr:to>
    <xdr:pic>
      <xdr:nvPicPr>
        <xdr:cNvPr id="164" name="Имя " descr="Descr ">
          <a:extLst>
            <a:ext uri="{FF2B5EF4-FFF2-40B4-BE49-F238E27FC236}">
              <a16:creationId xmlns:a16="http://schemas.microsoft.com/office/drawing/2014/main" id="{00000000-0008-0000-0000-0000A4000000}"/>
            </a:ext>
          </a:extLst>
        </xdr:cNvPr>
        <xdr:cNvPicPr>
          <a:picLocks noChangeAspect="1"/>
        </xdr:cNvPicPr>
      </xdr:nvPicPr>
      <xdr:blipFill>
        <a:blip xmlns:r="http://schemas.openxmlformats.org/officeDocument/2006/relationships" r:embed="rId163"/>
        <a:stretch>
          <a:fillRect/>
        </a:stretch>
      </xdr:blipFill>
      <xdr:spPr>
        <a:prstGeom prst="rect">
          <a:avLst/>
        </a:prstGeom>
        <a:ln w="9525">
          <a:solidFill>
            <a:srgbClr val="000000"/>
          </a:solidFill>
          <a:prstDash val="solid"/>
        </a:ln>
      </xdr:spPr>
    </xdr:pic>
    <xdr:clientData/>
  </xdr:twoCellAnchor>
  <xdr:twoCellAnchor>
    <xdr:from>
      <xdr:col>3</xdr:col>
      <xdr:colOff>114300</xdr:colOff>
      <xdr:row>399</xdr:row>
      <xdr:rowOff>28575</xdr:rowOff>
    </xdr:from>
    <xdr:to>
      <xdr:col>3</xdr:col>
      <xdr:colOff>1552575</xdr:colOff>
      <xdr:row>399</xdr:row>
      <xdr:rowOff>1266825</xdr:rowOff>
    </xdr:to>
    <xdr:pic>
      <xdr:nvPicPr>
        <xdr:cNvPr id="165" name="Имя " descr="Descr ">
          <a:extLst>
            <a:ext uri="{FF2B5EF4-FFF2-40B4-BE49-F238E27FC236}">
              <a16:creationId xmlns:a16="http://schemas.microsoft.com/office/drawing/2014/main" id="{00000000-0008-0000-0000-0000A5000000}"/>
            </a:ext>
          </a:extLst>
        </xdr:cNvPr>
        <xdr:cNvPicPr>
          <a:picLocks noChangeAspect="1"/>
        </xdr:cNvPicPr>
      </xdr:nvPicPr>
      <xdr:blipFill>
        <a:blip xmlns:r="http://schemas.openxmlformats.org/officeDocument/2006/relationships" r:embed="rId164"/>
        <a:stretch>
          <a:fillRect/>
        </a:stretch>
      </xdr:blipFill>
      <xdr:spPr>
        <a:prstGeom prst="rect">
          <a:avLst/>
        </a:prstGeom>
        <a:ln w="9525">
          <a:solidFill>
            <a:srgbClr val="000000"/>
          </a:solidFill>
          <a:prstDash val="solid"/>
        </a:ln>
      </xdr:spPr>
    </xdr:pic>
    <xdr:clientData/>
  </xdr:twoCellAnchor>
  <xdr:twoCellAnchor>
    <xdr:from>
      <xdr:col>3</xdr:col>
      <xdr:colOff>114300</xdr:colOff>
      <xdr:row>400</xdr:row>
      <xdr:rowOff>28575</xdr:rowOff>
    </xdr:from>
    <xdr:to>
      <xdr:col>3</xdr:col>
      <xdr:colOff>1552575</xdr:colOff>
      <xdr:row>400</xdr:row>
      <xdr:rowOff>1266825</xdr:rowOff>
    </xdr:to>
    <xdr:pic>
      <xdr:nvPicPr>
        <xdr:cNvPr id="166" name="Имя " descr="Descr ">
          <a:extLst>
            <a:ext uri="{FF2B5EF4-FFF2-40B4-BE49-F238E27FC236}">
              <a16:creationId xmlns:a16="http://schemas.microsoft.com/office/drawing/2014/main" id="{00000000-0008-0000-0000-0000A6000000}"/>
            </a:ext>
          </a:extLst>
        </xdr:cNvPr>
        <xdr:cNvPicPr>
          <a:picLocks noChangeAspect="1"/>
        </xdr:cNvPicPr>
      </xdr:nvPicPr>
      <xdr:blipFill>
        <a:blip xmlns:r="http://schemas.openxmlformats.org/officeDocument/2006/relationships" r:embed="rId165"/>
        <a:stretch>
          <a:fillRect/>
        </a:stretch>
      </xdr:blipFill>
      <xdr:spPr>
        <a:prstGeom prst="rect">
          <a:avLst/>
        </a:prstGeom>
        <a:ln w="9525">
          <a:solidFill>
            <a:srgbClr val="000000"/>
          </a:solidFill>
          <a:prstDash val="solid"/>
        </a:ln>
      </xdr:spPr>
    </xdr:pic>
    <xdr:clientData/>
  </xdr:twoCellAnchor>
  <xdr:twoCellAnchor>
    <xdr:from>
      <xdr:col>3</xdr:col>
      <xdr:colOff>114300</xdr:colOff>
      <xdr:row>401</xdr:row>
      <xdr:rowOff>28575</xdr:rowOff>
    </xdr:from>
    <xdr:to>
      <xdr:col>3</xdr:col>
      <xdr:colOff>1552575</xdr:colOff>
      <xdr:row>401</xdr:row>
      <xdr:rowOff>1266825</xdr:rowOff>
    </xdr:to>
    <xdr:pic>
      <xdr:nvPicPr>
        <xdr:cNvPr id="167" name="Имя " descr="Descr ">
          <a:extLst>
            <a:ext uri="{FF2B5EF4-FFF2-40B4-BE49-F238E27FC236}">
              <a16:creationId xmlns:a16="http://schemas.microsoft.com/office/drawing/2014/main" id="{00000000-0008-0000-0000-0000A7000000}"/>
            </a:ext>
          </a:extLst>
        </xdr:cNvPr>
        <xdr:cNvPicPr>
          <a:picLocks noChangeAspect="1"/>
        </xdr:cNvPicPr>
      </xdr:nvPicPr>
      <xdr:blipFill>
        <a:blip xmlns:r="http://schemas.openxmlformats.org/officeDocument/2006/relationships" r:embed="rId166"/>
        <a:stretch>
          <a:fillRect/>
        </a:stretch>
      </xdr:blipFill>
      <xdr:spPr>
        <a:prstGeom prst="rect">
          <a:avLst/>
        </a:prstGeom>
        <a:ln w="9525">
          <a:solidFill>
            <a:srgbClr val="000000"/>
          </a:solidFill>
          <a:prstDash val="solid"/>
        </a:ln>
      </xdr:spPr>
    </xdr:pic>
    <xdr:clientData/>
  </xdr:twoCellAnchor>
  <xdr:twoCellAnchor>
    <xdr:from>
      <xdr:col>3</xdr:col>
      <xdr:colOff>114300</xdr:colOff>
      <xdr:row>402</xdr:row>
      <xdr:rowOff>28575</xdr:rowOff>
    </xdr:from>
    <xdr:to>
      <xdr:col>3</xdr:col>
      <xdr:colOff>1552575</xdr:colOff>
      <xdr:row>405</xdr:row>
      <xdr:rowOff>209550</xdr:rowOff>
    </xdr:to>
    <xdr:pic>
      <xdr:nvPicPr>
        <xdr:cNvPr id="168" name="Имя " descr="Descr ">
          <a:extLst>
            <a:ext uri="{FF2B5EF4-FFF2-40B4-BE49-F238E27FC236}">
              <a16:creationId xmlns:a16="http://schemas.microsoft.com/office/drawing/2014/main" id="{00000000-0008-0000-0000-0000A8000000}"/>
            </a:ext>
          </a:extLst>
        </xdr:cNvPr>
        <xdr:cNvPicPr>
          <a:picLocks noChangeAspect="1"/>
        </xdr:cNvPicPr>
      </xdr:nvPicPr>
      <xdr:blipFill>
        <a:blip xmlns:r="http://schemas.openxmlformats.org/officeDocument/2006/relationships" r:embed="rId167"/>
        <a:stretch>
          <a:fillRect/>
        </a:stretch>
      </xdr:blipFill>
      <xdr:spPr>
        <a:prstGeom prst="rect">
          <a:avLst/>
        </a:prstGeom>
        <a:ln w="9525">
          <a:solidFill>
            <a:srgbClr val="000000"/>
          </a:solidFill>
          <a:prstDash val="solid"/>
        </a:ln>
      </xdr:spPr>
    </xdr:pic>
    <xdr:clientData/>
  </xdr:twoCellAnchor>
  <xdr:twoCellAnchor>
    <xdr:from>
      <xdr:col>3</xdr:col>
      <xdr:colOff>114300</xdr:colOff>
      <xdr:row>406</xdr:row>
      <xdr:rowOff>28575</xdr:rowOff>
    </xdr:from>
    <xdr:to>
      <xdr:col>3</xdr:col>
      <xdr:colOff>1552575</xdr:colOff>
      <xdr:row>409</xdr:row>
      <xdr:rowOff>209550</xdr:rowOff>
    </xdr:to>
    <xdr:pic>
      <xdr:nvPicPr>
        <xdr:cNvPr id="169" name="Имя " descr="Descr ">
          <a:extLst>
            <a:ext uri="{FF2B5EF4-FFF2-40B4-BE49-F238E27FC236}">
              <a16:creationId xmlns:a16="http://schemas.microsoft.com/office/drawing/2014/main" id="{00000000-0008-0000-0000-0000A9000000}"/>
            </a:ext>
          </a:extLst>
        </xdr:cNvPr>
        <xdr:cNvPicPr>
          <a:picLocks noChangeAspect="1"/>
        </xdr:cNvPicPr>
      </xdr:nvPicPr>
      <xdr:blipFill>
        <a:blip xmlns:r="http://schemas.openxmlformats.org/officeDocument/2006/relationships" r:embed="rId168"/>
        <a:stretch>
          <a:fillRect/>
        </a:stretch>
      </xdr:blipFill>
      <xdr:spPr>
        <a:prstGeom prst="rect">
          <a:avLst/>
        </a:prstGeom>
        <a:ln w="9525">
          <a:solidFill>
            <a:srgbClr val="000000"/>
          </a:solidFill>
          <a:prstDash val="solid"/>
        </a:ln>
      </xdr:spPr>
    </xdr:pic>
    <xdr:clientData/>
  </xdr:twoCellAnchor>
  <xdr:twoCellAnchor>
    <xdr:from>
      <xdr:col>3</xdr:col>
      <xdr:colOff>114300</xdr:colOff>
      <xdr:row>410</xdr:row>
      <xdr:rowOff>28575</xdr:rowOff>
    </xdr:from>
    <xdr:to>
      <xdr:col>3</xdr:col>
      <xdr:colOff>1552575</xdr:colOff>
      <xdr:row>413</xdr:row>
      <xdr:rowOff>209550</xdr:rowOff>
    </xdr:to>
    <xdr:pic>
      <xdr:nvPicPr>
        <xdr:cNvPr id="170" name="Имя " descr="Descr ">
          <a:extLst>
            <a:ext uri="{FF2B5EF4-FFF2-40B4-BE49-F238E27FC236}">
              <a16:creationId xmlns:a16="http://schemas.microsoft.com/office/drawing/2014/main" id="{00000000-0008-0000-0000-0000AA000000}"/>
            </a:ext>
          </a:extLst>
        </xdr:cNvPr>
        <xdr:cNvPicPr>
          <a:picLocks noChangeAspect="1"/>
        </xdr:cNvPicPr>
      </xdr:nvPicPr>
      <xdr:blipFill>
        <a:blip xmlns:r="http://schemas.openxmlformats.org/officeDocument/2006/relationships" r:embed="rId169"/>
        <a:stretch>
          <a:fillRect/>
        </a:stretch>
      </xdr:blipFill>
      <xdr:spPr>
        <a:prstGeom prst="rect">
          <a:avLst/>
        </a:prstGeom>
        <a:ln w="9525">
          <a:solidFill>
            <a:srgbClr val="000000"/>
          </a:solidFill>
          <a:prstDash val="solid"/>
        </a:ln>
      </xdr:spPr>
    </xdr:pic>
    <xdr:clientData/>
  </xdr:twoCellAnchor>
  <xdr:twoCellAnchor>
    <xdr:from>
      <xdr:col>3</xdr:col>
      <xdr:colOff>114300</xdr:colOff>
      <xdr:row>414</xdr:row>
      <xdr:rowOff>28575</xdr:rowOff>
    </xdr:from>
    <xdr:to>
      <xdr:col>3</xdr:col>
      <xdr:colOff>1552575</xdr:colOff>
      <xdr:row>417</xdr:row>
      <xdr:rowOff>209550</xdr:rowOff>
    </xdr:to>
    <xdr:pic>
      <xdr:nvPicPr>
        <xdr:cNvPr id="171" name="Имя " descr="Descr ">
          <a:extLst>
            <a:ext uri="{FF2B5EF4-FFF2-40B4-BE49-F238E27FC236}">
              <a16:creationId xmlns:a16="http://schemas.microsoft.com/office/drawing/2014/main" id="{00000000-0008-0000-0000-0000AB000000}"/>
            </a:ext>
          </a:extLst>
        </xdr:cNvPr>
        <xdr:cNvPicPr>
          <a:picLocks noChangeAspect="1"/>
        </xdr:cNvPicPr>
      </xdr:nvPicPr>
      <xdr:blipFill>
        <a:blip xmlns:r="http://schemas.openxmlformats.org/officeDocument/2006/relationships" r:embed="rId170"/>
        <a:stretch>
          <a:fillRect/>
        </a:stretch>
      </xdr:blipFill>
      <xdr:spPr>
        <a:prstGeom prst="rect">
          <a:avLst/>
        </a:prstGeom>
        <a:ln w="9525">
          <a:solidFill>
            <a:srgbClr val="000000"/>
          </a:solidFill>
          <a:prstDash val="solid"/>
        </a:ln>
      </xdr:spPr>
    </xdr:pic>
    <xdr:clientData/>
  </xdr:twoCellAnchor>
  <xdr:twoCellAnchor>
    <xdr:from>
      <xdr:col>3</xdr:col>
      <xdr:colOff>114300</xdr:colOff>
      <xdr:row>418</xdr:row>
      <xdr:rowOff>28575</xdr:rowOff>
    </xdr:from>
    <xdr:to>
      <xdr:col>3</xdr:col>
      <xdr:colOff>1552575</xdr:colOff>
      <xdr:row>421</xdr:row>
      <xdr:rowOff>209550</xdr:rowOff>
    </xdr:to>
    <xdr:pic>
      <xdr:nvPicPr>
        <xdr:cNvPr id="172" name="Имя " descr="Descr ">
          <a:extLst>
            <a:ext uri="{FF2B5EF4-FFF2-40B4-BE49-F238E27FC236}">
              <a16:creationId xmlns:a16="http://schemas.microsoft.com/office/drawing/2014/main" id="{00000000-0008-0000-0000-0000AC000000}"/>
            </a:ext>
          </a:extLst>
        </xdr:cNvPr>
        <xdr:cNvPicPr>
          <a:picLocks noChangeAspect="1"/>
        </xdr:cNvPicPr>
      </xdr:nvPicPr>
      <xdr:blipFill>
        <a:blip xmlns:r="http://schemas.openxmlformats.org/officeDocument/2006/relationships" r:embed="rId171"/>
        <a:stretch>
          <a:fillRect/>
        </a:stretch>
      </xdr:blipFill>
      <xdr:spPr>
        <a:prstGeom prst="rect">
          <a:avLst/>
        </a:prstGeom>
        <a:ln w="9525">
          <a:solidFill>
            <a:srgbClr val="000000"/>
          </a:solidFill>
          <a:prstDash val="solid"/>
        </a:ln>
      </xdr:spPr>
    </xdr:pic>
    <xdr:clientData/>
  </xdr:twoCellAnchor>
  <xdr:twoCellAnchor>
    <xdr:from>
      <xdr:col>3</xdr:col>
      <xdr:colOff>114300</xdr:colOff>
      <xdr:row>422</xdr:row>
      <xdr:rowOff>28575</xdr:rowOff>
    </xdr:from>
    <xdr:to>
      <xdr:col>3</xdr:col>
      <xdr:colOff>1552575</xdr:colOff>
      <xdr:row>425</xdr:row>
      <xdr:rowOff>209550</xdr:rowOff>
    </xdr:to>
    <xdr:pic>
      <xdr:nvPicPr>
        <xdr:cNvPr id="173" name="Имя " descr="Descr ">
          <a:extLst>
            <a:ext uri="{FF2B5EF4-FFF2-40B4-BE49-F238E27FC236}">
              <a16:creationId xmlns:a16="http://schemas.microsoft.com/office/drawing/2014/main" id="{00000000-0008-0000-0000-0000AD000000}"/>
            </a:ext>
          </a:extLst>
        </xdr:cNvPr>
        <xdr:cNvPicPr>
          <a:picLocks noChangeAspect="1"/>
        </xdr:cNvPicPr>
      </xdr:nvPicPr>
      <xdr:blipFill>
        <a:blip xmlns:r="http://schemas.openxmlformats.org/officeDocument/2006/relationships" r:embed="rId172"/>
        <a:stretch>
          <a:fillRect/>
        </a:stretch>
      </xdr:blipFill>
      <xdr:spPr>
        <a:prstGeom prst="rect">
          <a:avLst/>
        </a:prstGeom>
        <a:ln w="9525">
          <a:solidFill>
            <a:srgbClr val="000000"/>
          </a:solidFill>
          <a:prstDash val="solid"/>
        </a:ln>
      </xdr:spPr>
    </xdr:pic>
    <xdr:clientData/>
  </xdr:twoCellAnchor>
  <xdr:twoCellAnchor>
    <xdr:from>
      <xdr:col>3</xdr:col>
      <xdr:colOff>114300</xdr:colOff>
      <xdr:row>426</xdr:row>
      <xdr:rowOff>28575</xdr:rowOff>
    </xdr:from>
    <xdr:to>
      <xdr:col>3</xdr:col>
      <xdr:colOff>1552575</xdr:colOff>
      <xdr:row>429</xdr:row>
      <xdr:rowOff>209550</xdr:rowOff>
    </xdr:to>
    <xdr:pic>
      <xdr:nvPicPr>
        <xdr:cNvPr id="174" name="Имя " descr="Descr ">
          <a:extLst>
            <a:ext uri="{FF2B5EF4-FFF2-40B4-BE49-F238E27FC236}">
              <a16:creationId xmlns:a16="http://schemas.microsoft.com/office/drawing/2014/main" id="{00000000-0008-0000-0000-0000AE000000}"/>
            </a:ext>
          </a:extLst>
        </xdr:cNvPr>
        <xdr:cNvPicPr>
          <a:picLocks noChangeAspect="1"/>
        </xdr:cNvPicPr>
      </xdr:nvPicPr>
      <xdr:blipFill>
        <a:blip xmlns:r="http://schemas.openxmlformats.org/officeDocument/2006/relationships" r:embed="rId173"/>
        <a:stretch>
          <a:fillRect/>
        </a:stretch>
      </xdr:blipFill>
      <xdr:spPr>
        <a:prstGeom prst="rect">
          <a:avLst/>
        </a:prstGeom>
        <a:ln w="9525">
          <a:solidFill>
            <a:srgbClr val="000000"/>
          </a:solidFill>
          <a:prstDash val="solid"/>
        </a:ln>
      </xdr:spPr>
    </xdr:pic>
    <xdr:clientData/>
  </xdr:twoCellAnchor>
  <xdr:twoCellAnchor>
    <xdr:from>
      <xdr:col>3</xdr:col>
      <xdr:colOff>114300</xdr:colOff>
      <xdr:row>430</xdr:row>
      <xdr:rowOff>28575</xdr:rowOff>
    </xdr:from>
    <xdr:to>
      <xdr:col>3</xdr:col>
      <xdr:colOff>1552575</xdr:colOff>
      <xdr:row>433</xdr:row>
      <xdr:rowOff>209550</xdr:rowOff>
    </xdr:to>
    <xdr:pic>
      <xdr:nvPicPr>
        <xdr:cNvPr id="175" name="Имя " descr="Descr ">
          <a:extLst>
            <a:ext uri="{FF2B5EF4-FFF2-40B4-BE49-F238E27FC236}">
              <a16:creationId xmlns:a16="http://schemas.microsoft.com/office/drawing/2014/main" id="{00000000-0008-0000-0000-0000AF000000}"/>
            </a:ext>
          </a:extLst>
        </xdr:cNvPr>
        <xdr:cNvPicPr>
          <a:picLocks noChangeAspect="1"/>
        </xdr:cNvPicPr>
      </xdr:nvPicPr>
      <xdr:blipFill>
        <a:blip xmlns:r="http://schemas.openxmlformats.org/officeDocument/2006/relationships" r:embed="rId174"/>
        <a:stretch>
          <a:fillRect/>
        </a:stretch>
      </xdr:blipFill>
      <xdr:spPr>
        <a:prstGeom prst="rect">
          <a:avLst/>
        </a:prstGeom>
        <a:ln w="9525">
          <a:solidFill>
            <a:srgbClr val="000000"/>
          </a:solidFill>
          <a:prstDash val="solid"/>
        </a:ln>
      </xdr:spPr>
    </xdr:pic>
    <xdr:clientData/>
  </xdr:twoCellAnchor>
  <xdr:twoCellAnchor>
    <xdr:from>
      <xdr:col>3</xdr:col>
      <xdr:colOff>114300</xdr:colOff>
      <xdr:row>434</xdr:row>
      <xdr:rowOff>28575</xdr:rowOff>
    </xdr:from>
    <xdr:to>
      <xdr:col>3</xdr:col>
      <xdr:colOff>1552575</xdr:colOff>
      <xdr:row>437</xdr:row>
      <xdr:rowOff>209550</xdr:rowOff>
    </xdr:to>
    <xdr:pic>
      <xdr:nvPicPr>
        <xdr:cNvPr id="176" name="Имя " descr="Descr ">
          <a:extLst>
            <a:ext uri="{FF2B5EF4-FFF2-40B4-BE49-F238E27FC236}">
              <a16:creationId xmlns:a16="http://schemas.microsoft.com/office/drawing/2014/main" id="{00000000-0008-0000-0000-0000B0000000}"/>
            </a:ext>
          </a:extLst>
        </xdr:cNvPr>
        <xdr:cNvPicPr>
          <a:picLocks noChangeAspect="1"/>
        </xdr:cNvPicPr>
      </xdr:nvPicPr>
      <xdr:blipFill>
        <a:blip xmlns:r="http://schemas.openxmlformats.org/officeDocument/2006/relationships" r:embed="rId175"/>
        <a:stretch>
          <a:fillRect/>
        </a:stretch>
      </xdr:blipFill>
      <xdr:spPr>
        <a:prstGeom prst="rect">
          <a:avLst/>
        </a:prstGeom>
        <a:ln w="9525">
          <a:solidFill>
            <a:srgbClr val="000000"/>
          </a:solidFill>
          <a:prstDash val="solid"/>
        </a:ln>
      </xdr:spPr>
    </xdr:pic>
    <xdr:clientData/>
  </xdr:twoCellAnchor>
  <xdr:twoCellAnchor>
    <xdr:from>
      <xdr:col>3</xdr:col>
      <xdr:colOff>114300</xdr:colOff>
      <xdr:row>438</xdr:row>
      <xdr:rowOff>28575</xdr:rowOff>
    </xdr:from>
    <xdr:to>
      <xdr:col>3</xdr:col>
      <xdr:colOff>1552575</xdr:colOff>
      <xdr:row>444</xdr:row>
      <xdr:rowOff>171450</xdr:rowOff>
    </xdr:to>
    <xdr:pic>
      <xdr:nvPicPr>
        <xdr:cNvPr id="177" name="Имя " descr="Descr ">
          <a:extLst>
            <a:ext uri="{FF2B5EF4-FFF2-40B4-BE49-F238E27FC236}">
              <a16:creationId xmlns:a16="http://schemas.microsoft.com/office/drawing/2014/main" id="{00000000-0008-0000-0000-0000B1000000}"/>
            </a:ext>
          </a:extLst>
        </xdr:cNvPr>
        <xdr:cNvPicPr>
          <a:picLocks noChangeAspect="1"/>
        </xdr:cNvPicPr>
      </xdr:nvPicPr>
      <xdr:blipFill>
        <a:blip xmlns:r="http://schemas.openxmlformats.org/officeDocument/2006/relationships" r:embed="rId176"/>
        <a:stretch>
          <a:fillRect/>
        </a:stretch>
      </xdr:blipFill>
      <xdr:spPr>
        <a:prstGeom prst="rect">
          <a:avLst/>
        </a:prstGeom>
        <a:ln w="9525">
          <a:solidFill>
            <a:srgbClr val="000000"/>
          </a:solidFill>
          <a:prstDash val="solid"/>
        </a:ln>
      </xdr:spPr>
    </xdr:pic>
    <xdr:clientData/>
  </xdr:twoCellAnchor>
  <xdr:twoCellAnchor>
    <xdr:from>
      <xdr:col>3</xdr:col>
      <xdr:colOff>114300</xdr:colOff>
      <xdr:row>445</xdr:row>
      <xdr:rowOff>38100</xdr:rowOff>
    </xdr:from>
    <xdr:to>
      <xdr:col>3</xdr:col>
      <xdr:colOff>1552575</xdr:colOff>
      <xdr:row>446</xdr:row>
      <xdr:rowOff>638175</xdr:rowOff>
    </xdr:to>
    <xdr:pic>
      <xdr:nvPicPr>
        <xdr:cNvPr id="178" name="Имя " descr="Descr ">
          <a:extLst>
            <a:ext uri="{FF2B5EF4-FFF2-40B4-BE49-F238E27FC236}">
              <a16:creationId xmlns:a16="http://schemas.microsoft.com/office/drawing/2014/main" id="{00000000-0008-0000-0000-0000B2000000}"/>
            </a:ext>
          </a:extLst>
        </xdr:cNvPr>
        <xdr:cNvPicPr>
          <a:picLocks noChangeAspect="1"/>
        </xdr:cNvPicPr>
      </xdr:nvPicPr>
      <xdr:blipFill>
        <a:blip xmlns:r="http://schemas.openxmlformats.org/officeDocument/2006/relationships" r:embed="rId177"/>
        <a:stretch>
          <a:fillRect/>
        </a:stretch>
      </xdr:blipFill>
      <xdr:spPr>
        <a:prstGeom prst="rect">
          <a:avLst/>
        </a:prstGeom>
        <a:ln w="9525">
          <a:solidFill>
            <a:srgbClr val="000000"/>
          </a:solidFill>
          <a:prstDash val="solid"/>
        </a:ln>
      </xdr:spPr>
    </xdr:pic>
    <xdr:clientData/>
  </xdr:twoCellAnchor>
  <xdr:twoCellAnchor>
    <xdr:from>
      <xdr:col>3</xdr:col>
      <xdr:colOff>114300</xdr:colOff>
      <xdr:row>447</xdr:row>
      <xdr:rowOff>28575</xdr:rowOff>
    </xdr:from>
    <xdr:to>
      <xdr:col>3</xdr:col>
      <xdr:colOff>1552575</xdr:colOff>
      <xdr:row>451</xdr:row>
      <xdr:rowOff>333375</xdr:rowOff>
    </xdr:to>
    <xdr:pic>
      <xdr:nvPicPr>
        <xdr:cNvPr id="179" name="Имя " descr="Descr ">
          <a:extLst>
            <a:ext uri="{FF2B5EF4-FFF2-40B4-BE49-F238E27FC236}">
              <a16:creationId xmlns:a16="http://schemas.microsoft.com/office/drawing/2014/main" id="{00000000-0008-0000-0000-0000B3000000}"/>
            </a:ext>
          </a:extLst>
        </xdr:cNvPr>
        <xdr:cNvPicPr>
          <a:picLocks noChangeAspect="1"/>
        </xdr:cNvPicPr>
      </xdr:nvPicPr>
      <xdr:blipFill>
        <a:blip xmlns:r="http://schemas.openxmlformats.org/officeDocument/2006/relationships" r:embed="rId178"/>
        <a:stretch>
          <a:fillRect/>
        </a:stretch>
      </xdr:blipFill>
      <xdr:spPr>
        <a:prstGeom prst="rect">
          <a:avLst/>
        </a:prstGeom>
        <a:ln w="9525">
          <a:solidFill>
            <a:srgbClr val="000000"/>
          </a:solidFill>
          <a:prstDash val="solid"/>
        </a:ln>
      </xdr:spPr>
    </xdr:pic>
    <xdr:clientData/>
  </xdr:twoCellAnchor>
  <xdr:twoCellAnchor>
    <xdr:from>
      <xdr:col>3</xdr:col>
      <xdr:colOff>114300</xdr:colOff>
      <xdr:row>452</xdr:row>
      <xdr:rowOff>28575</xdr:rowOff>
    </xdr:from>
    <xdr:to>
      <xdr:col>3</xdr:col>
      <xdr:colOff>1552575</xdr:colOff>
      <xdr:row>456</xdr:row>
      <xdr:rowOff>333375</xdr:rowOff>
    </xdr:to>
    <xdr:pic>
      <xdr:nvPicPr>
        <xdr:cNvPr id="180" name="Имя " descr="Descr ">
          <a:extLst>
            <a:ext uri="{FF2B5EF4-FFF2-40B4-BE49-F238E27FC236}">
              <a16:creationId xmlns:a16="http://schemas.microsoft.com/office/drawing/2014/main" id="{00000000-0008-0000-0000-0000B4000000}"/>
            </a:ext>
          </a:extLst>
        </xdr:cNvPr>
        <xdr:cNvPicPr>
          <a:picLocks noChangeAspect="1"/>
        </xdr:cNvPicPr>
      </xdr:nvPicPr>
      <xdr:blipFill>
        <a:blip xmlns:r="http://schemas.openxmlformats.org/officeDocument/2006/relationships" r:embed="rId179"/>
        <a:stretch>
          <a:fillRect/>
        </a:stretch>
      </xdr:blipFill>
      <xdr:spPr>
        <a:prstGeom prst="rect">
          <a:avLst/>
        </a:prstGeom>
        <a:ln w="9525">
          <a:solidFill>
            <a:srgbClr val="000000"/>
          </a:solidFill>
          <a:prstDash val="solid"/>
        </a:ln>
      </xdr:spPr>
    </xdr:pic>
    <xdr:clientData/>
  </xdr:twoCellAnchor>
  <xdr:twoCellAnchor>
    <xdr:from>
      <xdr:col>3</xdr:col>
      <xdr:colOff>114300</xdr:colOff>
      <xdr:row>457</xdr:row>
      <xdr:rowOff>28575</xdr:rowOff>
    </xdr:from>
    <xdr:to>
      <xdr:col>3</xdr:col>
      <xdr:colOff>1552575</xdr:colOff>
      <xdr:row>459</xdr:row>
      <xdr:rowOff>419100</xdr:rowOff>
    </xdr:to>
    <xdr:pic>
      <xdr:nvPicPr>
        <xdr:cNvPr id="181" name="Имя " descr="Descr ">
          <a:extLst>
            <a:ext uri="{FF2B5EF4-FFF2-40B4-BE49-F238E27FC236}">
              <a16:creationId xmlns:a16="http://schemas.microsoft.com/office/drawing/2014/main" id="{00000000-0008-0000-0000-0000B5000000}"/>
            </a:ext>
          </a:extLst>
        </xdr:cNvPr>
        <xdr:cNvPicPr>
          <a:picLocks noChangeAspect="1"/>
        </xdr:cNvPicPr>
      </xdr:nvPicPr>
      <xdr:blipFill>
        <a:blip xmlns:r="http://schemas.openxmlformats.org/officeDocument/2006/relationships" r:embed="rId180"/>
        <a:stretch>
          <a:fillRect/>
        </a:stretch>
      </xdr:blipFill>
      <xdr:spPr>
        <a:prstGeom prst="rect">
          <a:avLst/>
        </a:prstGeom>
        <a:ln w="9525">
          <a:solidFill>
            <a:srgbClr val="000000"/>
          </a:solidFill>
          <a:prstDash val="solid"/>
        </a:ln>
      </xdr:spPr>
    </xdr:pic>
    <xdr:clientData/>
  </xdr:twoCellAnchor>
  <xdr:twoCellAnchor>
    <xdr:from>
      <xdr:col>3</xdr:col>
      <xdr:colOff>114300</xdr:colOff>
      <xdr:row>460</xdr:row>
      <xdr:rowOff>28575</xdr:rowOff>
    </xdr:from>
    <xdr:to>
      <xdr:col>3</xdr:col>
      <xdr:colOff>1552575</xdr:colOff>
      <xdr:row>464</xdr:row>
      <xdr:rowOff>333375</xdr:rowOff>
    </xdr:to>
    <xdr:pic>
      <xdr:nvPicPr>
        <xdr:cNvPr id="182" name="Имя " descr="Descr ">
          <a:extLst>
            <a:ext uri="{FF2B5EF4-FFF2-40B4-BE49-F238E27FC236}">
              <a16:creationId xmlns:a16="http://schemas.microsoft.com/office/drawing/2014/main" id="{00000000-0008-0000-0000-0000B6000000}"/>
            </a:ext>
          </a:extLst>
        </xdr:cNvPr>
        <xdr:cNvPicPr>
          <a:picLocks noChangeAspect="1"/>
        </xdr:cNvPicPr>
      </xdr:nvPicPr>
      <xdr:blipFill>
        <a:blip xmlns:r="http://schemas.openxmlformats.org/officeDocument/2006/relationships" r:embed="rId181"/>
        <a:stretch>
          <a:fillRect/>
        </a:stretch>
      </xdr:blipFill>
      <xdr:spPr>
        <a:prstGeom prst="rect">
          <a:avLst/>
        </a:prstGeom>
        <a:ln w="9525">
          <a:solidFill>
            <a:srgbClr val="000000"/>
          </a:solidFill>
          <a:prstDash val="solid"/>
        </a:ln>
      </xdr:spPr>
    </xdr:pic>
    <xdr:clientData/>
  </xdr:twoCellAnchor>
  <xdr:twoCellAnchor>
    <xdr:from>
      <xdr:col>3</xdr:col>
      <xdr:colOff>114300</xdr:colOff>
      <xdr:row>465</xdr:row>
      <xdr:rowOff>28575</xdr:rowOff>
    </xdr:from>
    <xdr:to>
      <xdr:col>3</xdr:col>
      <xdr:colOff>1552575</xdr:colOff>
      <xdr:row>469</xdr:row>
      <xdr:rowOff>333375</xdr:rowOff>
    </xdr:to>
    <xdr:pic>
      <xdr:nvPicPr>
        <xdr:cNvPr id="183" name="Имя " descr="Descr ">
          <a:extLst>
            <a:ext uri="{FF2B5EF4-FFF2-40B4-BE49-F238E27FC236}">
              <a16:creationId xmlns:a16="http://schemas.microsoft.com/office/drawing/2014/main" id="{00000000-0008-0000-0000-0000B7000000}"/>
            </a:ext>
          </a:extLst>
        </xdr:cNvPr>
        <xdr:cNvPicPr>
          <a:picLocks noChangeAspect="1"/>
        </xdr:cNvPicPr>
      </xdr:nvPicPr>
      <xdr:blipFill>
        <a:blip xmlns:r="http://schemas.openxmlformats.org/officeDocument/2006/relationships" r:embed="rId182"/>
        <a:stretch>
          <a:fillRect/>
        </a:stretch>
      </xdr:blipFill>
      <xdr:spPr>
        <a:prstGeom prst="rect">
          <a:avLst/>
        </a:prstGeom>
        <a:ln w="9525">
          <a:solidFill>
            <a:srgbClr val="000000"/>
          </a:solidFill>
          <a:prstDash val="solid"/>
        </a:ln>
      </xdr:spPr>
    </xdr:pic>
    <xdr:clientData/>
  </xdr:twoCellAnchor>
  <xdr:twoCellAnchor>
    <xdr:from>
      <xdr:col>3</xdr:col>
      <xdr:colOff>114300</xdr:colOff>
      <xdr:row>470</xdr:row>
      <xdr:rowOff>38100</xdr:rowOff>
    </xdr:from>
    <xdr:to>
      <xdr:col>3</xdr:col>
      <xdr:colOff>1552575</xdr:colOff>
      <xdr:row>471</xdr:row>
      <xdr:rowOff>638175</xdr:rowOff>
    </xdr:to>
    <xdr:pic>
      <xdr:nvPicPr>
        <xdr:cNvPr id="184" name="Имя " descr="Descr ">
          <a:extLst>
            <a:ext uri="{FF2B5EF4-FFF2-40B4-BE49-F238E27FC236}">
              <a16:creationId xmlns:a16="http://schemas.microsoft.com/office/drawing/2014/main" id="{00000000-0008-0000-0000-0000B8000000}"/>
            </a:ext>
          </a:extLst>
        </xdr:cNvPr>
        <xdr:cNvPicPr>
          <a:picLocks noChangeAspect="1"/>
        </xdr:cNvPicPr>
      </xdr:nvPicPr>
      <xdr:blipFill>
        <a:blip xmlns:r="http://schemas.openxmlformats.org/officeDocument/2006/relationships" r:embed="rId183"/>
        <a:stretch>
          <a:fillRect/>
        </a:stretch>
      </xdr:blipFill>
      <xdr:spPr>
        <a:prstGeom prst="rect">
          <a:avLst/>
        </a:prstGeom>
        <a:ln w="9525">
          <a:solidFill>
            <a:srgbClr val="000000"/>
          </a:solidFill>
          <a:prstDash val="solid"/>
        </a:ln>
      </xdr:spPr>
    </xdr:pic>
    <xdr:clientData/>
  </xdr:twoCellAnchor>
  <xdr:twoCellAnchor>
    <xdr:from>
      <xdr:col>3</xdr:col>
      <xdr:colOff>114300</xdr:colOff>
      <xdr:row>472</xdr:row>
      <xdr:rowOff>28575</xdr:rowOff>
    </xdr:from>
    <xdr:to>
      <xdr:col>3</xdr:col>
      <xdr:colOff>1552575</xdr:colOff>
      <xdr:row>474</xdr:row>
      <xdr:rowOff>419100</xdr:rowOff>
    </xdr:to>
    <xdr:pic>
      <xdr:nvPicPr>
        <xdr:cNvPr id="185" name="Имя " descr="Descr ">
          <a:extLst>
            <a:ext uri="{FF2B5EF4-FFF2-40B4-BE49-F238E27FC236}">
              <a16:creationId xmlns:a16="http://schemas.microsoft.com/office/drawing/2014/main" id="{00000000-0008-0000-0000-0000B9000000}"/>
            </a:ext>
          </a:extLst>
        </xdr:cNvPr>
        <xdr:cNvPicPr>
          <a:picLocks noChangeAspect="1"/>
        </xdr:cNvPicPr>
      </xdr:nvPicPr>
      <xdr:blipFill>
        <a:blip xmlns:r="http://schemas.openxmlformats.org/officeDocument/2006/relationships" r:embed="rId184"/>
        <a:stretch>
          <a:fillRect/>
        </a:stretch>
      </xdr:blipFill>
      <xdr:spPr>
        <a:prstGeom prst="rect">
          <a:avLst/>
        </a:prstGeom>
        <a:ln w="9525">
          <a:solidFill>
            <a:srgbClr val="000000"/>
          </a:solidFill>
          <a:prstDash val="solid"/>
        </a:ln>
      </xdr:spPr>
    </xdr:pic>
    <xdr:clientData/>
  </xdr:twoCellAnchor>
  <xdr:twoCellAnchor>
    <xdr:from>
      <xdr:col>3</xdr:col>
      <xdr:colOff>114300</xdr:colOff>
      <xdr:row>475</xdr:row>
      <xdr:rowOff>38100</xdr:rowOff>
    </xdr:from>
    <xdr:to>
      <xdr:col>3</xdr:col>
      <xdr:colOff>1552575</xdr:colOff>
      <xdr:row>476</xdr:row>
      <xdr:rowOff>638175</xdr:rowOff>
    </xdr:to>
    <xdr:pic>
      <xdr:nvPicPr>
        <xdr:cNvPr id="186" name="Имя " descr="Descr ">
          <a:extLst>
            <a:ext uri="{FF2B5EF4-FFF2-40B4-BE49-F238E27FC236}">
              <a16:creationId xmlns:a16="http://schemas.microsoft.com/office/drawing/2014/main" id="{00000000-0008-0000-0000-0000BA000000}"/>
            </a:ext>
          </a:extLst>
        </xdr:cNvPr>
        <xdr:cNvPicPr>
          <a:picLocks noChangeAspect="1"/>
        </xdr:cNvPicPr>
      </xdr:nvPicPr>
      <xdr:blipFill>
        <a:blip xmlns:r="http://schemas.openxmlformats.org/officeDocument/2006/relationships" r:embed="rId185"/>
        <a:stretch>
          <a:fillRect/>
        </a:stretch>
      </xdr:blipFill>
      <xdr:spPr>
        <a:prstGeom prst="rect">
          <a:avLst/>
        </a:prstGeom>
        <a:ln w="9525">
          <a:solidFill>
            <a:srgbClr val="000000"/>
          </a:solidFill>
          <a:prstDash val="solid"/>
        </a:ln>
      </xdr:spPr>
    </xdr:pic>
    <xdr:clientData/>
  </xdr:twoCellAnchor>
  <xdr:twoCellAnchor>
    <xdr:from>
      <xdr:col>3</xdr:col>
      <xdr:colOff>114300</xdr:colOff>
      <xdr:row>477</xdr:row>
      <xdr:rowOff>28575</xdr:rowOff>
    </xdr:from>
    <xdr:to>
      <xdr:col>3</xdr:col>
      <xdr:colOff>1552575</xdr:colOff>
      <xdr:row>485</xdr:row>
      <xdr:rowOff>133350</xdr:rowOff>
    </xdr:to>
    <xdr:pic>
      <xdr:nvPicPr>
        <xdr:cNvPr id="187" name="Имя " descr="Descr ">
          <a:extLst>
            <a:ext uri="{FF2B5EF4-FFF2-40B4-BE49-F238E27FC236}">
              <a16:creationId xmlns:a16="http://schemas.microsoft.com/office/drawing/2014/main" id="{00000000-0008-0000-0000-0000BB000000}"/>
            </a:ext>
          </a:extLst>
        </xdr:cNvPr>
        <xdr:cNvPicPr>
          <a:picLocks noChangeAspect="1"/>
        </xdr:cNvPicPr>
      </xdr:nvPicPr>
      <xdr:blipFill>
        <a:blip xmlns:r="http://schemas.openxmlformats.org/officeDocument/2006/relationships" r:embed="rId186"/>
        <a:stretch>
          <a:fillRect/>
        </a:stretch>
      </xdr:blipFill>
      <xdr:spPr>
        <a:prstGeom prst="rect">
          <a:avLst/>
        </a:prstGeom>
        <a:ln w="9525">
          <a:solidFill>
            <a:srgbClr val="000000"/>
          </a:solidFill>
          <a:prstDash val="solid"/>
        </a:ln>
      </xdr:spPr>
    </xdr:pic>
    <xdr:clientData/>
  </xdr:twoCellAnchor>
  <xdr:twoCellAnchor>
    <xdr:from>
      <xdr:col>3</xdr:col>
      <xdr:colOff>114300</xdr:colOff>
      <xdr:row>486</xdr:row>
      <xdr:rowOff>28575</xdr:rowOff>
    </xdr:from>
    <xdr:to>
      <xdr:col>3</xdr:col>
      <xdr:colOff>1552575</xdr:colOff>
      <xdr:row>489</xdr:row>
      <xdr:rowOff>209550</xdr:rowOff>
    </xdr:to>
    <xdr:pic>
      <xdr:nvPicPr>
        <xdr:cNvPr id="188" name="Имя " descr="Descr ">
          <a:extLst>
            <a:ext uri="{FF2B5EF4-FFF2-40B4-BE49-F238E27FC236}">
              <a16:creationId xmlns:a16="http://schemas.microsoft.com/office/drawing/2014/main" id="{00000000-0008-0000-0000-0000BC000000}"/>
            </a:ext>
          </a:extLst>
        </xdr:cNvPr>
        <xdr:cNvPicPr>
          <a:picLocks noChangeAspect="1"/>
        </xdr:cNvPicPr>
      </xdr:nvPicPr>
      <xdr:blipFill>
        <a:blip xmlns:r="http://schemas.openxmlformats.org/officeDocument/2006/relationships" r:embed="rId187"/>
        <a:stretch>
          <a:fillRect/>
        </a:stretch>
      </xdr:blipFill>
      <xdr:spPr>
        <a:prstGeom prst="rect">
          <a:avLst/>
        </a:prstGeom>
        <a:ln w="9525">
          <a:solidFill>
            <a:srgbClr val="000000"/>
          </a:solidFill>
          <a:prstDash val="solid"/>
        </a:ln>
      </xdr:spPr>
    </xdr:pic>
    <xdr:clientData/>
  </xdr:twoCellAnchor>
  <xdr:twoCellAnchor>
    <xdr:from>
      <xdr:col>3</xdr:col>
      <xdr:colOff>114300</xdr:colOff>
      <xdr:row>490</xdr:row>
      <xdr:rowOff>28575</xdr:rowOff>
    </xdr:from>
    <xdr:to>
      <xdr:col>3</xdr:col>
      <xdr:colOff>1552575</xdr:colOff>
      <xdr:row>493</xdr:row>
      <xdr:rowOff>209550</xdr:rowOff>
    </xdr:to>
    <xdr:pic>
      <xdr:nvPicPr>
        <xdr:cNvPr id="189" name="Имя " descr="Descr ">
          <a:extLst>
            <a:ext uri="{FF2B5EF4-FFF2-40B4-BE49-F238E27FC236}">
              <a16:creationId xmlns:a16="http://schemas.microsoft.com/office/drawing/2014/main" id="{00000000-0008-0000-0000-0000BD000000}"/>
            </a:ext>
          </a:extLst>
        </xdr:cNvPr>
        <xdr:cNvPicPr>
          <a:picLocks noChangeAspect="1"/>
        </xdr:cNvPicPr>
      </xdr:nvPicPr>
      <xdr:blipFill>
        <a:blip xmlns:r="http://schemas.openxmlformats.org/officeDocument/2006/relationships" r:embed="rId188"/>
        <a:stretch>
          <a:fillRect/>
        </a:stretch>
      </xdr:blipFill>
      <xdr:spPr>
        <a:prstGeom prst="rect">
          <a:avLst/>
        </a:prstGeom>
        <a:ln w="9525">
          <a:solidFill>
            <a:srgbClr val="000000"/>
          </a:solidFill>
          <a:prstDash val="solid"/>
        </a:ln>
      </xdr:spPr>
    </xdr:pic>
    <xdr:clientData/>
  </xdr:twoCellAnchor>
  <xdr:twoCellAnchor>
    <xdr:from>
      <xdr:col>3</xdr:col>
      <xdr:colOff>114300</xdr:colOff>
      <xdr:row>494</xdr:row>
      <xdr:rowOff>28575</xdr:rowOff>
    </xdr:from>
    <xdr:to>
      <xdr:col>3</xdr:col>
      <xdr:colOff>1552575</xdr:colOff>
      <xdr:row>498</xdr:row>
      <xdr:rowOff>333375</xdr:rowOff>
    </xdr:to>
    <xdr:pic>
      <xdr:nvPicPr>
        <xdr:cNvPr id="190" name="Имя " descr="Descr ">
          <a:extLst>
            <a:ext uri="{FF2B5EF4-FFF2-40B4-BE49-F238E27FC236}">
              <a16:creationId xmlns:a16="http://schemas.microsoft.com/office/drawing/2014/main" id="{00000000-0008-0000-0000-0000BE000000}"/>
            </a:ext>
          </a:extLst>
        </xdr:cNvPr>
        <xdr:cNvPicPr>
          <a:picLocks noChangeAspect="1"/>
        </xdr:cNvPicPr>
      </xdr:nvPicPr>
      <xdr:blipFill>
        <a:blip xmlns:r="http://schemas.openxmlformats.org/officeDocument/2006/relationships" r:embed="rId189"/>
        <a:stretch>
          <a:fillRect/>
        </a:stretch>
      </xdr:blipFill>
      <xdr:spPr>
        <a:prstGeom prst="rect">
          <a:avLst/>
        </a:prstGeom>
        <a:ln w="9525">
          <a:solidFill>
            <a:srgbClr val="000000"/>
          </a:solidFill>
          <a:prstDash val="solid"/>
        </a:ln>
      </xdr:spPr>
    </xdr:pic>
    <xdr:clientData/>
  </xdr:twoCellAnchor>
  <xdr:twoCellAnchor>
    <xdr:from>
      <xdr:col>3</xdr:col>
      <xdr:colOff>114300</xdr:colOff>
      <xdr:row>499</xdr:row>
      <xdr:rowOff>28575</xdr:rowOff>
    </xdr:from>
    <xdr:to>
      <xdr:col>3</xdr:col>
      <xdr:colOff>1552575</xdr:colOff>
      <xdr:row>505</xdr:row>
      <xdr:rowOff>171450</xdr:rowOff>
    </xdr:to>
    <xdr:pic>
      <xdr:nvPicPr>
        <xdr:cNvPr id="191" name="Имя " descr="Descr ">
          <a:extLst>
            <a:ext uri="{FF2B5EF4-FFF2-40B4-BE49-F238E27FC236}">
              <a16:creationId xmlns:a16="http://schemas.microsoft.com/office/drawing/2014/main" id="{00000000-0008-0000-0000-0000BF000000}"/>
            </a:ext>
          </a:extLst>
        </xdr:cNvPr>
        <xdr:cNvPicPr>
          <a:picLocks noChangeAspect="1"/>
        </xdr:cNvPicPr>
      </xdr:nvPicPr>
      <xdr:blipFill>
        <a:blip xmlns:r="http://schemas.openxmlformats.org/officeDocument/2006/relationships" r:embed="rId190"/>
        <a:stretch>
          <a:fillRect/>
        </a:stretch>
      </xdr:blipFill>
      <xdr:spPr>
        <a:prstGeom prst="rect">
          <a:avLst/>
        </a:prstGeom>
        <a:ln w="9525">
          <a:solidFill>
            <a:srgbClr val="000000"/>
          </a:solidFill>
          <a:prstDash val="solid"/>
        </a:ln>
      </xdr:spPr>
    </xdr:pic>
    <xdr:clientData/>
  </xdr:twoCellAnchor>
  <xdr:twoCellAnchor>
    <xdr:from>
      <xdr:col>3</xdr:col>
      <xdr:colOff>114300</xdr:colOff>
      <xdr:row>506</xdr:row>
      <xdr:rowOff>28575</xdr:rowOff>
    </xdr:from>
    <xdr:to>
      <xdr:col>3</xdr:col>
      <xdr:colOff>1552575</xdr:colOff>
      <xdr:row>508</xdr:row>
      <xdr:rowOff>419100</xdr:rowOff>
    </xdr:to>
    <xdr:pic>
      <xdr:nvPicPr>
        <xdr:cNvPr id="192" name="Имя " descr="Descr ">
          <a:extLst>
            <a:ext uri="{FF2B5EF4-FFF2-40B4-BE49-F238E27FC236}">
              <a16:creationId xmlns:a16="http://schemas.microsoft.com/office/drawing/2014/main" id="{00000000-0008-0000-0000-0000C0000000}"/>
            </a:ext>
          </a:extLst>
        </xdr:cNvPr>
        <xdr:cNvPicPr>
          <a:picLocks noChangeAspect="1"/>
        </xdr:cNvPicPr>
      </xdr:nvPicPr>
      <xdr:blipFill>
        <a:blip xmlns:r="http://schemas.openxmlformats.org/officeDocument/2006/relationships" r:embed="rId191"/>
        <a:stretch>
          <a:fillRect/>
        </a:stretch>
      </xdr:blipFill>
      <xdr:spPr>
        <a:prstGeom prst="rect">
          <a:avLst/>
        </a:prstGeom>
        <a:ln w="9525">
          <a:solidFill>
            <a:srgbClr val="000000"/>
          </a:solidFill>
          <a:prstDash val="solid"/>
        </a:ln>
      </xdr:spPr>
    </xdr:pic>
    <xdr:clientData/>
  </xdr:twoCellAnchor>
  <xdr:twoCellAnchor>
    <xdr:from>
      <xdr:col>3</xdr:col>
      <xdr:colOff>114300</xdr:colOff>
      <xdr:row>509</xdr:row>
      <xdr:rowOff>28575</xdr:rowOff>
    </xdr:from>
    <xdr:to>
      <xdr:col>3</xdr:col>
      <xdr:colOff>1552575</xdr:colOff>
      <xdr:row>516</xdr:row>
      <xdr:rowOff>152400</xdr:rowOff>
    </xdr:to>
    <xdr:pic>
      <xdr:nvPicPr>
        <xdr:cNvPr id="193" name="Имя " descr="Descr ">
          <a:extLst>
            <a:ext uri="{FF2B5EF4-FFF2-40B4-BE49-F238E27FC236}">
              <a16:creationId xmlns:a16="http://schemas.microsoft.com/office/drawing/2014/main" id="{00000000-0008-0000-0000-0000C1000000}"/>
            </a:ext>
          </a:extLst>
        </xdr:cNvPr>
        <xdr:cNvPicPr>
          <a:picLocks noChangeAspect="1"/>
        </xdr:cNvPicPr>
      </xdr:nvPicPr>
      <xdr:blipFill>
        <a:blip xmlns:r="http://schemas.openxmlformats.org/officeDocument/2006/relationships" r:embed="rId192"/>
        <a:stretch>
          <a:fillRect/>
        </a:stretch>
      </xdr:blipFill>
      <xdr:spPr>
        <a:prstGeom prst="rect">
          <a:avLst/>
        </a:prstGeom>
        <a:ln w="9525">
          <a:solidFill>
            <a:srgbClr val="000000"/>
          </a:solidFill>
          <a:prstDash val="solid"/>
        </a:ln>
      </xdr:spPr>
    </xdr:pic>
    <xdr:clientData/>
  </xdr:twoCellAnchor>
  <xdr:twoCellAnchor>
    <xdr:from>
      <xdr:col>3</xdr:col>
      <xdr:colOff>114300</xdr:colOff>
      <xdr:row>517</xdr:row>
      <xdr:rowOff>28575</xdr:rowOff>
    </xdr:from>
    <xdr:to>
      <xdr:col>3</xdr:col>
      <xdr:colOff>1552575</xdr:colOff>
      <xdr:row>523</xdr:row>
      <xdr:rowOff>171450</xdr:rowOff>
    </xdr:to>
    <xdr:pic>
      <xdr:nvPicPr>
        <xdr:cNvPr id="194" name="Имя " descr="Descr ">
          <a:extLst>
            <a:ext uri="{FF2B5EF4-FFF2-40B4-BE49-F238E27FC236}">
              <a16:creationId xmlns:a16="http://schemas.microsoft.com/office/drawing/2014/main" id="{00000000-0008-0000-0000-0000C2000000}"/>
            </a:ext>
          </a:extLst>
        </xdr:cNvPr>
        <xdr:cNvPicPr>
          <a:picLocks noChangeAspect="1"/>
        </xdr:cNvPicPr>
      </xdr:nvPicPr>
      <xdr:blipFill>
        <a:blip xmlns:r="http://schemas.openxmlformats.org/officeDocument/2006/relationships" r:embed="rId193"/>
        <a:stretch>
          <a:fillRect/>
        </a:stretch>
      </xdr:blipFill>
      <xdr:spPr>
        <a:prstGeom prst="rect">
          <a:avLst/>
        </a:prstGeom>
        <a:ln w="9525">
          <a:solidFill>
            <a:srgbClr val="000000"/>
          </a:solidFill>
          <a:prstDash val="solid"/>
        </a:ln>
      </xdr:spPr>
    </xdr:pic>
    <xdr:clientData/>
  </xdr:twoCellAnchor>
  <xdr:twoCellAnchor>
    <xdr:from>
      <xdr:col>3</xdr:col>
      <xdr:colOff>114300</xdr:colOff>
      <xdr:row>524</xdr:row>
      <xdr:rowOff>28575</xdr:rowOff>
    </xdr:from>
    <xdr:to>
      <xdr:col>3</xdr:col>
      <xdr:colOff>1552575</xdr:colOff>
      <xdr:row>527</xdr:row>
      <xdr:rowOff>209550</xdr:rowOff>
    </xdr:to>
    <xdr:pic>
      <xdr:nvPicPr>
        <xdr:cNvPr id="195" name="Имя " descr="Descr ">
          <a:extLst>
            <a:ext uri="{FF2B5EF4-FFF2-40B4-BE49-F238E27FC236}">
              <a16:creationId xmlns:a16="http://schemas.microsoft.com/office/drawing/2014/main" id="{00000000-0008-0000-0000-0000C3000000}"/>
            </a:ext>
          </a:extLst>
        </xdr:cNvPr>
        <xdr:cNvPicPr>
          <a:picLocks noChangeAspect="1"/>
        </xdr:cNvPicPr>
      </xdr:nvPicPr>
      <xdr:blipFill>
        <a:blip xmlns:r="http://schemas.openxmlformats.org/officeDocument/2006/relationships" r:embed="rId194"/>
        <a:stretch>
          <a:fillRect/>
        </a:stretch>
      </xdr:blipFill>
      <xdr:spPr>
        <a:prstGeom prst="rect">
          <a:avLst/>
        </a:prstGeom>
        <a:ln w="9525">
          <a:solidFill>
            <a:srgbClr val="000000"/>
          </a:solidFill>
          <a:prstDash val="solid"/>
        </a:ln>
      </xdr:spPr>
    </xdr:pic>
    <xdr:clientData/>
  </xdr:twoCellAnchor>
  <xdr:twoCellAnchor>
    <xdr:from>
      <xdr:col>3</xdr:col>
      <xdr:colOff>114300</xdr:colOff>
      <xdr:row>528</xdr:row>
      <xdr:rowOff>28575</xdr:rowOff>
    </xdr:from>
    <xdr:to>
      <xdr:col>3</xdr:col>
      <xdr:colOff>1552575</xdr:colOff>
      <xdr:row>531</xdr:row>
      <xdr:rowOff>209550</xdr:rowOff>
    </xdr:to>
    <xdr:pic>
      <xdr:nvPicPr>
        <xdr:cNvPr id="196" name="Имя " descr="Descr ">
          <a:extLst>
            <a:ext uri="{FF2B5EF4-FFF2-40B4-BE49-F238E27FC236}">
              <a16:creationId xmlns:a16="http://schemas.microsoft.com/office/drawing/2014/main" id="{00000000-0008-0000-0000-0000C4000000}"/>
            </a:ext>
          </a:extLst>
        </xdr:cNvPr>
        <xdr:cNvPicPr>
          <a:picLocks noChangeAspect="1"/>
        </xdr:cNvPicPr>
      </xdr:nvPicPr>
      <xdr:blipFill>
        <a:blip xmlns:r="http://schemas.openxmlformats.org/officeDocument/2006/relationships" r:embed="rId195"/>
        <a:stretch>
          <a:fillRect/>
        </a:stretch>
      </xdr:blipFill>
      <xdr:spPr>
        <a:prstGeom prst="rect">
          <a:avLst/>
        </a:prstGeom>
        <a:ln w="9525">
          <a:solidFill>
            <a:srgbClr val="000000"/>
          </a:solidFill>
          <a:prstDash val="solid"/>
        </a:ln>
      </xdr:spPr>
    </xdr:pic>
    <xdr:clientData/>
  </xdr:twoCellAnchor>
  <xdr:twoCellAnchor>
    <xdr:from>
      <xdr:col>3</xdr:col>
      <xdr:colOff>114300</xdr:colOff>
      <xdr:row>532</xdr:row>
      <xdr:rowOff>28575</xdr:rowOff>
    </xdr:from>
    <xdr:to>
      <xdr:col>3</xdr:col>
      <xdr:colOff>1552575</xdr:colOff>
      <xdr:row>532</xdr:row>
      <xdr:rowOff>1266825</xdr:rowOff>
    </xdr:to>
    <xdr:pic>
      <xdr:nvPicPr>
        <xdr:cNvPr id="197" name="Имя " descr="Descr ">
          <a:extLst>
            <a:ext uri="{FF2B5EF4-FFF2-40B4-BE49-F238E27FC236}">
              <a16:creationId xmlns:a16="http://schemas.microsoft.com/office/drawing/2014/main" id="{00000000-0008-0000-0000-0000C5000000}"/>
            </a:ext>
          </a:extLst>
        </xdr:cNvPr>
        <xdr:cNvPicPr>
          <a:picLocks noChangeAspect="1"/>
        </xdr:cNvPicPr>
      </xdr:nvPicPr>
      <xdr:blipFill>
        <a:blip xmlns:r="http://schemas.openxmlformats.org/officeDocument/2006/relationships" r:embed="rId196"/>
        <a:stretch>
          <a:fillRect/>
        </a:stretch>
      </xdr:blipFill>
      <xdr:spPr>
        <a:prstGeom prst="rect">
          <a:avLst/>
        </a:prstGeom>
        <a:ln w="9525">
          <a:solidFill>
            <a:srgbClr val="000000"/>
          </a:solidFill>
          <a:prstDash val="solid"/>
        </a:ln>
      </xdr:spPr>
    </xdr:pic>
    <xdr:clientData/>
  </xdr:twoCellAnchor>
  <xdr:twoCellAnchor>
    <xdr:from>
      <xdr:col>3</xdr:col>
      <xdr:colOff>114300</xdr:colOff>
      <xdr:row>533</xdr:row>
      <xdr:rowOff>28575</xdr:rowOff>
    </xdr:from>
    <xdr:to>
      <xdr:col>3</xdr:col>
      <xdr:colOff>1552575</xdr:colOff>
      <xdr:row>539</xdr:row>
      <xdr:rowOff>171450</xdr:rowOff>
    </xdr:to>
    <xdr:pic>
      <xdr:nvPicPr>
        <xdr:cNvPr id="198" name="Имя " descr="Descr ">
          <a:extLst>
            <a:ext uri="{FF2B5EF4-FFF2-40B4-BE49-F238E27FC236}">
              <a16:creationId xmlns:a16="http://schemas.microsoft.com/office/drawing/2014/main" id="{00000000-0008-0000-0000-0000C6000000}"/>
            </a:ext>
          </a:extLst>
        </xdr:cNvPr>
        <xdr:cNvPicPr>
          <a:picLocks noChangeAspect="1"/>
        </xdr:cNvPicPr>
      </xdr:nvPicPr>
      <xdr:blipFill>
        <a:blip xmlns:r="http://schemas.openxmlformats.org/officeDocument/2006/relationships" r:embed="rId197"/>
        <a:stretch>
          <a:fillRect/>
        </a:stretch>
      </xdr:blipFill>
      <xdr:spPr>
        <a:prstGeom prst="rect">
          <a:avLst/>
        </a:prstGeom>
        <a:ln w="9525">
          <a:solidFill>
            <a:srgbClr val="000000"/>
          </a:solidFill>
          <a:prstDash val="solid"/>
        </a:ln>
      </xdr:spPr>
    </xdr:pic>
    <xdr:clientData/>
  </xdr:twoCellAnchor>
  <xdr:twoCellAnchor>
    <xdr:from>
      <xdr:col>3</xdr:col>
      <xdr:colOff>114300</xdr:colOff>
      <xdr:row>540</xdr:row>
      <xdr:rowOff>28575</xdr:rowOff>
    </xdr:from>
    <xdr:to>
      <xdr:col>3</xdr:col>
      <xdr:colOff>1552575</xdr:colOff>
      <xdr:row>545</xdr:row>
      <xdr:rowOff>209550</xdr:rowOff>
    </xdr:to>
    <xdr:pic>
      <xdr:nvPicPr>
        <xdr:cNvPr id="199" name="Имя " descr="Descr ">
          <a:extLst>
            <a:ext uri="{FF2B5EF4-FFF2-40B4-BE49-F238E27FC236}">
              <a16:creationId xmlns:a16="http://schemas.microsoft.com/office/drawing/2014/main" id="{00000000-0008-0000-0000-0000C7000000}"/>
            </a:ext>
          </a:extLst>
        </xdr:cNvPr>
        <xdr:cNvPicPr>
          <a:picLocks noChangeAspect="1"/>
        </xdr:cNvPicPr>
      </xdr:nvPicPr>
      <xdr:blipFill>
        <a:blip xmlns:r="http://schemas.openxmlformats.org/officeDocument/2006/relationships" r:embed="rId198"/>
        <a:stretch>
          <a:fillRect/>
        </a:stretch>
      </xdr:blipFill>
      <xdr:spPr>
        <a:prstGeom prst="rect">
          <a:avLst/>
        </a:prstGeom>
        <a:ln w="9525">
          <a:solidFill>
            <a:srgbClr val="000000"/>
          </a:solidFill>
          <a:prstDash val="solid"/>
        </a:ln>
      </xdr:spPr>
    </xdr:pic>
    <xdr:clientData/>
  </xdr:twoCellAnchor>
  <xdr:twoCellAnchor>
    <xdr:from>
      <xdr:col>3</xdr:col>
      <xdr:colOff>114300</xdr:colOff>
      <xdr:row>546</xdr:row>
      <xdr:rowOff>28575</xdr:rowOff>
    </xdr:from>
    <xdr:to>
      <xdr:col>3</xdr:col>
      <xdr:colOff>1552575</xdr:colOff>
      <xdr:row>546</xdr:row>
      <xdr:rowOff>1266825</xdr:rowOff>
    </xdr:to>
    <xdr:pic>
      <xdr:nvPicPr>
        <xdr:cNvPr id="200" name="Имя " descr="Descr ">
          <a:extLst>
            <a:ext uri="{FF2B5EF4-FFF2-40B4-BE49-F238E27FC236}">
              <a16:creationId xmlns:a16="http://schemas.microsoft.com/office/drawing/2014/main" id="{00000000-0008-0000-0000-0000C8000000}"/>
            </a:ext>
          </a:extLst>
        </xdr:cNvPr>
        <xdr:cNvPicPr>
          <a:picLocks noChangeAspect="1"/>
        </xdr:cNvPicPr>
      </xdr:nvPicPr>
      <xdr:blipFill>
        <a:blip xmlns:r="http://schemas.openxmlformats.org/officeDocument/2006/relationships" r:embed="rId199"/>
        <a:stretch>
          <a:fillRect/>
        </a:stretch>
      </xdr:blipFill>
      <xdr:spPr>
        <a:prstGeom prst="rect">
          <a:avLst/>
        </a:prstGeom>
        <a:ln w="9525">
          <a:solidFill>
            <a:srgbClr val="000000"/>
          </a:solidFill>
          <a:prstDash val="solid"/>
        </a:ln>
      </xdr:spPr>
    </xdr:pic>
    <xdr:clientData/>
  </xdr:twoCellAnchor>
  <xdr:twoCellAnchor>
    <xdr:from>
      <xdr:col>3</xdr:col>
      <xdr:colOff>114300</xdr:colOff>
      <xdr:row>547</xdr:row>
      <xdr:rowOff>28575</xdr:rowOff>
    </xdr:from>
    <xdr:to>
      <xdr:col>3</xdr:col>
      <xdr:colOff>1552575</xdr:colOff>
      <xdr:row>550</xdr:row>
      <xdr:rowOff>209550</xdr:rowOff>
    </xdr:to>
    <xdr:pic>
      <xdr:nvPicPr>
        <xdr:cNvPr id="201" name="Имя " descr="Descr ">
          <a:extLst>
            <a:ext uri="{FF2B5EF4-FFF2-40B4-BE49-F238E27FC236}">
              <a16:creationId xmlns:a16="http://schemas.microsoft.com/office/drawing/2014/main" id="{00000000-0008-0000-0000-0000C9000000}"/>
            </a:ext>
          </a:extLst>
        </xdr:cNvPr>
        <xdr:cNvPicPr>
          <a:picLocks noChangeAspect="1"/>
        </xdr:cNvPicPr>
      </xdr:nvPicPr>
      <xdr:blipFill>
        <a:blip xmlns:r="http://schemas.openxmlformats.org/officeDocument/2006/relationships" r:embed="rId200"/>
        <a:stretch>
          <a:fillRect/>
        </a:stretch>
      </xdr:blipFill>
      <xdr:spPr>
        <a:prstGeom prst="rect">
          <a:avLst/>
        </a:prstGeom>
        <a:ln w="9525">
          <a:solidFill>
            <a:srgbClr val="000000"/>
          </a:solidFill>
          <a:prstDash val="solid"/>
        </a:ln>
      </xdr:spPr>
    </xdr:pic>
    <xdr:clientData/>
  </xdr:twoCellAnchor>
  <xdr:twoCellAnchor>
    <xdr:from>
      <xdr:col>3</xdr:col>
      <xdr:colOff>114300</xdr:colOff>
      <xdr:row>551</xdr:row>
      <xdr:rowOff>38100</xdr:rowOff>
    </xdr:from>
    <xdr:to>
      <xdr:col>3</xdr:col>
      <xdr:colOff>1552575</xdr:colOff>
      <xdr:row>552</xdr:row>
      <xdr:rowOff>638175</xdr:rowOff>
    </xdr:to>
    <xdr:pic>
      <xdr:nvPicPr>
        <xdr:cNvPr id="202" name="Имя " descr="Descr ">
          <a:extLst>
            <a:ext uri="{FF2B5EF4-FFF2-40B4-BE49-F238E27FC236}">
              <a16:creationId xmlns:a16="http://schemas.microsoft.com/office/drawing/2014/main" id="{00000000-0008-0000-0000-0000CA000000}"/>
            </a:ext>
          </a:extLst>
        </xdr:cNvPr>
        <xdr:cNvPicPr>
          <a:picLocks noChangeAspect="1"/>
        </xdr:cNvPicPr>
      </xdr:nvPicPr>
      <xdr:blipFill>
        <a:blip xmlns:r="http://schemas.openxmlformats.org/officeDocument/2006/relationships" r:embed="rId201"/>
        <a:stretch>
          <a:fillRect/>
        </a:stretch>
      </xdr:blipFill>
      <xdr:spPr>
        <a:prstGeom prst="rect">
          <a:avLst/>
        </a:prstGeom>
        <a:ln w="9525">
          <a:solidFill>
            <a:srgbClr val="000000"/>
          </a:solidFill>
          <a:prstDash val="solid"/>
        </a:ln>
      </xdr:spPr>
    </xdr:pic>
    <xdr:clientData/>
  </xdr:twoCellAnchor>
  <xdr:twoCellAnchor>
    <xdr:from>
      <xdr:col>3</xdr:col>
      <xdr:colOff>114300</xdr:colOff>
      <xdr:row>553</xdr:row>
      <xdr:rowOff>28575</xdr:rowOff>
    </xdr:from>
    <xdr:to>
      <xdr:col>3</xdr:col>
      <xdr:colOff>1552575</xdr:colOff>
      <xdr:row>561</xdr:row>
      <xdr:rowOff>133350</xdr:rowOff>
    </xdr:to>
    <xdr:pic>
      <xdr:nvPicPr>
        <xdr:cNvPr id="203" name="Имя " descr="Descr ">
          <a:extLst>
            <a:ext uri="{FF2B5EF4-FFF2-40B4-BE49-F238E27FC236}">
              <a16:creationId xmlns:a16="http://schemas.microsoft.com/office/drawing/2014/main" id="{00000000-0008-0000-0000-0000CB000000}"/>
            </a:ext>
          </a:extLst>
        </xdr:cNvPr>
        <xdr:cNvPicPr>
          <a:picLocks noChangeAspect="1"/>
        </xdr:cNvPicPr>
      </xdr:nvPicPr>
      <xdr:blipFill>
        <a:blip xmlns:r="http://schemas.openxmlformats.org/officeDocument/2006/relationships" r:embed="rId202"/>
        <a:stretch>
          <a:fillRect/>
        </a:stretch>
      </xdr:blipFill>
      <xdr:spPr>
        <a:prstGeom prst="rect">
          <a:avLst/>
        </a:prstGeom>
        <a:ln w="9525">
          <a:solidFill>
            <a:srgbClr val="000000"/>
          </a:solidFill>
          <a:prstDash val="solid"/>
        </a:ln>
      </xdr:spPr>
    </xdr:pic>
    <xdr:clientData/>
  </xdr:twoCellAnchor>
  <xdr:twoCellAnchor>
    <xdr:from>
      <xdr:col>3</xdr:col>
      <xdr:colOff>114300</xdr:colOff>
      <xdr:row>562</xdr:row>
      <xdr:rowOff>28575</xdr:rowOff>
    </xdr:from>
    <xdr:to>
      <xdr:col>3</xdr:col>
      <xdr:colOff>1552575</xdr:colOff>
      <xdr:row>565</xdr:row>
      <xdr:rowOff>209550</xdr:rowOff>
    </xdr:to>
    <xdr:pic>
      <xdr:nvPicPr>
        <xdr:cNvPr id="204" name="Имя " descr="Descr ">
          <a:extLst>
            <a:ext uri="{FF2B5EF4-FFF2-40B4-BE49-F238E27FC236}">
              <a16:creationId xmlns:a16="http://schemas.microsoft.com/office/drawing/2014/main" id="{00000000-0008-0000-0000-0000CC000000}"/>
            </a:ext>
          </a:extLst>
        </xdr:cNvPr>
        <xdr:cNvPicPr>
          <a:picLocks noChangeAspect="1"/>
        </xdr:cNvPicPr>
      </xdr:nvPicPr>
      <xdr:blipFill>
        <a:blip xmlns:r="http://schemas.openxmlformats.org/officeDocument/2006/relationships" r:embed="rId203"/>
        <a:stretch>
          <a:fillRect/>
        </a:stretch>
      </xdr:blipFill>
      <xdr:spPr>
        <a:prstGeom prst="rect">
          <a:avLst/>
        </a:prstGeom>
        <a:ln w="9525">
          <a:solidFill>
            <a:srgbClr val="000000"/>
          </a:solidFill>
          <a:prstDash val="solid"/>
        </a:ln>
      </xdr:spPr>
    </xdr:pic>
    <xdr:clientData/>
  </xdr:twoCellAnchor>
  <xdr:twoCellAnchor>
    <xdr:from>
      <xdr:col>3</xdr:col>
      <xdr:colOff>114300</xdr:colOff>
      <xdr:row>566</xdr:row>
      <xdr:rowOff>28575</xdr:rowOff>
    </xdr:from>
    <xdr:to>
      <xdr:col>3</xdr:col>
      <xdr:colOff>1552575</xdr:colOff>
      <xdr:row>568</xdr:row>
      <xdr:rowOff>419100</xdr:rowOff>
    </xdr:to>
    <xdr:pic>
      <xdr:nvPicPr>
        <xdr:cNvPr id="205" name="Имя " descr="Descr ">
          <a:extLst>
            <a:ext uri="{FF2B5EF4-FFF2-40B4-BE49-F238E27FC236}">
              <a16:creationId xmlns:a16="http://schemas.microsoft.com/office/drawing/2014/main" id="{00000000-0008-0000-0000-0000CD000000}"/>
            </a:ext>
          </a:extLst>
        </xdr:cNvPr>
        <xdr:cNvPicPr>
          <a:picLocks noChangeAspect="1"/>
        </xdr:cNvPicPr>
      </xdr:nvPicPr>
      <xdr:blipFill>
        <a:blip xmlns:r="http://schemas.openxmlformats.org/officeDocument/2006/relationships" r:embed="rId204"/>
        <a:stretch>
          <a:fillRect/>
        </a:stretch>
      </xdr:blipFill>
      <xdr:spPr>
        <a:prstGeom prst="rect">
          <a:avLst/>
        </a:prstGeom>
        <a:ln w="9525">
          <a:solidFill>
            <a:srgbClr val="000000"/>
          </a:solidFill>
          <a:prstDash val="solid"/>
        </a:ln>
      </xdr:spPr>
    </xdr:pic>
    <xdr:clientData/>
  </xdr:twoCellAnchor>
  <xdr:twoCellAnchor>
    <xdr:from>
      <xdr:col>3</xdr:col>
      <xdr:colOff>114300</xdr:colOff>
      <xdr:row>569</xdr:row>
      <xdr:rowOff>28575</xdr:rowOff>
    </xdr:from>
    <xdr:to>
      <xdr:col>3</xdr:col>
      <xdr:colOff>1552575</xdr:colOff>
      <xdr:row>571</xdr:row>
      <xdr:rowOff>419100</xdr:rowOff>
    </xdr:to>
    <xdr:pic>
      <xdr:nvPicPr>
        <xdr:cNvPr id="206" name="Имя " descr="Descr ">
          <a:extLst>
            <a:ext uri="{FF2B5EF4-FFF2-40B4-BE49-F238E27FC236}">
              <a16:creationId xmlns:a16="http://schemas.microsoft.com/office/drawing/2014/main" id="{00000000-0008-0000-0000-0000CE000000}"/>
            </a:ext>
          </a:extLst>
        </xdr:cNvPr>
        <xdr:cNvPicPr>
          <a:picLocks noChangeAspect="1"/>
        </xdr:cNvPicPr>
      </xdr:nvPicPr>
      <xdr:blipFill>
        <a:blip xmlns:r="http://schemas.openxmlformats.org/officeDocument/2006/relationships" r:embed="rId205"/>
        <a:stretch>
          <a:fillRect/>
        </a:stretch>
      </xdr:blipFill>
      <xdr:spPr>
        <a:prstGeom prst="rect">
          <a:avLst/>
        </a:prstGeom>
        <a:ln w="9525">
          <a:solidFill>
            <a:srgbClr val="000000"/>
          </a:solidFill>
          <a:prstDash val="solid"/>
        </a:ln>
      </xdr:spPr>
    </xdr:pic>
    <xdr:clientData/>
  </xdr:twoCellAnchor>
  <xdr:twoCellAnchor>
    <xdr:from>
      <xdr:col>3</xdr:col>
      <xdr:colOff>114300</xdr:colOff>
      <xdr:row>572</xdr:row>
      <xdr:rowOff>28575</xdr:rowOff>
    </xdr:from>
    <xdr:to>
      <xdr:col>3</xdr:col>
      <xdr:colOff>1552575</xdr:colOff>
      <xdr:row>577</xdr:row>
      <xdr:rowOff>209550</xdr:rowOff>
    </xdr:to>
    <xdr:pic>
      <xdr:nvPicPr>
        <xdr:cNvPr id="207" name="Имя " descr="Descr ">
          <a:extLst>
            <a:ext uri="{FF2B5EF4-FFF2-40B4-BE49-F238E27FC236}">
              <a16:creationId xmlns:a16="http://schemas.microsoft.com/office/drawing/2014/main" id="{00000000-0008-0000-0000-0000CF000000}"/>
            </a:ext>
          </a:extLst>
        </xdr:cNvPr>
        <xdr:cNvPicPr>
          <a:picLocks noChangeAspect="1"/>
        </xdr:cNvPicPr>
      </xdr:nvPicPr>
      <xdr:blipFill>
        <a:blip xmlns:r="http://schemas.openxmlformats.org/officeDocument/2006/relationships" r:embed="rId206"/>
        <a:stretch>
          <a:fillRect/>
        </a:stretch>
      </xdr:blipFill>
      <xdr:spPr>
        <a:prstGeom prst="rect">
          <a:avLst/>
        </a:prstGeom>
        <a:ln w="9525">
          <a:solidFill>
            <a:srgbClr val="000000"/>
          </a:solidFill>
          <a:prstDash val="solid"/>
        </a:ln>
      </xdr:spPr>
    </xdr:pic>
    <xdr:clientData/>
  </xdr:twoCellAnchor>
  <xdr:twoCellAnchor>
    <xdr:from>
      <xdr:col>3</xdr:col>
      <xdr:colOff>114300</xdr:colOff>
      <xdr:row>578</xdr:row>
      <xdr:rowOff>28575</xdr:rowOff>
    </xdr:from>
    <xdr:to>
      <xdr:col>3</xdr:col>
      <xdr:colOff>1552575</xdr:colOff>
      <xdr:row>583</xdr:row>
      <xdr:rowOff>209550</xdr:rowOff>
    </xdr:to>
    <xdr:pic>
      <xdr:nvPicPr>
        <xdr:cNvPr id="208" name="Имя " descr="Descr ">
          <a:extLst>
            <a:ext uri="{FF2B5EF4-FFF2-40B4-BE49-F238E27FC236}">
              <a16:creationId xmlns:a16="http://schemas.microsoft.com/office/drawing/2014/main" id="{00000000-0008-0000-0000-0000D0000000}"/>
            </a:ext>
          </a:extLst>
        </xdr:cNvPr>
        <xdr:cNvPicPr>
          <a:picLocks noChangeAspect="1"/>
        </xdr:cNvPicPr>
      </xdr:nvPicPr>
      <xdr:blipFill>
        <a:blip xmlns:r="http://schemas.openxmlformats.org/officeDocument/2006/relationships" r:embed="rId207"/>
        <a:stretch>
          <a:fillRect/>
        </a:stretch>
      </xdr:blipFill>
      <xdr:spPr>
        <a:prstGeom prst="rect">
          <a:avLst/>
        </a:prstGeom>
        <a:ln w="9525">
          <a:solidFill>
            <a:srgbClr val="000000"/>
          </a:solidFill>
          <a:prstDash val="solid"/>
        </a:ln>
      </xdr:spPr>
    </xdr:pic>
    <xdr:clientData/>
  </xdr:twoCellAnchor>
  <xdr:twoCellAnchor>
    <xdr:from>
      <xdr:col>3</xdr:col>
      <xdr:colOff>114300</xdr:colOff>
      <xdr:row>584</xdr:row>
      <xdr:rowOff>28575</xdr:rowOff>
    </xdr:from>
    <xdr:to>
      <xdr:col>3</xdr:col>
      <xdr:colOff>1552575</xdr:colOff>
      <xdr:row>586</xdr:row>
      <xdr:rowOff>419100</xdr:rowOff>
    </xdr:to>
    <xdr:pic>
      <xdr:nvPicPr>
        <xdr:cNvPr id="209" name="Имя " descr="Descr ">
          <a:extLst>
            <a:ext uri="{FF2B5EF4-FFF2-40B4-BE49-F238E27FC236}">
              <a16:creationId xmlns:a16="http://schemas.microsoft.com/office/drawing/2014/main" id="{00000000-0008-0000-0000-0000D1000000}"/>
            </a:ext>
          </a:extLst>
        </xdr:cNvPr>
        <xdr:cNvPicPr>
          <a:picLocks noChangeAspect="1"/>
        </xdr:cNvPicPr>
      </xdr:nvPicPr>
      <xdr:blipFill>
        <a:blip xmlns:r="http://schemas.openxmlformats.org/officeDocument/2006/relationships" r:embed="rId208"/>
        <a:stretch>
          <a:fillRect/>
        </a:stretch>
      </xdr:blipFill>
      <xdr:spPr>
        <a:prstGeom prst="rect">
          <a:avLst/>
        </a:prstGeom>
        <a:ln w="9525">
          <a:solidFill>
            <a:srgbClr val="000000"/>
          </a:solidFill>
          <a:prstDash val="solid"/>
        </a:ln>
      </xdr:spPr>
    </xdr:pic>
    <xdr:clientData/>
  </xdr:twoCellAnchor>
  <xdr:twoCellAnchor>
    <xdr:from>
      <xdr:col>3</xdr:col>
      <xdr:colOff>114300</xdr:colOff>
      <xdr:row>587</xdr:row>
      <xdr:rowOff>28575</xdr:rowOff>
    </xdr:from>
    <xdr:to>
      <xdr:col>3</xdr:col>
      <xdr:colOff>1552575</xdr:colOff>
      <xdr:row>587</xdr:row>
      <xdr:rowOff>1266825</xdr:rowOff>
    </xdr:to>
    <xdr:pic>
      <xdr:nvPicPr>
        <xdr:cNvPr id="210" name="Имя " descr="Descr ">
          <a:extLst>
            <a:ext uri="{FF2B5EF4-FFF2-40B4-BE49-F238E27FC236}">
              <a16:creationId xmlns:a16="http://schemas.microsoft.com/office/drawing/2014/main" id="{00000000-0008-0000-0000-0000D2000000}"/>
            </a:ext>
          </a:extLst>
        </xdr:cNvPr>
        <xdr:cNvPicPr>
          <a:picLocks noChangeAspect="1"/>
        </xdr:cNvPicPr>
      </xdr:nvPicPr>
      <xdr:blipFill>
        <a:blip xmlns:r="http://schemas.openxmlformats.org/officeDocument/2006/relationships" r:embed="rId209"/>
        <a:stretch>
          <a:fillRect/>
        </a:stretch>
      </xdr:blipFill>
      <xdr:spPr>
        <a:prstGeom prst="rect">
          <a:avLst/>
        </a:prstGeom>
        <a:ln w="9525">
          <a:solidFill>
            <a:srgbClr val="000000"/>
          </a:solidFill>
          <a:prstDash val="solid"/>
        </a:ln>
      </xdr:spPr>
    </xdr:pic>
    <xdr:clientData/>
  </xdr:twoCellAnchor>
  <xdr:twoCellAnchor>
    <xdr:from>
      <xdr:col>3</xdr:col>
      <xdr:colOff>114300</xdr:colOff>
      <xdr:row>588</xdr:row>
      <xdr:rowOff>28575</xdr:rowOff>
    </xdr:from>
    <xdr:to>
      <xdr:col>3</xdr:col>
      <xdr:colOff>1552575</xdr:colOff>
      <xdr:row>588</xdr:row>
      <xdr:rowOff>1266825</xdr:rowOff>
    </xdr:to>
    <xdr:pic>
      <xdr:nvPicPr>
        <xdr:cNvPr id="211" name="Имя " descr="Descr ">
          <a:extLst>
            <a:ext uri="{FF2B5EF4-FFF2-40B4-BE49-F238E27FC236}">
              <a16:creationId xmlns:a16="http://schemas.microsoft.com/office/drawing/2014/main" id="{00000000-0008-0000-0000-0000D3000000}"/>
            </a:ext>
          </a:extLst>
        </xdr:cNvPr>
        <xdr:cNvPicPr>
          <a:picLocks noChangeAspect="1"/>
        </xdr:cNvPicPr>
      </xdr:nvPicPr>
      <xdr:blipFill>
        <a:blip xmlns:r="http://schemas.openxmlformats.org/officeDocument/2006/relationships" r:embed="rId210"/>
        <a:stretch>
          <a:fillRect/>
        </a:stretch>
      </xdr:blipFill>
      <xdr:spPr>
        <a:prstGeom prst="rect">
          <a:avLst/>
        </a:prstGeom>
        <a:ln w="9525">
          <a:solidFill>
            <a:srgbClr val="000000"/>
          </a:solidFill>
          <a:prstDash val="solid"/>
        </a:ln>
      </xdr:spPr>
    </xdr:pic>
    <xdr:clientData/>
  </xdr:twoCellAnchor>
  <xdr:twoCellAnchor>
    <xdr:from>
      <xdr:col>3</xdr:col>
      <xdr:colOff>114300</xdr:colOff>
      <xdr:row>589</xdr:row>
      <xdr:rowOff>28575</xdr:rowOff>
    </xdr:from>
    <xdr:to>
      <xdr:col>3</xdr:col>
      <xdr:colOff>1552575</xdr:colOff>
      <xdr:row>589</xdr:row>
      <xdr:rowOff>1266825</xdr:rowOff>
    </xdr:to>
    <xdr:pic>
      <xdr:nvPicPr>
        <xdr:cNvPr id="212" name="Имя " descr="Descr ">
          <a:extLst>
            <a:ext uri="{FF2B5EF4-FFF2-40B4-BE49-F238E27FC236}">
              <a16:creationId xmlns:a16="http://schemas.microsoft.com/office/drawing/2014/main" id="{00000000-0008-0000-0000-0000D4000000}"/>
            </a:ext>
          </a:extLst>
        </xdr:cNvPr>
        <xdr:cNvPicPr>
          <a:picLocks noChangeAspect="1"/>
        </xdr:cNvPicPr>
      </xdr:nvPicPr>
      <xdr:blipFill>
        <a:blip xmlns:r="http://schemas.openxmlformats.org/officeDocument/2006/relationships" r:embed="rId211"/>
        <a:stretch>
          <a:fillRect/>
        </a:stretch>
      </xdr:blipFill>
      <xdr:spPr>
        <a:prstGeom prst="rect">
          <a:avLst/>
        </a:prstGeom>
        <a:ln w="9525">
          <a:solidFill>
            <a:srgbClr val="000000"/>
          </a:solidFill>
          <a:prstDash val="solid"/>
        </a:ln>
      </xdr:spPr>
    </xdr:pic>
    <xdr:clientData/>
  </xdr:twoCellAnchor>
  <xdr:twoCellAnchor>
    <xdr:from>
      <xdr:col>3</xdr:col>
      <xdr:colOff>114300</xdr:colOff>
      <xdr:row>590</xdr:row>
      <xdr:rowOff>28575</xdr:rowOff>
    </xdr:from>
    <xdr:to>
      <xdr:col>3</xdr:col>
      <xdr:colOff>1552575</xdr:colOff>
      <xdr:row>592</xdr:row>
      <xdr:rowOff>419100</xdr:rowOff>
    </xdr:to>
    <xdr:pic>
      <xdr:nvPicPr>
        <xdr:cNvPr id="213" name="Имя " descr="Descr ">
          <a:extLst>
            <a:ext uri="{FF2B5EF4-FFF2-40B4-BE49-F238E27FC236}">
              <a16:creationId xmlns:a16="http://schemas.microsoft.com/office/drawing/2014/main" id="{00000000-0008-0000-0000-0000D5000000}"/>
            </a:ext>
          </a:extLst>
        </xdr:cNvPr>
        <xdr:cNvPicPr>
          <a:picLocks noChangeAspect="1"/>
        </xdr:cNvPicPr>
      </xdr:nvPicPr>
      <xdr:blipFill>
        <a:blip xmlns:r="http://schemas.openxmlformats.org/officeDocument/2006/relationships" r:embed="rId212"/>
        <a:stretch>
          <a:fillRect/>
        </a:stretch>
      </xdr:blipFill>
      <xdr:spPr>
        <a:prstGeom prst="rect">
          <a:avLst/>
        </a:prstGeom>
        <a:ln w="9525">
          <a:solidFill>
            <a:srgbClr val="000000"/>
          </a:solidFill>
          <a:prstDash val="solid"/>
        </a:ln>
      </xdr:spPr>
    </xdr:pic>
    <xdr:clientData/>
  </xdr:twoCellAnchor>
  <xdr:twoCellAnchor>
    <xdr:from>
      <xdr:col>3</xdr:col>
      <xdr:colOff>114300</xdr:colOff>
      <xdr:row>593</xdr:row>
      <xdr:rowOff>28575</xdr:rowOff>
    </xdr:from>
    <xdr:to>
      <xdr:col>3</xdr:col>
      <xdr:colOff>1552575</xdr:colOff>
      <xdr:row>593</xdr:row>
      <xdr:rowOff>1266825</xdr:rowOff>
    </xdr:to>
    <xdr:pic>
      <xdr:nvPicPr>
        <xdr:cNvPr id="214" name="Имя " descr="Descr ">
          <a:extLst>
            <a:ext uri="{FF2B5EF4-FFF2-40B4-BE49-F238E27FC236}">
              <a16:creationId xmlns:a16="http://schemas.microsoft.com/office/drawing/2014/main" id="{00000000-0008-0000-0000-0000D6000000}"/>
            </a:ext>
          </a:extLst>
        </xdr:cNvPr>
        <xdr:cNvPicPr>
          <a:picLocks noChangeAspect="1"/>
        </xdr:cNvPicPr>
      </xdr:nvPicPr>
      <xdr:blipFill>
        <a:blip xmlns:r="http://schemas.openxmlformats.org/officeDocument/2006/relationships" r:embed="rId213"/>
        <a:stretch>
          <a:fillRect/>
        </a:stretch>
      </xdr:blipFill>
      <xdr:spPr>
        <a:prstGeom prst="rect">
          <a:avLst/>
        </a:prstGeom>
        <a:ln w="9525">
          <a:solidFill>
            <a:srgbClr val="000000"/>
          </a:solidFill>
          <a:prstDash val="solid"/>
        </a:ln>
      </xdr:spPr>
    </xdr:pic>
    <xdr:clientData/>
  </xdr:twoCellAnchor>
  <xdr:twoCellAnchor>
    <xdr:from>
      <xdr:col>3</xdr:col>
      <xdr:colOff>114300</xdr:colOff>
      <xdr:row>594</xdr:row>
      <xdr:rowOff>28575</xdr:rowOff>
    </xdr:from>
    <xdr:to>
      <xdr:col>3</xdr:col>
      <xdr:colOff>1552575</xdr:colOff>
      <xdr:row>594</xdr:row>
      <xdr:rowOff>1266825</xdr:rowOff>
    </xdr:to>
    <xdr:pic>
      <xdr:nvPicPr>
        <xdr:cNvPr id="215" name="Имя " descr="Descr ">
          <a:extLst>
            <a:ext uri="{FF2B5EF4-FFF2-40B4-BE49-F238E27FC236}">
              <a16:creationId xmlns:a16="http://schemas.microsoft.com/office/drawing/2014/main" id="{00000000-0008-0000-0000-0000D7000000}"/>
            </a:ext>
          </a:extLst>
        </xdr:cNvPr>
        <xdr:cNvPicPr>
          <a:picLocks noChangeAspect="1"/>
        </xdr:cNvPicPr>
      </xdr:nvPicPr>
      <xdr:blipFill>
        <a:blip xmlns:r="http://schemas.openxmlformats.org/officeDocument/2006/relationships" r:embed="rId214"/>
        <a:stretch>
          <a:fillRect/>
        </a:stretch>
      </xdr:blipFill>
      <xdr:spPr>
        <a:prstGeom prst="rect">
          <a:avLst/>
        </a:prstGeom>
        <a:ln w="9525">
          <a:solidFill>
            <a:srgbClr val="000000"/>
          </a:solidFill>
          <a:prstDash val="solid"/>
        </a:ln>
      </xdr:spPr>
    </xdr:pic>
    <xdr:clientData/>
  </xdr:twoCellAnchor>
  <xdr:twoCellAnchor>
    <xdr:from>
      <xdr:col>3</xdr:col>
      <xdr:colOff>114300</xdr:colOff>
      <xdr:row>595</xdr:row>
      <xdr:rowOff>28575</xdr:rowOff>
    </xdr:from>
    <xdr:to>
      <xdr:col>3</xdr:col>
      <xdr:colOff>1552575</xdr:colOff>
      <xdr:row>595</xdr:row>
      <xdr:rowOff>1266825</xdr:rowOff>
    </xdr:to>
    <xdr:pic>
      <xdr:nvPicPr>
        <xdr:cNvPr id="216" name="Имя " descr="Descr ">
          <a:extLst>
            <a:ext uri="{FF2B5EF4-FFF2-40B4-BE49-F238E27FC236}">
              <a16:creationId xmlns:a16="http://schemas.microsoft.com/office/drawing/2014/main" id="{00000000-0008-0000-0000-0000D8000000}"/>
            </a:ext>
          </a:extLst>
        </xdr:cNvPr>
        <xdr:cNvPicPr>
          <a:picLocks noChangeAspect="1"/>
        </xdr:cNvPicPr>
      </xdr:nvPicPr>
      <xdr:blipFill>
        <a:blip xmlns:r="http://schemas.openxmlformats.org/officeDocument/2006/relationships" r:embed="rId215"/>
        <a:stretch>
          <a:fillRect/>
        </a:stretch>
      </xdr:blipFill>
      <xdr:spPr>
        <a:prstGeom prst="rect">
          <a:avLst/>
        </a:prstGeom>
        <a:ln w="9525">
          <a:solidFill>
            <a:srgbClr val="000000"/>
          </a:solidFill>
          <a:prstDash val="solid"/>
        </a:ln>
      </xdr:spPr>
    </xdr:pic>
    <xdr:clientData/>
  </xdr:twoCellAnchor>
  <xdr:twoCellAnchor>
    <xdr:from>
      <xdr:col>3</xdr:col>
      <xdr:colOff>114300</xdr:colOff>
      <xdr:row>596</xdr:row>
      <xdr:rowOff>28575</xdr:rowOff>
    </xdr:from>
    <xdr:to>
      <xdr:col>3</xdr:col>
      <xdr:colOff>1552575</xdr:colOff>
      <xdr:row>596</xdr:row>
      <xdr:rowOff>1266825</xdr:rowOff>
    </xdr:to>
    <xdr:pic>
      <xdr:nvPicPr>
        <xdr:cNvPr id="217" name="Имя " descr="Descr ">
          <a:extLst>
            <a:ext uri="{FF2B5EF4-FFF2-40B4-BE49-F238E27FC236}">
              <a16:creationId xmlns:a16="http://schemas.microsoft.com/office/drawing/2014/main" id="{00000000-0008-0000-0000-0000D9000000}"/>
            </a:ext>
          </a:extLst>
        </xdr:cNvPr>
        <xdr:cNvPicPr>
          <a:picLocks noChangeAspect="1"/>
        </xdr:cNvPicPr>
      </xdr:nvPicPr>
      <xdr:blipFill>
        <a:blip xmlns:r="http://schemas.openxmlformats.org/officeDocument/2006/relationships" r:embed="rId216"/>
        <a:stretch>
          <a:fillRect/>
        </a:stretch>
      </xdr:blipFill>
      <xdr:spPr>
        <a:prstGeom prst="rect">
          <a:avLst/>
        </a:prstGeom>
        <a:ln w="9525">
          <a:solidFill>
            <a:srgbClr val="000000"/>
          </a:solidFill>
          <a:prstDash val="solid"/>
        </a:ln>
      </xdr:spPr>
    </xdr:pic>
    <xdr:clientData/>
  </xdr:twoCellAnchor>
  <xdr:twoCellAnchor>
    <xdr:from>
      <xdr:col>3</xdr:col>
      <xdr:colOff>114300</xdr:colOff>
      <xdr:row>597</xdr:row>
      <xdr:rowOff>28575</xdr:rowOff>
    </xdr:from>
    <xdr:to>
      <xdr:col>3</xdr:col>
      <xdr:colOff>1552575</xdr:colOff>
      <xdr:row>597</xdr:row>
      <xdr:rowOff>1266825</xdr:rowOff>
    </xdr:to>
    <xdr:pic>
      <xdr:nvPicPr>
        <xdr:cNvPr id="218" name="Имя " descr="Descr ">
          <a:extLst>
            <a:ext uri="{FF2B5EF4-FFF2-40B4-BE49-F238E27FC236}">
              <a16:creationId xmlns:a16="http://schemas.microsoft.com/office/drawing/2014/main" id="{00000000-0008-0000-0000-0000DA000000}"/>
            </a:ext>
          </a:extLst>
        </xdr:cNvPr>
        <xdr:cNvPicPr>
          <a:picLocks noChangeAspect="1"/>
        </xdr:cNvPicPr>
      </xdr:nvPicPr>
      <xdr:blipFill>
        <a:blip xmlns:r="http://schemas.openxmlformats.org/officeDocument/2006/relationships" r:embed="rId217"/>
        <a:stretch>
          <a:fillRect/>
        </a:stretch>
      </xdr:blipFill>
      <xdr:spPr>
        <a:prstGeom prst="rect">
          <a:avLst/>
        </a:prstGeom>
        <a:ln w="9525">
          <a:solidFill>
            <a:srgbClr val="000000"/>
          </a:solidFill>
          <a:prstDash val="solid"/>
        </a:ln>
      </xdr:spPr>
    </xdr:pic>
    <xdr:clientData/>
  </xdr:twoCellAnchor>
  <xdr:twoCellAnchor>
    <xdr:from>
      <xdr:col>3</xdr:col>
      <xdr:colOff>114300</xdr:colOff>
      <xdr:row>598</xdr:row>
      <xdr:rowOff>28575</xdr:rowOff>
    </xdr:from>
    <xdr:to>
      <xdr:col>3</xdr:col>
      <xdr:colOff>1552575</xdr:colOff>
      <xdr:row>598</xdr:row>
      <xdr:rowOff>1266825</xdr:rowOff>
    </xdr:to>
    <xdr:pic>
      <xdr:nvPicPr>
        <xdr:cNvPr id="219" name="Имя " descr="Descr ">
          <a:extLst>
            <a:ext uri="{FF2B5EF4-FFF2-40B4-BE49-F238E27FC236}">
              <a16:creationId xmlns:a16="http://schemas.microsoft.com/office/drawing/2014/main" id="{00000000-0008-0000-0000-0000DB000000}"/>
            </a:ext>
          </a:extLst>
        </xdr:cNvPr>
        <xdr:cNvPicPr>
          <a:picLocks noChangeAspect="1"/>
        </xdr:cNvPicPr>
      </xdr:nvPicPr>
      <xdr:blipFill>
        <a:blip xmlns:r="http://schemas.openxmlformats.org/officeDocument/2006/relationships" r:embed="rId218"/>
        <a:stretch>
          <a:fillRect/>
        </a:stretch>
      </xdr:blipFill>
      <xdr:spPr>
        <a:prstGeom prst="rect">
          <a:avLst/>
        </a:prstGeom>
        <a:ln w="9525">
          <a:solidFill>
            <a:srgbClr val="000000"/>
          </a:solidFill>
          <a:prstDash val="solid"/>
        </a:ln>
      </xdr:spPr>
    </xdr:pic>
    <xdr:clientData/>
  </xdr:twoCellAnchor>
  <xdr:twoCellAnchor>
    <xdr:from>
      <xdr:col>3</xdr:col>
      <xdr:colOff>114300</xdr:colOff>
      <xdr:row>599</xdr:row>
      <xdr:rowOff>28575</xdr:rowOff>
    </xdr:from>
    <xdr:to>
      <xdr:col>3</xdr:col>
      <xdr:colOff>1552575</xdr:colOff>
      <xdr:row>599</xdr:row>
      <xdr:rowOff>1266825</xdr:rowOff>
    </xdr:to>
    <xdr:pic>
      <xdr:nvPicPr>
        <xdr:cNvPr id="220" name="Имя " descr="Descr ">
          <a:extLst>
            <a:ext uri="{FF2B5EF4-FFF2-40B4-BE49-F238E27FC236}">
              <a16:creationId xmlns:a16="http://schemas.microsoft.com/office/drawing/2014/main" id="{00000000-0008-0000-0000-0000DC000000}"/>
            </a:ext>
          </a:extLst>
        </xdr:cNvPr>
        <xdr:cNvPicPr>
          <a:picLocks noChangeAspect="1"/>
        </xdr:cNvPicPr>
      </xdr:nvPicPr>
      <xdr:blipFill>
        <a:blip xmlns:r="http://schemas.openxmlformats.org/officeDocument/2006/relationships" r:embed="rId219"/>
        <a:stretch>
          <a:fillRect/>
        </a:stretch>
      </xdr:blipFill>
      <xdr:spPr>
        <a:prstGeom prst="rect">
          <a:avLst/>
        </a:prstGeom>
        <a:ln w="9525">
          <a:solidFill>
            <a:srgbClr val="000000"/>
          </a:solidFill>
          <a:prstDash val="solid"/>
        </a:ln>
      </xdr:spPr>
    </xdr:pic>
    <xdr:clientData/>
  </xdr:twoCellAnchor>
  <xdr:twoCellAnchor>
    <xdr:from>
      <xdr:col>3</xdr:col>
      <xdr:colOff>114300</xdr:colOff>
      <xdr:row>600</xdr:row>
      <xdr:rowOff>28575</xdr:rowOff>
    </xdr:from>
    <xdr:to>
      <xdr:col>3</xdr:col>
      <xdr:colOff>1552575</xdr:colOff>
      <xdr:row>600</xdr:row>
      <xdr:rowOff>1266825</xdr:rowOff>
    </xdr:to>
    <xdr:pic>
      <xdr:nvPicPr>
        <xdr:cNvPr id="221" name="Имя " descr="Descr ">
          <a:extLst>
            <a:ext uri="{FF2B5EF4-FFF2-40B4-BE49-F238E27FC236}">
              <a16:creationId xmlns:a16="http://schemas.microsoft.com/office/drawing/2014/main" id="{00000000-0008-0000-0000-0000DD000000}"/>
            </a:ext>
          </a:extLst>
        </xdr:cNvPr>
        <xdr:cNvPicPr>
          <a:picLocks noChangeAspect="1"/>
        </xdr:cNvPicPr>
      </xdr:nvPicPr>
      <xdr:blipFill>
        <a:blip xmlns:r="http://schemas.openxmlformats.org/officeDocument/2006/relationships" r:embed="rId220"/>
        <a:stretch>
          <a:fillRect/>
        </a:stretch>
      </xdr:blipFill>
      <xdr:spPr>
        <a:prstGeom prst="rect">
          <a:avLst/>
        </a:prstGeom>
        <a:ln w="9525">
          <a:solidFill>
            <a:srgbClr val="000000"/>
          </a:solidFill>
          <a:prstDash val="solid"/>
        </a:ln>
      </xdr:spPr>
    </xdr:pic>
    <xdr:clientData/>
  </xdr:twoCellAnchor>
  <xdr:twoCellAnchor>
    <xdr:from>
      <xdr:col>3</xdr:col>
      <xdr:colOff>114300</xdr:colOff>
      <xdr:row>601</xdr:row>
      <xdr:rowOff>28575</xdr:rowOff>
    </xdr:from>
    <xdr:to>
      <xdr:col>3</xdr:col>
      <xdr:colOff>1552575</xdr:colOff>
      <xdr:row>601</xdr:row>
      <xdr:rowOff>1266825</xdr:rowOff>
    </xdr:to>
    <xdr:pic>
      <xdr:nvPicPr>
        <xdr:cNvPr id="222" name="Имя " descr="Descr ">
          <a:extLst>
            <a:ext uri="{FF2B5EF4-FFF2-40B4-BE49-F238E27FC236}">
              <a16:creationId xmlns:a16="http://schemas.microsoft.com/office/drawing/2014/main" id="{00000000-0008-0000-0000-0000DE000000}"/>
            </a:ext>
          </a:extLst>
        </xdr:cNvPr>
        <xdr:cNvPicPr>
          <a:picLocks noChangeAspect="1"/>
        </xdr:cNvPicPr>
      </xdr:nvPicPr>
      <xdr:blipFill>
        <a:blip xmlns:r="http://schemas.openxmlformats.org/officeDocument/2006/relationships" r:embed="rId221"/>
        <a:stretch>
          <a:fillRect/>
        </a:stretch>
      </xdr:blipFill>
      <xdr:spPr>
        <a:prstGeom prst="rect">
          <a:avLst/>
        </a:prstGeom>
        <a:ln w="9525">
          <a:solidFill>
            <a:srgbClr val="000000"/>
          </a:solidFill>
          <a:prstDash val="solid"/>
        </a:ln>
      </xdr:spPr>
    </xdr:pic>
    <xdr:clientData/>
  </xdr:twoCellAnchor>
  <xdr:twoCellAnchor>
    <xdr:from>
      <xdr:col>3</xdr:col>
      <xdr:colOff>114300</xdr:colOff>
      <xdr:row>602</xdr:row>
      <xdr:rowOff>28575</xdr:rowOff>
    </xdr:from>
    <xdr:to>
      <xdr:col>3</xdr:col>
      <xdr:colOff>1552575</xdr:colOff>
      <xdr:row>602</xdr:row>
      <xdr:rowOff>1266825</xdr:rowOff>
    </xdr:to>
    <xdr:pic>
      <xdr:nvPicPr>
        <xdr:cNvPr id="223" name="Имя " descr="Descr ">
          <a:extLst>
            <a:ext uri="{FF2B5EF4-FFF2-40B4-BE49-F238E27FC236}">
              <a16:creationId xmlns:a16="http://schemas.microsoft.com/office/drawing/2014/main" id="{00000000-0008-0000-0000-0000DF000000}"/>
            </a:ext>
          </a:extLst>
        </xdr:cNvPr>
        <xdr:cNvPicPr>
          <a:picLocks noChangeAspect="1"/>
        </xdr:cNvPicPr>
      </xdr:nvPicPr>
      <xdr:blipFill>
        <a:blip xmlns:r="http://schemas.openxmlformats.org/officeDocument/2006/relationships" r:embed="rId222"/>
        <a:stretch>
          <a:fillRect/>
        </a:stretch>
      </xdr:blipFill>
      <xdr:spPr>
        <a:prstGeom prst="rect">
          <a:avLst/>
        </a:prstGeom>
        <a:ln w="9525">
          <a:solidFill>
            <a:srgbClr val="000000"/>
          </a:solidFill>
          <a:prstDash val="solid"/>
        </a:ln>
      </xdr:spPr>
    </xdr:pic>
    <xdr:clientData/>
  </xdr:twoCellAnchor>
  <xdr:twoCellAnchor>
    <xdr:from>
      <xdr:col>3</xdr:col>
      <xdr:colOff>114300</xdr:colOff>
      <xdr:row>603</xdr:row>
      <xdr:rowOff>28575</xdr:rowOff>
    </xdr:from>
    <xdr:to>
      <xdr:col>3</xdr:col>
      <xdr:colOff>1552575</xdr:colOff>
      <xdr:row>603</xdr:row>
      <xdr:rowOff>1266825</xdr:rowOff>
    </xdr:to>
    <xdr:pic>
      <xdr:nvPicPr>
        <xdr:cNvPr id="224" name="Имя " descr="Descr ">
          <a:extLst>
            <a:ext uri="{FF2B5EF4-FFF2-40B4-BE49-F238E27FC236}">
              <a16:creationId xmlns:a16="http://schemas.microsoft.com/office/drawing/2014/main" id="{00000000-0008-0000-0000-0000E0000000}"/>
            </a:ext>
          </a:extLst>
        </xdr:cNvPr>
        <xdr:cNvPicPr>
          <a:picLocks noChangeAspect="1"/>
        </xdr:cNvPicPr>
      </xdr:nvPicPr>
      <xdr:blipFill>
        <a:blip xmlns:r="http://schemas.openxmlformats.org/officeDocument/2006/relationships" r:embed="rId223"/>
        <a:stretch>
          <a:fillRect/>
        </a:stretch>
      </xdr:blipFill>
      <xdr:spPr>
        <a:prstGeom prst="rect">
          <a:avLst/>
        </a:prstGeom>
        <a:ln w="9525">
          <a:solidFill>
            <a:srgbClr val="000000"/>
          </a:solidFill>
          <a:prstDash val="solid"/>
        </a:ln>
      </xdr:spPr>
    </xdr:pic>
    <xdr:clientData/>
  </xdr:twoCellAnchor>
  <xdr:twoCellAnchor>
    <xdr:from>
      <xdr:col>3</xdr:col>
      <xdr:colOff>114300</xdr:colOff>
      <xdr:row>604</xdr:row>
      <xdr:rowOff>38100</xdr:rowOff>
    </xdr:from>
    <xdr:to>
      <xdr:col>3</xdr:col>
      <xdr:colOff>1552575</xdr:colOff>
      <xdr:row>605</xdr:row>
      <xdr:rowOff>638175</xdr:rowOff>
    </xdr:to>
    <xdr:pic>
      <xdr:nvPicPr>
        <xdr:cNvPr id="225" name="Имя " descr="Descr ">
          <a:extLst>
            <a:ext uri="{FF2B5EF4-FFF2-40B4-BE49-F238E27FC236}">
              <a16:creationId xmlns:a16="http://schemas.microsoft.com/office/drawing/2014/main" id="{00000000-0008-0000-0000-0000E1000000}"/>
            </a:ext>
          </a:extLst>
        </xdr:cNvPr>
        <xdr:cNvPicPr>
          <a:picLocks noChangeAspect="1"/>
        </xdr:cNvPicPr>
      </xdr:nvPicPr>
      <xdr:blipFill>
        <a:blip xmlns:r="http://schemas.openxmlformats.org/officeDocument/2006/relationships" r:embed="rId224"/>
        <a:stretch>
          <a:fillRect/>
        </a:stretch>
      </xdr:blipFill>
      <xdr:spPr>
        <a:prstGeom prst="rect">
          <a:avLst/>
        </a:prstGeom>
        <a:ln w="9525">
          <a:solidFill>
            <a:srgbClr val="000000"/>
          </a:solidFill>
          <a:prstDash val="solid"/>
        </a:ln>
      </xdr:spPr>
    </xdr:pic>
    <xdr:clientData/>
  </xdr:twoCellAnchor>
  <xdr:twoCellAnchor>
    <xdr:from>
      <xdr:col>3</xdr:col>
      <xdr:colOff>114300</xdr:colOff>
      <xdr:row>606</xdr:row>
      <xdr:rowOff>28575</xdr:rowOff>
    </xdr:from>
    <xdr:to>
      <xdr:col>3</xdr:col>
      <xdr:colOff>1552575</xdr:colOff>
      <xdr:row>606</xdr:row>
      <xdr:rowOff>1266825</xdr:rowOff>
    </xdr:to>
    <xdr:pic>
      <xdr:nvPicPr>
        <xdr:cNvPr id="226" name="Имя " descr="Descr ">
          <a:extLst>
            <a:ext uri="{FF2B5EF4-FFF2-40B4-BE49-F238E27FC236}">
              <a16:creationId xmlns:a16="http://schemas.microsoft.com/office/drawing/2014/main" id="{00000000-0008-0000-0000-0000E2000000}"/>
            </a:ext>
          </a:extLst>
        </xdr:cNvPr>
        <xdr:cNvPicPr>
          <a:picLocks noChangeAspect="1"/>
        </xdr:cNvPicPr>
      </xdr:nvPicPr>
      <xdr:blipFill>
        <a:blip xmlns:r="http://schemas.openxmlformats.org/officeDocument/2006/relationships" r:embed="rId225"/>
        <a:stretch>
          <a:fillRect/>
        </a:stretch>
      </xdr:blipFill>
      <xdr:spPr>
        <a:prstGeom prst="rect">
          <a:avLst/>
        </a:prstGeom>
        <a:ln w="9525">
          <a:solidFill>
            <a:srgbClr val="000000"/>
          </a:solidFill>
          <a:prstDash val="solid"/>
        </a:ln>
      </xdr:spPr>
    </xdr:pic>
    <xdr:clientData/>
  </xdr:twoCellAnchor>
  <xdr:twoCellAnchor>
    <xdr:from>
      <xdr:col>3</xdr:col>
      <xdr:colOff>114300</xdr:colOff>
      <xdr:row>607</xdr:row>
      <xdr:rowOff>28575</xdr:rowOff>
    </xdr:from>
    <xdr:to>
      <xdr:col>3</xdr:col>
      <xdr:colOff>1552575</xdr:colOff>
      <xdr:row>607</xdr:row>
      <xdr:rowOff>1266825</xdr:rowOff>
    </xdr:to>
    <xdr:pic>
      <xdr:nvPicPr>
        <xdr:cNvPr id="227" name="Имя " descr="Descr ">
          <a:extLst>
            <a:ext uri="{FF2B5EF4-FFF2-40B4-BE49-F238E27FC236}">
              <a16:creationId xmlns:a16="http://schemas.microsoft.com/office/drawing/2014/main" id="{00000000-0008-0000-0000-0000E3000000}"/>
            </a:ext>
          </a:extLst>
        </xdr:cNvPr>
        <xdr:cNvPicPr>
          <a:picLocks noChangeAspect="1"/>
        </xdr:cNvPicPr>
      </xdr:nvPicPr>
      <xdr:blipFill>
        <a:blip xmlns:r="http://schemas.openxmlformats.org/officeDocument/2006/relationships" r:embed="rId226"/>
        <a:stretch>
          <a:fillRect/>
        </a:stretch>
      </xdr:blipFill>
      <xdr:spPr>
        <a:prstGeom prst="rect">
          <a:avLst/>
        </a:prstGeom>
        <a:ln w="9525">
          <a:solidFill>
            <a:srgbClr val="000000"/>
          </a:solidFill>
          <a:prstDash val="solid"/>
        </a:ln>
      </xdr:spPr>
    </xdr:pic>
    <xdr:clientData/>
  </xdr:twoCellAnchor>
  <xdr:twoCellAnchor>
    <xdr:from>
      <xdr:col>3</xdr:col>
      <xdr:colOff>114300</xdr:colOff>
      <xdr:row>608</xdr:row>
      <xdr:rowOff>28575</xdr:rowOff>
    </xdr:from>
    <xdr:to>
      <xdr:col>3</xdr:col>
      <xdr:colOff>1552575</xdr:colOff>
      <xdr:row>608</xdr:row>
      <xdr:rowOff>1266825</xdr:rowOff>
    </xdr:to>
    <xdr:pic>
      <xdr:nvPicPr>
        <xdr:cNvPr id="228" name="Имя " descr="Descr ">
          <a:extLst>
            <a:ext uri="{FF2B5EF4-FFF2-40B4-BE49-F238E27FC236}">
              <a16:creationId xmlns:a16="http://schemas.microsoft.com/office/drawing/2014/main" id="{00000000-0008-0000-0000-0000E4000000}"/>
            </a:ext>
          </a:extLst>
        </xdr:cNvPr>
        <xdr:cNvPicPr>
          <a:picLocks noChangeAspect="1"/>
        </xdr:cNvPicPr>
      </xdr:nvPicPr>
      <xdr:blipFill>
        <a:blip xmlns:r="http://schemas.openxmlformats.org/officeDocument/2006/relationships" r:embed="rId227"/>
        <a:stretch>
          <a:fillRect/>
        </a:stretch>
      </xdr:blipFill>
      <xdr:spPr>
        <a:prstGeom prst="rect">
          <a:avLst/>
        </a:prstGeom>
        <a:ln w="9525">
          <a:solidFill>
            <a:srgbClr val="000000"/>
          </a:solidFill>
          <a:prstDash val="solid"/>
        </a:ln>
      </xdr:spPr>
    </xdr:pic>
    <xdr:clientData/>
  </xdr:twoCellAnchor>
  <xdr:twoCellAnchor>
    <xdr:from>
      <xdr:col>3</xdr:col>
      <xdr:colOff>114300</xdr:colOff>
      <xdr:row>609</xdr:row>
      <xdr:rowOff>28575</xdr:rowOff>
    </xdr:from>
    <xdr:to>
      <xdr:col>3</xdr:col>
      <xdr:colOff>1552575</xdr:colOff>
      <xdr:row>609</xdr:row>
      <xdr:rowOff>1266825</xdr:rowOff>
    </xdr:to>
    <xdr:pic>
      <xdr:nvPicPr>
        <xdr:cNvPr id="229" name="Имя " descr="Descr ">
          <a:extLst>
            <a:ext uri="{FF2B5EF4-FFF2-40B4-BE49-F238E27FC236}">
              <a16:creationId xmlns:a16="http://schemas.microsoft.com/office/drawing/2014/main" id="{00000000-0008-0000-0000-0000E5000000}"/>
            </a:ext>
          </a:extLst>
        </xdr:cNvPr>
        <xdr:cNvPicPr>
          <a:picLocks noChangeAspect="1"/>
        </xdr:cNvPicPr>
      </xdr:nvPicPr>
      <xdr:blipFill>
        <a:blip xmlns:r="http://schemas.openxmlformats.org/officeDocument/2006/relationships" r:embed="rId228"/>
        <a:stretch>
          <a:fillRect/>
        </a:stretch>
      </xdr:blipFill>
      <xdr:spPr>
        <a:prstGeom prst="rect">
          <a:avLst/>
        </a:prstGeom>
        <a:ln w="9525">
          <a:solidFill>
            <a:srgbClr val="000000"/>
          </a:solidFill>
          <a:prstDash val="solid"/>
        </a:ln>
      </xdr:spPr>
    </xdr:pic>
    <xdr:clientData/>
  </xdr:twoCellAnchor>
  <xdr:twoCellAnchor>
    <xdr:from>
      <xdr:col>3</xdr:col>
      <xdr:colOff>114300</xdr:colOff>
      <xdr:row>610</xdr:row>
      <xdr:rowOff>38100</xdr:rowOff>
    </xdr:from>
    <xdr:to>
      <xdr:col>3</xdr:col>
      <xdr:colOff>1552575</xdr:colOff>
      <xdr:row>611</xdr:row>
      <xdr:rowOff>638175</xdr:rowOff>
    </xdr:to>
    <xdr:pic>
      <xdr:nvPicPr>
        <xdr:cNvPr id="230" name="Имя " descr="Descr ">
          <a:extLst>
            <a:ext uri="{FF2B5EF4-FFF2-40B4-BE49-F238E27FC236}">
              <a16:creationId xmlns:a16="http://schemas.microsoft.com/office/drawing/2014/main" id="{00000000-0008-0000-0000-0000E6000000}"/>
            </a:ext>
          </a:extLst>
        </xdr:cNvPr>
        <xdr:cNvPicPr>
          <a:picLocks noChangeAspect="1"/>
        </xdr:cNvPicPr>
      </xdr:nvPicPr>
      <xdr:blipFill>
        <a:blip xmlns:r="http://schemas.openxmlformats.org/officeDocument/2006/relationships" r:embed="rId229"/>
        <a:stretch>
          <a:fillRect/>
        </a:stretch>
      </xdr:blipFill>
      <xdr:spPr>
        <a:prstGeom prst="rect">
          <a:avLst/>
        </a:prstGeom>
        <a:ln w="9525">
          <a:solidFill>
            <a:srgbClr val="000000"/>
          </a:solidFill>
          <a:prstDash val="solid"/>
        </a:ln>
      </xdr:spPr>
    </xdr:pic>
    <xdr:clientData/>
  </xdr:twoCellAnchor>
  <xdr:twoCellAnchor>
    <xdr:from>
      <xdr:col>3</xdr:col>
      <xdr:colOff>114300</xdr:colOff>
      <xdr:row>612</xdr:row>
      <xdr:rowOff>28575</xdr:rowOff>
    </xdr:from>
    <xdr:to>
      <xdr:col>3</xdr:col>
      <xdr:colOff>1552575</xdr:colOff>
      <xdr:row>612</xdr:row>
      <xdr:rowOff>1266825</xdr:rowOff>
    </xdr:to>
    <xdr:pic>
      <xdr:nvPicPr>
        <xdr:cNvPr id="231" name="Имя " descr="Descr ">
          <a:extLst>
            <a:ext uri="{FF2B5EF4-FFF2-40B4-BE49-F238E27FC236}">
              <a16:creationId xmlns:a16="http://schemas.microsoft.com/office/drawing/2014/main" id="{00000000-0008-0000-0000-0000E7000000}"/>
            </a:ext>
          </a:extLst>
        </xdr:cNvPr>
        <xdr:cNvPicPr>
          <a:picLocks noChangeAspect="1"/>
        </xdr:cNvPicPr>
      </xdr:nvPicPr>
      <xdr:blipFill>
        <a:blip xmlns:r="http://schemas.openxmlformats.org/officeDocument/2006/relationships" r:embed="rId230"/>
        <a:stretch>
          <a:fillRect/>
        </a:stretch>
      </xdr:blipFill>
      <xdr:spPr>
        <a:prstGeom prst="rect">
          <a:avLst/>
        </a:prstGeom>
        <a:ln w="9525">
          <a:solidFill>
            <a:srgbClr val="000000"/>
          </a:solidFill>
          <a:prstDash val="solid"/>
        </a:ln>
      </xdr:spPr>
    </xdr:pic>
    <xdr:clientData/>
  </xdr:twoCellAnchor>
  <xdr:twoCellAnchor>
    <xdr:from>
      <xdr:col>3</xdr:col>
      <xdr:colOff>114300</xdr:colOff>
      <xdr:row>613</xdr:row>
      <xdr:rowOff>28575</xdr:rowOff>
    </xdr:from>
    <xdr:to>
      <xdr:col>3</xdr:col>
      <xdr:colOff>1552575</xdr:colOff>
      <xdr:row>613</xdr:row>
      <xdr:rowOff>1266825</xdr:rowOff>
    </xdr:to>
    <xdr:pic>
      <xdr:nvPicPr>
        <xdr:cNvPr id="232" name="Имя " descr="Descr ">
          <a:extLst>
            <a:ext uri="{FF2B5EF4-FFF2-40B4-BE49-F238E27FC236}">
              <a16:creationId xmlns:a16="http://schemas.microsoft.com/office/drawing/2014/main" id="{00000000-0008-0000-0000-0000E8000000}"/>
            </a:ext>
          </a:extLst>
        </xdr:cNvPr>
        <xdr:cNvPicPr>
          <a:picLocks noChangeAspect="1"/>
        </xdr:cNvPicPr>
      </xdr:nvPicPr>
      <xdr:blipFill>
        <a:blip xmlns:r="http://schemas.openxmlformats.org/officeDocument/2006/relationships" r:embed="rId231"/>
        <a:stretch>
          <a:fillRect/>
        </a:stretch>
      </xdr:blipFill>
      <xdr:spPr>
        <a:prstGeom prst="rect">
          <a:avLst/>
        </a:prstGeom>
        <a:ln w="9525">
          <a:solidFill>
            <a:srgbClr val="000000"/>
          </a:solidFill>
          <a:prstDash val="solid"/>
        </a:ln>
      </xdr:spPr>
    </xdr:pic>
    <xdr:clientData/>
  </xdr:twoCellAnchor>
  <xdr:twoCellAnchor>
    <xdr:from>
      <xdr:col>3</xdr:col>
      <xdr:colOff>114300</xdr:colOff>
      <xdr:row>614</xdr:row>
      <xdr:rowOff>28575</xdr:rowOff>
    </xdr:from>
    <xdr:to>
      <xdr:col>3</xdr:col>
      <xdr:colOff>1552575</xdr:colOff>
      <xdr:row>614</xdr:row>
      <xdr:rowOff>1266825</xdr:rowOff>
    </xdr:to>
    <xdr:pic>
      <xdr:nvPicPr>
        <xdr:cNvPr id="233" name="Имя " descr="Descr ">
          <a:extLst>
            <a:ext uri="{FF2B5EF4-FFF2-40B4-BE49-F238E27FC236}">
              <a16:creationId xmlns:a16="http://schemas.microsoft.com/office/drawing/2014/main" id="{00000000-0008-0000-0000-0000E9000000}"/>
            </a:ext>
          </a:extLst>
        </xdr:cNvPr>
        <xdr:cNvPicPr>
          <a:picLocks noChangeAspect="1"/>
        </xdr:cNvPicPr>
      </xdr:nvPicPr>
      <xdr:blipFill>
        <a:blip xmlns:r="http://schemas.openxmlformats.org/officeDocument/2006/relationships" r:embed="rId232"/>
        <a:stretch>
          <a:fillRect/>
        </a:stretch>
      </xdr:blipFill>
      <xdr:spPr>
        <a:prstGeom prst="rect">
          <a:avLst/>
        </a:prstGeom>
        <a:ln w="9525">
          <a:solidFill>
            <a:srgbClr val="000000"/>
          </a:solidFill>
          <a:prstDash val="solid"/>
        </a:ln>
      </xdr:spPr>
    </xdr:pic>
    <xdr:clientData/>
  </xdr:twoCellAnchor>
  <xdr:twoCellAnchor>
    <xdr:from>
      <xdr:col>3</xdr:col>
      <xdr:colOff>114300</xdr:colOff>
      <xdr:row>615</xdr:row>
      <xdr:rowOff>28575</xdr:rowOff>
    </xdr:from>
    <xdr:to>
      <xdr:col>3</xdr:col>
      <xdr:colOff>1552575</xdr:colOff>
      <xdr:row>615</xdr:row>
      <xdr:rowOff>1266825</xdr:rowOff>
    </xdr:to>
    <xdr:pic>
      <xdr:nvPicPr>
        <xdr:cNvPr id="234" name="Имя " descr="Descr ">
          <a:extLst>
            <a:ext uri="{FF2B5EF4-FFF2-40B4-BE49-F238E27FC236}">
              <a16:creationId xmlns:a16="http://schemas.microsoft.com/office/drawing/2014/main" id="{00000000-0008-0000-0000-0000EA000000}"/>
            </a:ext>
          </a:extLst>
        </xdr:cNvPr>
        <xdr:cNvPicPr>
          <a:picLocks noChangeAspect="1"/>
        </xdr:cNvPicPr>
      </xdr:nvPicPr>
      <xdr:blipFill>
        <a:blip xmlns:r="http://schemas.openxmlformats.org/officeDocument/2006/relationships" r:embed="rId233"/>
        <a:stretch>
          <a:fillRect/>
        </a:stretch>
      </xdr:blipFill>
      <xdr:spPr>
        <a:prstGeom prst="rect">
          <a:avLst/>
        </a:prstGeom>
        <a:ln w="9525">
          <a:solidFill>
            <a:srgbClr val="000000"/>
          </a:solidFill>
          <a:prstDash val="solid"/>
        </a:ln>
      </xdr:spPr>
    </xdr:pic>
    <xdr:clientData/>
  </xdr:twoCellAnchor>
  <xdr:twoCellAnchor>
    <xdr:from>
      <xdr:col>3</xdr:col>
      <xdr:colOff>114300</xdr:colOff>
      <xdr:row>616</xdr:row>
      <xdr:rowOff>28575</xdr:rowOff>
    </xdr:from>
    <xdr:to>
      <xdr:col>3</xdr:col>
      <xdr:colOff>1552575</xdr:colOff>
      <xdr:row>616</xdr:row>
      <xdr:rowOff>1266825</xdr:rowOff>
    </xdr:to>
    <xdr:pic>
      <xdr:nvPicPr>
        <xdr:cNvPr id="235" name="Имя " descr="Descr ">
          <a:extLst>
            <a:ext uri="{FF2B5EF4-FFF2-40B4-BE49-F238E27FC236}">
              <a16:creationId xmlns:a16="http://schemas.microsoft.com/office/drawing/2014/main" id="{00000000-0008-0000-0000-0000EB000000}"/>
            </a:ext>
          </a:extLst>
        </xdr:cNvPr>
        <xdr:cNvPicPr>
          <a:picLocks noChangeAspect="1"/>
        </xdr:cNvPicPr>
      </xdr:nvPicPr>
      <xdr:blipFill>
        <a:blip xmlns:r="http://schemas.openxmlformats.org/officeDocument/2006/relationships" r:embed="rId234"/>
        <a:stretch>
          <a:fillRect/>
        </a:stretch>
      </xdr:blipFill>
      <xdr:spPr>
        <a:prstGeom prst="rect">
          <a:avLst/>
        </a:prstGeom>
        <a:ln w="9525">
          <a:solidFill>
            <a:srgbClr val="000000"/>
          </a:solidFill>
          <a:prstDash val="solid"/>
        </a:ln>
      </xdr:spPr>
    </xdr:pic>
    <xdr:clientData/>
  </xdr:twoCellAnchor>
  <xdr:twoCellAnchor>
    <xdr:from>
      <xdr:col>3</xdr:col>
      <xdr:colOff>114300</xdr:colOff>
      <xdr:row>617</xdr:row>
      <xdr:rowOff>28575</xdr:rowOff>
    </xdr:from>
    <xdr:to>
      <xdr:col>3</xdr:col>
      <xdr:colOff>1552575</xdr:colOff>
      <xdr:row>617</xdr:row>
      <xdr:rowOff>1266825</xdr:rowOff>
    </xdr:to>
    <xdr:pic>
      <xdr:nvPicPr>
        <xdr:cNvPr id="236" name="Имя " descr="Descr ">
          <a:extLst>
            <a:ext uri="{FF2B5EF4-FFF2-40B4-BE49-F238E27FC236}">
              <a16:creationId xmlns:a16="http://schemas.microsoft.com/office/drawing/2014/main" id="{00000000-0008-0000-0000-0000EC000000}"/>
            </a:ext>
          </a:extLst>
        </xdr:cNvPr>
        <xdr:cNvPicPr>
          <a:picLocks noChangeAspect="1"/>
        </xdr:cNvPicPr>
      </xdr:nvPicPr>
      <xdr:blipFill>
        <a:blip xmlns:r="http://schemas.openxmlformats.org/officeDocument/2006/relationships" r:embed="rId235"/>
        <a:stretch>
          <a:fillRect/>
        </a:stretch>
      </xdr:blipFill>
      <xdr:spPr>
        <a:prstGeom prst="rect">
          <a:avLst/>
        </a:prstGeom>
        <a:ln w="9525">
          <a:solidFill>
            <a:srgbClr val="000000"/>
          </a:solidFill>
          <a:prstDash val="solid"/>
        </a:ln>
      </xdr:spPr>
    </xdr:pic>
    <xdr:clientData/>
  </xdr:twoCellAnchor>
  <xdr:twoCellAnchor>
    <xdr:from>
      <xdr:col>3</xdr:col>
      <xdr:colOff>114300</xdr:colOff>
      <xdr:row>618</xdr:row>
      <xdr:rowOff>28575</xdr:rowOff>
    </xdr:from>
    <xdr:to>
      <xdr:col>3</xdr:col>
      <xdr:colOff>1552575</xdr:colOff>
      <xdr:row>618</xdr:row>
      <xdr:rowOff>1266825</xdr:rowOff>
    </xdr:to>
    <xdr:pic>
      <xdr:nvPicPr>
        <xdr:cNvPr id="237" name="Имя " descr="Descr ">
          <a:extLst>
            <a:ext uri="{FF2B5EF4-FFF2-40B4-BE49-F238E27FC236}">
              <a16:creationId xmlns:a16="http://schemas.microsoft.com/office/drawing/2014/main" id="{00000000-0008-0000-0000-0000ED000000}"/>
            </a:ext>
          </a:extLst>
        </xdr:cNvPr>
        <xdr:cNvPicPr>
          <a:picLocks noChangeAspect="1"/>
        </xdr:cNvPicPr>
      </xdr:nvPicPr>
      <xdr:blipFill>
        <a:blip xmlns:r="http://schemas.openxmlformats.org/officeDocument/2006/relationships" r:embed="rId236"/>
        <a:stretch>
          <a:fillRect/>
        </a:stretch>
      </xdr:blipFill>
      <xdr:spPr>
        <a:prstGeom prst="rect">
          <a:avLst/>
        </a:prstGeom>
        <a:ln w="9525">
          <a:solidFill>
            <a:srgbClr val="000000"/>
          </a:solidFill>
          <a:prstDash val="solid"/>
        </a:ln>
      </xdr:spPr>
    </xdr:pic>
    <xdr:clientData/>
  </xdr:twoCellAnchor>
  <xdr:twoCellAnchor>
    <xdr:from>
      <xdr:col>3</xdr:col>
      <xdr:colOff>114300</xdr:colOff>
      <xdr:row>619</xdr:row>
      <xdr:rowOff>38100</xdr:rowOff>
    </xdr:from>
    <xdr:to>
      <xdr:col>3</xdr:col>
      <xdr:colOff>1552575</xdr:colOff>
      <xdr:row>620</xdr:row>
      <xdr:rowOff>638175</xdr:rowOff>
    </xdr:to>
    <xdr:pic>
      <xdr:nvPicPr>
        <xdr:cNvPr id="238" name="Имя " descr="Descr ">
          <a:extLst>
            <a:ext uri="{FF2B5EF4-FFF2-40B4-BE49-F238E27FC236}">
              <a16:creationId xmlns:a16="http://schemas.microsoft.com/office/drawing/2014/main" id="{00000000-0008-0000-0000-0000EE000000}"/>
            </a:ext>
          </a:extLst>
        </xdr:cNvPr>
        <xdr:cNvPicPr>
          <a:picLocks noChangeAspect="1"/>
        </xdr:cNvPicPr>
      </xdr:nvPicPr>
      <xdr:blipFill>
        <a:blip xmlns:r="http://schemas.openxmlformats.org/officeDocument/2006/relationships" r:embed="rId237"/>
        <a:stretch>
          <a:fillRect/>
        </a:stretch>
      </xdr:blipFill>
      <xdr:spPr>
        <a:prstGeom prst="rect">
          <a:avLst/>
        </a:prstGeom>
        <a:ln w="9525">
          <a:solidFill>
            <a:srgbClr val="000000"/>
          </a:solidFill>
          <a:prstDash val="solid"/>
        </a:ln>
      </xdr:spPr>
    </xdr:pic>
    <xdr:clientData/>
  </xdr:twoCellAnchor>
  <xdr:twoCellAnchor>
    <xdr:from>
      <xdr:col>3</xdr:col>
      <xdr:colOff>114300</xdr:colOff>
      <xdr:row>621</xdr:row>
      <xdr:rowOff>28575</xdr:rowOff>
    </xdr:from>
    <xdr:to>
      <xdr:col>3</xdr:col>
      <xdr:colOff>1552575</xdr:colOff>
      <xdr:row>623</xdr:row>
      <xdr:rowOff>419100</xdr:rowOff>
    </xdr:to>
    <xdr:pic>
      <xdr:nvPicPr>
        <xdr:cNvPr id="239" name="Имя " descr="Descr ">
          <a:extLst>
            <a:ext uri="{FF2B5EF4-FFF2-40B4-BE49-F238E27FC236}">
              <a16:creationId xmlns:a16="http://schemas.microsoft.com/office/drawing/2014/main" id="{00000000-0008-0000-0000-0000EF000000}"/>
            </a:ext>
          </a:extLst>
        </xdr:cNvPr>
        <xdr:cNvPicPr>
          <a:picLocks noChangeAspect="1"/>
        </xdr:cNvPicPr>
      </xdr:nvPicPr>
      <xdr:blipFill>
        <a:blip xmlns:r="http://schemas.openxmlformats.org/officeDocument/2006/relationships" r:embed="rId238"/>
        <a:stretch>
          <a:fillRect/>
        </a:stretch>
      </xdr:blipFill>
      <xdr:spPr>
        <a:prstGeom prst="rect">
          <a:avLst/>
        </a:prstGeom>
        <a:ln w="9525">
          <a:solidFill>
            <a:srgbClr val="000000"/>
          </a:solidFill>
          <a:prstDash val="solid"/>
        </a:ln>
      </xdr:spPr>
    </xdr:pic>
    <xdr:clientData/>
  </xdr:twoCellAnchor>
  <xdr:twoCellAnchor>
    <xdr:from>
      <xdr:col>3</xdr:col>
      <xdr:colOff>114300</xdr:colOff>
      <xdr:row>624</xdr:row>
      <xdr:rowOff>28575</xdr:rowOff>
    </xdr:from>
    <xdr:to>
      <xdr:col>3</xdr:col>
      <xdr:colOff>1552575</xdr:colOff>
      <xdr:row>624</xdr:row>
      <xdr:rowOff>1266825</xdr:rowOff>
    </xdr:to>
    <xdr:pic>
      <xdr:nvPicPr>
        <xdr:cNvPr id="240" name="Имя " descr="Descr ">
          <a:extLst>
            <a:ext uri="{FF2B5EF4-FFF2-40B4-BE49-F238E27FC236}">
              <a16:creationId xmlns:a16="http://schemas.microsoft.com/office/drawing/2014/main" id="{00000000-0008-0000-0000-0000F0000000}"/>
            </a:ext>
          </a:extLst>
        </xdr:cNvPr>
        <xdr:cNvPicPr>
          <a:picLocks noChangeAspect="1"/>
        </xdr:cNvPicPr>
      </xdr:nvPicPr>
      <xdr:blipFill>
        <a:blip xmlns:r="http://schemas.openxmlformats.org/officeDocument/2006/relationships" r:embed="rId239"/>
        <a:stretch>
          <a:fillRect/>
        </a:stretch>
      </xdr:blipFill>
      <xdr:spPr>
        <a:prstGeom prst="rect">
          <a:avLst/>
        </a:prstGeom>
        <a:ln w="9525">
          <a:solidFill>
            <a:srgbClr val="000000"/>
          </a:solidFill>
          <a:prstDash val="solid"/>
        </a:ln>
      </xdr:spPr>
    </xdr:pic>
    <xdr:clientData/>
  </xdr:twoCellAnchor>
  <xdr:twoCellAnchor>
    <xdr:from>
      <xdr:col>3</xdr:col>
      <xdr:colOff>114300</xdr:colOff>
      <xdr:row>625</xdr:row>
      <xdr:rowOff>28575</xdr:rowOff>
    </xdr:from>
    <xdr:to>
      <xdr:col>3</xdr:col>
      <xdr:colOff>1552575</xdr:colOff>
      <xdr:row>627</xdr:row>
      <xdr:rowOff>419100</xdr:rowOff>
    </xdr:to>
    <xdr:pic>
      <xdr:nvPicPr>
        <xdr:cNvPr id="241" name="Имя " descr="Descr ">
          <a:extLst>
            <a:ext uri="{FF2B5EF4-FFF2-40B4-BE49-F238E27FC236}">
              <a16:creationId xmlns:a16="http://schemas.microsoft.com/office/drawing/2014/main" id="{00000000-0008-0000-0000-0000F1000000}"/>
            </a:ext>
          </a:extLst>
        </xdr:cNvPr>
        <xdr:cNvPicPr>
          <a:picLocks noChangeAspect="1"/>
        </xdr:cNvPicPr>
      </xdr:nvPicPr>
      <xdr:blipFill>
        <a:blip xmlns:r="http://schemas.openxmlformats.org/officeDocument/2006/relationships" r:embed="rId240"/>
        <a:stretch>
          <a:fillRect/>
        </a:stretch>
      </xdr:blipFill>
      <xdr:spPr>
        <a:prstGeom prst="rect">
          <a:avLst/>
        </a:prstGeom>
        <a:ln w="9525">
          <a:solidFill>
            <a:srgbClr val="000000"/>
          </a:solidFill>
          <a:prstDash val="solid"/>
        </a:ln>
      </xdr:spPr>
    </xdr:pic>
    <xdr:clientData/>
  </xdr:twoCellAnchor>
  <xdr:twoCellAnchor>
    <xdr:from>
      <xdr:col>3</xdr:col>
      <xdr:colOff>114300</xdr:colOff>
      <xdr:row>628</xdr:row>
      <xdr:rowOff>28575</xdr:rowOff>
    </xdr:from>
    <xdr:to>
      <xdr:col>3</xdr:col>
      <xdr:colOff>1552575</xdr:colOff>
      <xdr:row>628</xdr:row>
      <xdr:rowOff>1266825</xdr:rowOff>
    </xdr:to>
    <xdr:pic>
      <xdr:nvPicPr>
        <xdr:cNvPr id="242" name="Имя " descr="Descr ">
          <a:extLst>
            <a:ext uri="{FF2B5EF4-FFF2-40B4-BE49-F238E27FC236}">
              <a16:creationId xmlns:a16="http://schemas.microsoft.com/office/drawing/2014/main" id="{00000000-0008-0000-0000-0000F2000000}"/>
            </a:ext>
          </a:extLst>
        </xdr:cNvPr>
        <xdr:cNvPicPr>
          <a:picLocks noChangeAspect="1"/>
        </xdr:cNvPicPr>
      </xdr:nvPicPr>
      <xdr:blipFill>
        <a:blip xmlns:r="http://schemas.openxmlformats.org/officeDocument/2006/relationships" r:embed="rId241"/>
        <a:stretch>
          <a:fillRect/>
        </a:stretch>
      </xdr:blipFill>
      <xdr:spPr>
        <a:prstGeom prst="rect">
          <a:avLst/>
        </a:prstGeom>
        <a:ln w="9525">
          <a:solidFill>
            <a:srgbClr val="000000"/>
          </a:solidFill>
          <a:prstDash val="solid"/>
        </a:ln>
      </xdr:spPr>
    </xdr:pic>
    <xdr:clientData/>
  </xdr:twoCellAnchor>
  <xdr:twoCellAnchor>
    <xdr:from>
      <xdr:col>3</xdr:col>
      <xdr:colOff>114300</xdr:colOff>
      <xdr:row>629</xdr:row>
      <xdr:rowOff>28575</xdr:rowOff>
    </xdr:from>
    <xdr:to>
      <xdr:col>3</xdr:col>
      <xdr:colOff>1552575</xdr:colOff>
      <xdr:row>629</xdr:row>
      <xdr:rowOff>1266825</xdr:rowOff>
    </xdr:to>
    <xdr:pic>
      <xdr:nvPicPr>
        <xdr:cNvPr id="243" name="Имя " descr="Descr ">
          <a:extLst>
            <a:ext uri="{FF2B5EF4-FFF2-40B4-BE49-F238E27FC236}">
              <a16:creationId xmlns:a16="http://schemas.microsoft.com/office/drawing/2014/main" id="{00000000-0008-0000-0000-0000F3000000}"/>
            </a:ext>
          </a:extLst>
        </xdr:cNvPr>
        <xdr:cNvPicPr>
          <a:picLocks noChangeAspect="1"/>
        </xdr:cNvPicPr>
      </xdr:nvPicPr>
      <xdr:blipFill>
        <a:blip xmlns:r="http://schemas.openxmlformats.org/officeDocument/2006/relationships" r:embed="rId242"/>
        <a:stretch>
          <a:fillRect/>
        </a:stretch>
      </xdr:blipFill>
      <xdr:spPr>
        <a:prstGeom prst="rect">
          <a:avLst/>
        </a:prstGeom>
        <a:ln w="9525">
          <a:solidFill>
            <a:srgbClr val="000000"/>
          </a:solidFill>
          <a:prstDash val="solid"/>
        </a:ln>
      </xdr:spPr>
    </xdr:pic>
    <xdr:clientData/>
  </xdr:twoCellAnchor>
  <xdr:twoCellAnchor>
    <xdr:from>
      <xdr:col>3</xdr:col>
      <xdr:colOff>114300</xdr:colOff>
      <xdr:row>630</xdr:row>
      <xdr:rowOff>28575</xdr:rowOff>
    </xdr:from>
    <xdr:to>
      <xdr:col>3</xdr:col>
      <xdr:colOff>1552575</xdr:colOff>
      <xdr:row>630</xdr:row>
      <xdr:rowOff>1266825</xdr:rowOff>
    </xdr:to>
    <xdr:pic>
      <xdr:nvPicPr>
        <xdr:cNvPr id="244" name="Имя " descr="Descr ">
          <a:extLst>
            <a:ext uri="{FF2B5EF4-FFF2-40B4-BE49-F238E27FC236}">
              <a16:creationId xmlns:a16="http://schemas.microsoft.com/office/drawing/2014/main" id="{00000000-0008-0000-0000-0000F4000000}"/>
            </a:ext>
          </a:extLst>
        </xdr:cNvPr>
        <xdr:cNvPicPr>
          <a:picLocks noChangeAspect="1"/>
        </xdr:cNvPicPr>
      </xdr:nvPicPr>
      <xdr:blipFill>
        <a:blip xmlns:r="http://schemas.openxmlformats.org/officeDocument/2006/relationships" r:embed="rId243"/>
        <a:stretch>
          <a:fillRect/>
        </a:stretch>
      </xdr:blipFill>
      <xdr:spPr>
        <a:prstGeom prst="rect">
          <a:avLst/>
        </a:prstGeom>
        <a:ln w="9525">
          <a:solidFill>
            <a:srgbClr val="000000"/>
          </a:solidFill>
          <a:prstDash val="solid"/>
        </a:ln>
      </xdr:spPr>
    </xdr:pic>
    <xdr:clientData/>
  </xdr:twoCellAnchor>
  <xdr:twoCellAnchor>
    <xdr:from>
      <xdr:col>3</xdr:col>
      <xdr:colOff>114300</xdr:colOff>
      <xdr:row>631</xdr:row>
      <xdr:rowOff>28575</xdr:rowOff>
    </xdr:from>
    <xdr:to>
      <xdr:col>3</xdr:col>
      <xdr:colOff>1552575</xdr:colOff>
      <xdr:row>631</xdr:row>
      <xdr:rowOff>1266825</xdr:rowOff>
    </xdr:to>
    <xdr:pic>
      <xdr:nvPicPr>
        <xdr:cNvPr id="245" name="Имя " descr="Descr ">
          <a:extLst>
            <a:ext uri="{FF2B5EF4-FFF2-40B4-BE49-F238E27FC236}">
              <a16:creationId xmlns:a16="http://schemas.microsoft.com/office/drawing/2014/main" id="{00000000-0008-0000-0000-0000F5000000}"/>
            </a:ext>
          </a:extLst>
        </xdr:cNvPr>
        <xdr:cNvPicPr>
          <a:picLocks noChangeAspect="1"/>
        </xdr:cNvPicPr>
      </xdr:nvPicPr>
      <xdr:blipFill>
        <a:blip xmlns:r="http://schemas.openxmlformats.org/officeDocument/2006/relationships" r:embed="rId244"/>
        <a:stretch>
          <a:fillRect/>
        </a:stretch>
      </xdr:blipFill>
      <xdr:spPr>
        <a:prstGeom prst="rect">
          <a:avLst/>
        </a:prstGeom>
        <a:ln w="9525">
          <a:solidFill>
            <a:srgbClr val="000000"/>
          </a:solidFill>
          <a:prstDash val="solid"/>
        </a:ln>
      </xdr:spPr>
    </xdr:pic>
    <xdr:clientData/>
  </xdr:twoCellAnchor>
  <xdr:twoCellAnchor>
    <xdr:from>
      <xdr:col>3</xdr:col>
      <xdr:colOff>114300</xdr:colOff>
      <xdr:row>632</xdr:row>
      <xdr:rowOff>28575</xdr:rowOff>
    </xdr:from>
    <xdr:to>
      <xdr:col>3</xdr:col>
      <xdr:colOff>1552575</xdr:colOff>
      <xdr:row>632</xdr:row>
      <xdr:rowOff>1266825</xdr:rowOff>
    </xdr:to>
    <xdr:pic>
      <xdr:nvPicPr>
        <xdr:cNvPr id="246" name="Имя " descr="Descr ">
          <a:extLst>
            <a:ext uri="{FF2B5EF4-FFF2-40B4-BE49-F238E27FC236}">
              <a16:creationId xmlns:a16="http://schemas.microsoft.com/office/drawing/2014/main" id="{00000000-0008-0000-0000-0000F6000000}"/>
            </a:ext>
          </a:extLst>
        </xdr:cNvPr>
        <xdr:cNvPicPr>
          <a:picLocks noChangeAspect="1"/>
        </xdr:cNvPicPr>
      </xdr:nvPicPr>
      <xdr:blipFill>
        <a:blip xmlns:r="http://schemas.openxmlformats.org/officeDocument/2006/relationships" r:embed="rId245"/>
        <a:stretch>
          <a:fillRect/>
        </a:stretch>
      </xdr:blipFill>
      <xdr:spPr>
        <a:prstGeom prst="rect">
          <a:avLst/>
        </a:prstGeom>
        <a:ln w="9525">
          <a:solidFill>
            <a:srgbClr val="000000"/>
          </a:solidFill>
          <a:prstDash val="solid"/>
        </a:ln>
      </xdr:spPr>
    </xdr:pic>
    <xdr:clientData/>
  </xdr:twoCellAnchor>
  <xdr:twoCellAnchor>
    <xdr:from>
      <xdr:col>3</xdr:col>
      <xdr:colOff>114300</xdr:colOff>
      <xdr:row>633</xdr:row>
      <xdr:rowOff>38100</xdr:rowOff>
    </xdr:from>
    <xdr:to>
      <xdr:col>3</xdr:col>
      <xdr:colOff>1552575</xdr:colOff>
      <xdr:row>634</xdr:row>
      <xdr:rowOff>638175</xdr:rowOff>
    </xdr:to>
    <xdr:pic>
      <xdr:nvPicPr>
        <xdr:cNvPr id="247" name="Имя " descr="Descr ">
          <a:extLst>
            <a:ext uri="{FF2B5EF4-FFF2-40B4-BE49-F238E27FC236}">
              <a16:creationId xmlns:a16="http://schemas.microsoft.com/office/drawing/2014/main" id="{00000000-0008-0000-0000-0000F7000000}"/>
            </a:ext>
          </a:extLst>
        </xdr:cNvPr>
        <xdr:cNvPicPr>
          <a:picLocks noChangeAspect="1"/>
        </xdr:cNvPicPr>
      </xdr:nvPicPr>
      <xdr:blipFill>
        <a:blip xmlns:r="http://schemas.openxmlformats.org/officeDocument/2006/relationships" r:embed="rId246"/>
        <a:stretch>
          <a:fillRect/>
        </a:stretch>
      </xdr:blipFill>
      <xdr:spPr>
        <a:prstGeom prst="rect">
          <a:avLst/>
        </a:prstGeom>
        <a:ln w="9525">
          <a:solidFill>
            <a:srgbClr val="000000"/>
          </a:solidFill>
          <a:prstDash val="solid"/>
        </a:ln>
      </xdr:spPr>
    </xdr:pic>
    <xdr:clientData/>
  </xdr:twoCellAnchor>
  <xdr:twoCellAnchor>
    <xdr:from>
      <xdr:col>3</xdr:col>
      <xdr:colOff>114300</xdr:colOff>
      <xdr:row>635</xdr:row>
      <xdr:rowOff>28575</xdr:rowOff>
    </xdr:from>
    <xdr:to>
      <xdr:col>3</xdr:col>
      <xdr:colOff>1552575</xdr:colOff>
      <xdr:row>635</xdr:row>
      <xdr:rowOff>1266825</xdr:rowOff>
    </xdr:to>
    <xdr:pic>
      <xdr:nvPicPr>
        <xdr:cNvPr id="248" name="Имя " descr="Descr ">
          <a:extLst>
            <a:ext uri="{FF2B5EF4-FFF2-40B4-BE49-F238E27FC236}">
              <a16:creationId xmlns:a16="http://schemas.microsoft.com/office/drawing/2014/main" id="{00000000-0008-0000-0000-0000F8000000}"/>
            </a:ext>
          </a:extLst>
        </xdr:cNvPr>
        <xdr:cNvPicPr>
          <a:picLocks noChangeAspect="1"/>
        </xdr:cNvPicPr>
      </xdr:nvPicPr>
      <xdr:blipFill>
        <a:blip xmlns:r="http://schemas.openxmlformats.org/officeDocument/2006/relationships" r:embed="rId247"/>
        <a:stretch>
          <a:fillRect/>
        </a:stretch>
      </xdr:blipFill>
      <xdr:spPr>
        <a:prstGeom prst="rect">
          <a:avLst/>
        </a:prstGeom>
        <a:ln w="9525">
          <a:solidFill>
            <a:srgbClr val="000000"/>
          </a:solidFill>
          <a:prstDash val="solid"/>
        </a:ln>
      </xdr:spPr>
    </xdr:pic>
    <xdr:clientData/>
  </xdr:twoCellAnchor>
  <xdr:twoCellAnchor>
    <xdr:from>
      <xdr:col>3</xdr:col>
      <xdr:colOff>114300</xdr:colOff>
      <xdr:row>636</xdr:row>
      <xdr:rowOff>28575</xdr:rowOff>
    </xdr:from>
    <xdr:to>
      <xdr:col>3</xdr:col>
      <xdr:colOff>1552575</xdr:colOff>
      <xdr:row>636</xdr:row>
      <xdr:rowOff>1266825</xdr:rowOff>
    </xdr:to>
    <xdr:pic>
      <xdr:nvPicPr>
        <xdr:cNvPr id="249" name="Имя " descr="Descr ">
          <a:extLst>
            <a:ext uri="{FF2B5EF4-FFF2-40B4-BE49-F238E27FC236}">
              <a16:creationId xmlns:a16="http://schemas.microsoft.com/office/drawing/2014/main" id="{00000000-0008-0000-0000-0000F9000000}"/>
            </a:ext>
          </a:extLst>
        </xdr:cNvPr>
        <xdr:cNvPicPr>
          <a:picLocks noChangeAspect="1"/>
        </xdr:cNvPicPr>
      </xdr:nvPicPr>
      <xdr:blipFill>
        <a:blip xmlns:r="http://schemas.openxmlformats.org/officeDocument/2006/relationships" r:embed="rId248"/>
        <a:stretch>
          <a:fillRect/>
        </a:stretch>
      </xdr:blipFill>
      <xdr:spPr>
        <a:prstGeom prst="rect">
          <a:avLst/>
        </a:prstGeom>
        <a:ln w="9525">
          <a:solidFill>
            <a:srgbClr val="000000"/>
          </a:solidFill>
          <a:prstDash val="solid"/>
        </a:ln>
      </xdr:spPr>
    </xdr:pic>
    <xdr:clientData/>
  </xdr:twoCellAnchor>
  <xdr:twoCellAnchor>
    <xdr:from>
      <xdr:col>3</xdr:col>
      <xdr:colOff>114300</xdr:colOff>
      <xdr:row>637</xdr:row>
      <xdr:rowOff>28575</xdr:rowOff>
    </xdr:from>
    <xdr:to>
      <xdr:col>3</xdr:col>
      <xdr:colOff>1552575</xdr:colOff>
      <xdr:row>637</xdr:row>
      <xdr:rowOff>1266825</xdr:rowOff>
    </xdr:to>
    <xdr:pic>
      <xdr:nvPicPr>
        <xdr:cNvPr id="250" name="Имя " descr="Descr ">
          <a:extLst>
            <a:ext uri="{FF2B5EF4-FFF2-40B4-BE49-F238E27FC236}">
              <a16:creationId xmlns:a16="http://schemas.microsoft.com/office/drawing/2014/main" id="{00000000-0008-0000-0000-0000FA000000}"/>
            </a:ext>
          </a:extLst>
        </xdr:cNvPr>
        <xdr:cNvPicPr>
          <a:picLocks noChangeAspect="1"/>
        </xdr:cNvPicPr>
      </xdr:nvPicPr>
      <xdr:blipFill>
        <a:blip xmlns:r="http://schemas.openxmlformats.org/officeDocument/2006/relationships" r:embed="rId249"/>
        <a:stretch>
          <a:fillRect/>
        </a:stretch>
      </xdr:blipFill>
      <xdr:spPr>
        <a:prstGeom prst="rect">
          <a:avLst/>
        </a:prstGeom>
        <a:ln w="9525">
          <a:solidFill>
            <a:srgbClr val="000000"/>
          </a:solidFill>
          <a:prstDash val="solid"/>
        </a:ln>
      </xdr:spPr>
    </xdr:pic>
    <xdr:clientData/>
  </xdr:twoCellAnchor>
  <xdr:twoCellAnchor>
    <xdr:from>
      <xdr:col>3</xdr:col>
      <xdr:colOff>114300</xdr:colOff>
      <xdr:row>638</xdr:row>
      <xdr:rowOff>38100</xdr:rowOff>
    </xdr:from>
    <xdr:to>
      <xdr:col>3</xdr:col>
      <xdr:colOff>1552575</xdr:colOff>
      <xdr:row>639</xdr:row>
      <xdr:rowOff>638175</xdr:rowOff>
    </xdr:to>
    <xdr:pic>
      <xdr:nvPicPr>
        <xdr:cNvPr id="251" name="Имя " descr="Descr ">
          <a:extLst>
            <a:ext uri="{FF2B5EF4-FFF2-40B4-BE49-F238E27FC236}">
              <a16:creationId xmlns:a16="http://schemas.microsoft.com/office/drawing/2014/main" id="{00000000-0008-0000-0000-0000FB000000}"/>
            </a:ext>
          </a:extLst>
        </xdr:cNvPr>
        <xdr:cNvPicPr>
          <a:picLocks noChangeAspect="1"/>
        </xdr:cNvPicPr>
      </xdr:nvPicPr>
      <xdr:blipFill>
        <a:blip xmlns:r="http://schemas.openxmlformats.org/officeDocument/2006/relationships" r:embed="rId250"/>
        <a:stretch>
          <a:fillRect/>
        </a:stretch>
      </xdr:blipFill>
      <xdr:spPr>
        <a:prstGeom prst="rect">
          <a:avLst/>
        </a:prstGeom>
        <a:ln w="9525">
          <a:solidFill>
            <a:srgbClr val="000000"/>
          </a:solidFill>
          <a:prstDash val="solid"/>
        </a:ln>
      </xdr:spPr>
    </xdr:pic>
    <xdr:clientData/>
  </xdr:twoCellAnchor>
  <xdr:twoCellAnchor>
    <xdr:from>
      <xdr:col>3</xdr:col>
      <xdr:colOff>114300</xdr:colOff>
      <xdr:row>640</xdr:row>
      <xdr:rowOff>28575</xdr:rowOff>
    </xdr:from>
    <xdr:to>
      <xdr:col>3</xdr:col>
      <xdr:colOff>1552575</xdr:colOff>
      <xdr:row>643</xdr:row>
      <xdr:rowOff>209550</xdr:rowOff>
    </xdr:to>
    <xdr:pic>
      <xdr:nvPicPr>
        <xdr:cNvPr id="252" name="Имя " descr="Descr ">
          <a:extLst>
            <a:ext uri="{FF2B5EF4-FFF2-40B4-BE49-F238E27FC236}">
              <a16:creationId xmlns:a16="http://schemas.microsoft.com/office/drawing/2014/main" id="{00000000-0008-0000-0000-0000FC000000}"/>
            </a:ext>
          </a:extLst>
        </xdr:cNvPr>
        <xdr:cNvPicPr>
          <a:picLocks noChangeAspect="1"/>
        </xdr:cNvPicPr>
      </xdr:nvPicPr>
      <xdr:blipFill>
        <a:blip xmlns:r="http://schemas.openxmlformats.org/officeDocument/2006/relationships" r:embed="rId251"/>
        <a:stretch>
          <a:fillRect/>
        </a:stretch>
      </xdr:blipFill>
      <xdr:spPr>
        <a:prstGeom prst="rect">
          <a:avLst/>
        </a:prstGeom>
        <a:ln w="9525">
          <a:solidFill>
            <a:srgbClr val="000000"/>
          </a:solidFill>
          <a:prstDash val="solid"/>
        </a:ln>
      </xdr:spPr>
    </xdr:pic>
    <xdr:clientData/>
  </xdr:twoCellAnchor>
  <xdr:twoCellAnchor>
    <xdr:from>
      <xdr:col>3</xdr:col>
      <xdr:colOff>114300</xdr:colOff>
      <xdr:row>644</xdr:row>
      <xdr:rowOff>38100</xdr:rowOff>
    </xdr:from>
    <xdr:to>
      <xdr:col>3</xdr:col>
      <xdr:colOff>1552575</xdr:colOff>
      <xdr:row>645</xdr:row>
      <xdr:rowOff>638175</xdr:rowOff>
    </xdr:to>
    <xdr:pic>
      <xdr:nvPicPr>
        <xdr:cNvPr id="253" name="Имя " descr="Descr ">
          <a:extLst>
            <a:ext uri="{FF2B5EF4-FFF2-40B4-BE49-F238E27FC236}">
              <a16:creationId xmlns:a16="http://schemas.microsoft.com/office/drawing/2014/main" id="{00000000-0008-0000-0000-0000FD000000}"/>
            </a:ext>
          </a:extLst>
        </xdr:cNvPr>
        <xdr:cNvPicPr>
          <a:picLocks noChangeAspect="1"/>
        </xdr:cNvPicPr>
      </xdr:nvPicPr>
      <xdr:blipFill>
        <a:blip xmlns:r="http://schemas.openxmlformats.org/officeDocument/2006/relationships" r:embed="rId252"/>
        <a:stretch>
          <a:fillRect/>
        </a:stretch>
      </xdr:blipFill>
      <xdr:spPr>
        <a:prstGeom prst="rect">
          <a:avLst/>
        </a:prstGeom>
        <a:ln w="9525">
          <a:solidFill>
            <a:srgbClr val="000000"/>
          </a:solidFill>
          <a:prstDash val="solid"/>
        </a:ln>
      </xdr:spPr>
    </xdr:pic>
    <xdr:clientData/>
  </xdr:twoCellAnchor>
  <xdr:twoCellAnchor>
    <xdr:from>
      <xdr:col>3</xdr:col>
      <xdr:colOff>114300</xdr:colOff>
      <xdr:row>646</xdr:row>
      <xdr:rowOff>38100</xdr:rowOff>
    </xdr:from>
    <xdr:to>
      <xdr:col>3</xdr:col>
      <xdr:colOff>1552575</xdr:colOff>
      <xdr:row>647</xdr:row>
      <xdr:rowOff>638175</xdr:rowOff>
    </xdr:to>
    <xdr:pic>
      <xdr:nvPicPr>
        <xdr:cNvPr id="254" name="Имя " descr="Descr ">
          <a:extLst>
            <a:ext uri="{FF2B5EF4-FFF2-40B4-BE49-F238E27FC236}">
              <a16:creationId xmlns:a16="http://schemas.microsoft.com/office/drawing/2014/main" id="{00000000-0008-0000-0000-0000FE000000}"/>
            </a:ext>
          </a:extLst>
        </xdr:cNvPr>
        <xdr:cNvPicPr>
          <a:picLocks noChangeAspect="1"/>
        </xdr:cNvPicPr>
      </xdr:nvPicPr>
      <xdr:blipFill>
        <a:blip xmlns:r="http://schemas.openxmlformats.org/officeDocument/2006/relationships" r:embed="rId253"/>
        <a:stretch>
          <a:fillRect/>
        </a:stretch>
      </xdr:blipFill>
      <xdr:spPr>
        <a:prstGeom prst="rect">
          <a:avLst/>
        </a:prstGeom>
        <a:ln w="9525">
          <a:solidFill>
            <a:srgbClr val="000000"/>
          </a:solidFill>
          <a:prstDash val="solid"/>
        </a:ln>
      </xdr:spPr>
    </xdr:pic>
    <xdr:clientData/>
  </xdr:twoCellAnchor>
  <xdr:twoCellAnchor>
    <xdr:from>
      <xdr:col>3</xdr:col>
      <xdr:colOff>114300</xdr:colOff>
      <xdr:row>648</xdr:row>
      <xdr:rowOff>28575</xdr:rowOff>
    </xdr:from>
    <xdr:to>
      <xdr:col>3</xdr:col>
      <xdr:colOff>1552575</xdr:colOff>
      <xdr:row>653</xdr:row>
      <xdr:rowOff>209550</xdr:rowOff>
    </xdr:to>
    <xdr:pic>
      <xdr:nvPicPr>
        <xdr:cNvPr id="255" name="Имя " descr="Descr ">
          <a:extLst>
            <a:ext uri="{FF2B5EF4-FFF2-40B4-BE49-F238E27FC236}">
              <a16:creationId xmlns:a16="http://schemas.microsoft.com/office/drawing/2014/main" id="{00000000-0008-0000-0000-0000FF000000}"/>
            </a:ext>
          </a:extLst>
        </xdr:cNvPr>
        <xdr:cNvPicPr>
          <a:picLocks noChangeAspect="1"/>
        </xdr:cNvPicPr>
      </xdr:nvPicPr>
      <xdr:blipFill>
        <a:blip xmlns:r="http://schemas.openxmlformats.org/officeDocument/2006/relationships" r:embed="rId254"/>
        <a:stretch>
          <a:fillRect/>
        </a:stretch>
      </xdr:blipFill>
      <xdr:spPr>
        <a:prstGeom prst="rect">
          <a:avLst/>
        </a:prstGeom>
        <a:ln w="9525">
          <a:solidFill>
            <a:srgbClr val="000000"/>
          </a:solidFill>
          <a:prstDash val="solid"/>
        </a:ln>
      </xdr:spPr>
    </xdr:pic>
    <xdr:clientData/>
  </xdr:twoCellAnchor>
  <xdr:twoCellAnchor>
    <xdr:from>
      <xdr:col>3</xdr:col>
      <xdr:colOff>114300</xdr:colOff>
      <xdr:row>654</xdr:row>
      <xdr:rowOff>38100</xdr:rowOff>
    </xdr:from>
    <xdr:to>
      <xdr:col>3</xdr:col>
      <xdr:colOff>1552575</xdr:colOff>
      <xdr:row>655</xdr:row>
      <xdr:rowOff>638175</xdr:rowOff>
    </xdr:to>
    <xdr:pic>
      <xdr:nvPicPr>
        <xdr:cNvPr id="256" name="Имя " descr="Descr ">
          <a:extLst>
            <a:ext uri="{FF2B5EF4-FFF2-40B4-BE49-F238E27FC236}">
              <a16:creationId xmlns:a16="http://schemas.microsoft.com/office/drawing/2014/main" id="{00000000-0008-0000-0000-000000010000}"/>
            </a:ext>
          </a:extLst>
        </xdr:cNvPr>
        <xdr:cNvPicPr>
          <a:picLocks noChangeAspect="1"/>
        </xdr:cNvPicPr>
      </xdr:nvPicPr>
      <xdr:blipFill>
        <a:blip xmlns:r="http://schemas.openxmlformats.org/officeDocument/2006/relationships" r:embed="rId255"/>
        <a:stretch>
          <a:fillRect/>
        </a:stretch>
      </xdr:blipFill>
      <xdr:spPr>
        <a:prstGeom prst="rect">
          <a:avLst/>
        </a:prstGeom>
        <a:ln w="9525">
          <a:solidFill>
            <a:srgbClr val="000000"/>
          </a:solidFill>
          <a:prstDash val="solid"/>
        </a:ln>
      </xdr:spPr>
    </xdr:pic>
    <xdr:clientData/>
  </xdr:twoCellAnchor>
  <xdr:twoCellAnchor>
    <xdr:from>
      <xdr:col>3</xdr:col>
      <xdr:colOff>114300</xdr:colOff>
      <xdr:row>656</xdr:row>
      <xdr:rowOff>28575</xdr:rowOff>
    </xdr:from>
    <xdr:to>
      <xdr:col>3</xdr:col>
      <xdr:colOff>1552575</xdr:colOff>
      <xdr:row>658</xdr:row>
      <xdr:rowOff>419100</xdr:rowOff>
    </xdr:to>
    <xdr:pic>
      <xdr:nvPicPr>
        <xdr:cNvPr id="257" name="Имя " descr="Descr ">
          <a:extLst>
            <a:ext uri="{FF2B5EF4-FFF2-40B4-BE49-F238E27FC236}">
              <a16:creationId xmlns:a16="http://schemas.microsoft.com/office/drawing/2014/main" id="{00000000-0008-0000-0000-000001010000}"/>
            </a:ext>
          </a:extLst>
        </xdr:cNvPr>
        <xdr:cNvPicPr>
          <a:picLocks noChangeAspect="1"/>
        </xdr:cNvPicPr>
      </xdr:nvPicPr>
      <xdr:blipFill>
        <a:blip xmlns:r="http://schemas.openxmlformats.org/officeDocument/2006/relationships" r:embed="rId256"/>
        <a:stretch>
          <a:fillRect/>
        </a:stretch>
      </xdr:blipFill>
      <xdr:spPr>
        <a:prstGeom prst="rect">
          <a:avLst/>
        </a:prstGeom>
        <a:ln w="9525">
          <a:solidFill>
            <a:srgbClr val="000000"/>
          </a:solidFill>
          <a:prstDash val="solid"/>
        </a:ln>
      </xdr:spPr>
    </xdr:pic>
    <xdr:clientData/>
  </xdr:twoCellAnchor>
  <xdr:twoCellAnchor>
    <xdr:from>
      <xdr:col>3</xdr:col>
      <xdr:colOff>114300</xdr:colOff>
      <xdr:row>659</xdr:row>
      <xdr:rowOff>28575</xdr:rowOff>
    </xdr:from>
    <xdr:to>
      <xdr:col>3</xdr:col>
      <xdr:colOff>1552575</xdr:colOff>
      <xdr:row>662</xdr:row>
      <xdr:rowOff>209550</xdr:rowOff>
    </xdr:to>
    <xdr:pic>
      <xdr:nvPicPr>
        <xdr:cNvPr id="258" name="Имя " descr="Descr ">
          <a:extLst>
            <a:ext uri="{FF2B5EF4-FFF2-40B4-BE49-F238E27FC236}">
              <a16:creationId xmlns:a16="http://schemas.microsoft.com/office/drawing/2014/main" id="{00000000-0008-0000-0000-000002010000}"/>
            </a:ext>
          </a:extLst>
        </xdr:cNvPr>
        <xdr:cNvPicPr>
          <a:picLocks noChangeAspect="1"/>
        </xdr:cNvPicPr>
      </xdr:nvPicPr>
      <xdr:blipFill>
        <a:blip xmlns:r="http://schemas.openxmlformats.org/officeDocument/2006/relationships" r:embed="rId257"/>
        <a:stretch>
          <a:fillRect/>
        </a:stretch>
      </xdr:blipFill>
      <xdr:spPr>
        <a:prstGeom prst="rect">
          <a:avLst/>
        </a:prstGeom>
        <a:ln w="9525">
          <a:solidFill>
            <a:srgbClr val="000000"/>
          </a:solidFill>
          <a:prstDash val="solid"/>
        </a:ln>
      </xdr:spPr>
    </xdr:pic>
    <xdr:clientData/>
  </xdr:twoCellAnchor>
  <xdr:twoCellAnchor>
    <xdr:from>
      <xdr:col>3</xdr:col>
      <xdr:colOff>114300</xdr:colOff>
      <xdr:row>663</xdr:row>
      <xdr:rowOff>38100</xdr:rowOff>
    </xdr:from>
    <xdr:to>
      <xdr:col>3</xdr:col>
      <xdr:colOff>1552575</xdr:colOff>
      <xdr:row>664</xdr:row>
      <xdr:rowOff>638175</xdr:rowOff>
    </xdr:to>
    <xdr:pic>
      <xdr:nvPicPr>
        <xdr:cNvPr id="259" name="Имя " descr="Descr ">
          <a:extLst>
            <a:ext uri="{FF2B5EF4-FFF2-40B4-BE49-F238E27FC236}">
              <a16:creationId xmlns:a16="http://schemas.microsoft.com/office/drawing/2014/main" id="{00000000-0008-0000-0000-000003010000}"/>
            </a:ext>
          </a:extLst>
        </xdr:cNvPr>
        <xdr:cNvPicPr>
          <a:picLocks noChangeAspect="1"/>
        </xdr:cNvPicPr>
      </xdr:nvPicPr>
      <xdr:blipFill>
        <a:blip xmlns:r="http://schemas.openxmlformats.org/officeDocument/2006/relationships" r:embed="rId258"/>
        <a:stretch>
          <a:fillRect/>
        </a:stretch>
      </xdr:blipFill>
      <xdr:spPr>
        <a:prstGeom prst="rect">
          <a:avLst/>
        </a:prstGeom>
        <a:ln w="9525">
          <a:solidFill>
            <a:srgbClr val="000000"/>
          </a:solidFill>
          <a:prstDash val="solid"/>
        </a:ln>
      </xdr:spPr>
    </xdr:pic>
    <xdr:clientData/>
  </xdr:twoCellAnchor>
  <xdr:twoCellAnchor>
    <xdr:from>
      <xdr:col>3</xdr:col>
      <xdr:colOff>114300</xdr:colOff>
      <xdr:row>665</xdr:row>
      <xdr:rowOff>38100</xdr:rowOff>
    </xdr:from>
    <xdr:to>
      <xdr:col>3</xdr:col>
      <xdr:colOff>1552575</xdr:colOff>
      <xdr:row>666</xdr:row>
      <xdr:rowOff>638175</xdr:rowOff>
    </xdr:to>
    <xdr:pic>
      <xdr:nvPicPr>
        <xdr:cNvPr id="260" name="Имя " descr="Descr ">
          <a:extLst>
            <a:ext uri="{FF2B5EF4-FFF2-40B4-BE49-F238E27FC236}">
              <a16:creationId xmlns:a16="http://schemas.microsoft.com/office/drawing/2014/main" id="{00000000-0008-0000-0000-000004010000}"/>
            </a:ext>
          </a:extLst>
        </xdr:cNvPr>
        <xdr:cNvPicPr>
          <a:picLocks noChangeAspect="1"/>
        </xdr:cNvPicPr>
      </xdr:nvPicPr>
      <xdr:blipFill>
        <a:blip xmlns:r="http://schemas.openxmlformats.org/officeDocument/2006/relationships" r:embed="rId259"/>
        <a:stretch>
          <a:fillRect/>
        </a:stretch>
      </xdr:blipFill>
      <xdr:spPr>
        <a:prstGeom prst="rect">
          <a:avLst/>
        </a:prstGeom>
        <a:ln w="9525">
          <a:solidFill>
            <a:srgbClr val="000000"/>
          </a:solidFill>
          <a:prstDash val="solid"/>
        </a:ln>
      </xdr:spPr>
    </xdr:pic>
    <xdr:clientData/>
  </xdr:twoCellAnchor>
  <xdr:twoCellAnchor>
    <xdr:from>
      <xdr:col>3</xdr:col>
      <xdr:colOff>114300</xdr:colOff>
      <xdr:row>667</xdr:row>
      <xdr:rowOff>28575</xdr:rowOff>
    </xdr:from>
    <xdr:to>
      <xdr:col>3</xdr:col>
      <xdr:colOff>1552575</xdr:colOff>
      <xdr:row>671</xdr:row>
      <xdr:rowOff>333375</xdr:rowOff>
    </xdr:to>
    <xdr:pic>
      <xdr:nvPicPr>
        <xdr:cNvPr id="261" name="Имя " descr="Descr ">
          <a:extLst>
            <a:ext uri="{FF2B5EF4-FFF2-40B4-BE49-F238E27FC236}">
              <a16:creationId xmlns:a16="http://schemas.microsoft.com/office/drawing/2014/main" id="{00000000-0008-0000-0000-000005010000}"/>
            </a:ext>
          </a:extLst>
        </xdr:cNvPr>
        <xdr:cNvPicPr>
          <a:picLocks noChangeAspect="1"/>
        </xdr:cNvPicPr>
      </xdr:nvPicPr>
      <xdr:blipFill>
        <a:blip xmlns:r="http://schemas.openxmlformats.org/officeDocument/2006/relationships" r:embed="rId260"/>
        <a:stretch>
          <a:fillRect/>
        </a:stretch>
      </xdr:blipFill>
      <xdr:spPr>
        <a:prstGeom prst="rect">
          <a:avLst/>
        </a:prstGeom>
        <a:ln w="9525">
          <a:solidFill>
            <a:srgbClr val="000000"/>
          </a:solidFill>
          <a:prstDash val="solid"/>
        </a:ln>
      </xdr:spPr>
    </xdr:pic>
    <xdr:clientData/>
  </xdr:twoCellAnchor>
  <xdr:twoCellAnchor>
    <xdr:from>
      <xdr:col>3</xdr:col>
      <xdr:colOff>114300</xdr:colOff>
      <xdr:row>672</xdr:row>
      <xdr:rowOff>38100</xdr:rowOff>
    </xdr:from>
    <xdr:to>
      <xdr:col>3</xdr:col>
      <xdr:colOff>1552575</xdr:colOff>
      <xdr:row>673</xdr:row>
      <xdr:rowOff>638175</xdr:rowOff>
    </xdr:to>
    <xdr:pic>
      <xdr:nvPicPr>
        <xdr:cNvPr id="262" name="Имя " descr="Descr ">
          <a:extLst>
            <a:ext uri="{FF2B5EF4-FFF2-40B4-BE49-F238E27FC236}">
              <a16:creationId xmlns:a16="http://schemas.microsoft.com/office/drawing/2014/main" id="{00000000-0008-0000-0000-000006010000}"/>
            </a:ext>
          </a:extLst>
        </xdr:cNvPr>
        <xdr:cNvPicPr>
          <a:picLocks noChangeAspect="1"/>
        </xdr:cNvPicPr>
      </xdr:nvPicPr>
      <xdr:blipFill>
        <a:blip xmlns:r="http://schemas.openxmlformats.org/officeDocument/2006/relationships" r:embed="rId261"/>
        <a:stretch>
          <a:fillRect/>
        </a:stretch>
      </xdr:blipFill>
      <xdr:spPr>
        <a:prstGeom prst="rect">
          <a:avLst/>
        </a:prstGeom>
        <a:ln w="9525">
          <a:solidFill>
            <a:srgbClr val="000000"/>
          </a:solidFill>
          <a:prstDash val="solid"/>
        </a:ln>
      </xdr:spPr>
    </xdr:pic>
    <xdr:clientData/>
  </xdr:twoCellAnchor>
  <xdr:twoCellAnchor>
    <xdr:from>
      <xdr:col>3</xdr:col>
      <xdr:colOff>114300</xdr:colOff>
      <xdr:row>674</xdr:row>
      <xdr:rowOff>28575</xdr:rowOff>
    </xdr:from>
    <xdr:to>
      <xdr:col>3</xdr:col>
      <xdr:colOff>1552575</xdr:colOff>
      <xdr:row>682</xdr:row>
      <xdr:rowOff>133350</xdr:rowOff>
    </xdr:to>
    <xdr:pic>
      <xdr:nvPicPr>
        <xdr:cNvPr id="263" name="Имя " descr="Descr ">
          <a:extLst>
            <a:ext uri="{FF2B5EF4-FFF2-40B4-BE49-F238E27FC236}">
              <a16:creationId xmlns:a16="http://schemas.microsoft.com/office/drawing/2014/main" id="{00000000-0008-0000-0000-000007010000}"/>
            </a:ext>
          </a:extLst>
        </xdr:cNvPr>
        <xdr:cNvPicPr>
          <a:picLocks noChangeAspect="1"/>
        </xdr:cNvPicPr>
      </xdr:nvPicPr>
      <xdr:blipFill>
        <a:blip xmlns:r="http://schemas.openxmlformats.org/officeDocument/2006/relationships" r:embed="rId262"/>
        <a:stretch>
          <a:fillRect/>
        </a:stretch>
      </xdr:blipFill>
      <xdr:spPr>
        <a:prstGeom prst="rect">
          <a:avLst/>
        </a:prstGeom>
        <a:ln w="9525">
          <a:solidFill>
            <a:srgbClr val="000000"/>
          </a:solidFill>
          <a:prstDash val="solid"/>
        </a:ln>
      </xdr:spPr>
    </xdr:pic>
    <xdr:clientData/>
  </xdr:twoCellAnchor>
  <xdr:twoCellAnchor>
    <xdr:from>
      <xdr:col>3</xdr:col>
      <xdr:colOff>114300</xdr:colOff>
      <xdr:row>685</xdr:row>
      <xdr:rowOff>38100</xdr:rowOff>
    </xdr:from>
    <xdr:to>
      <xdr:col>3</xdr:col>
      <xdr:colOff>1552575</xdr:colOff>
      <xdr:row>686</xdr:row>
      <xdr:rowOff>638175</xdr:rowOff>
    </xdr:to>
    <xdr:pic>
      <xdr:nvPicPr>
        <xdr:cNvPr id="264" name="Имя " descr="Descr ">
          <a:extLst>
            <a:ext uri="{FF2B5EF4-FFF2-40B4-BE49-F238E27FC236}">
              <a16:creationId xmlns:a16="http://schemas.microsoft.com/office/drawing/2014/main" id="{00000000-0008-0000-0000-000008010000}"/>
            </a:ext>
          </a:extLst>
        </xdr:cNvPr>
        <xdr:cNvPicPr>
          <a:picLocks noChangeAspect="1"/>
        </xdr:cNvPicPr>
      </xdr:nvPicPr>
      <xdr:blipFill>
        <a:blip xmlns:r="http://schemas.openxmlformats.org/officeDocument/2006/relationships" r:embed="rId263"/>
        <a:stretch>
          <a:fillRect/>
        </a:stretch>
      </xdr:blipFill>
      <xdr:spPr>
        <a:prstGeom prst="rect">
          <a:avLst/>
        </a:prstGeom>
        <a:ln w="9525">
          <a:solidFill>
            <a:srgbClr val="000000"/>
          </a:solidFill>
          <a:prstDash val="solid"/>
        </a:ln>
      </xdr:spPr>
    </xdr:pic>
    <xdr:clientData/>
  </xdr:twoCellAnchor>
  <xdr:twoCellAnchor>
    <xdr:from>
      <xdr:col>3</xdr:col>
      <xdr:colOff>114300</xdr:colOff>
      <xdr:row>687</xdr:row>
      <xdr:rowOff>28575</xdr:rowOff>
    </xdr:from>
    <xdr:to>
      <xdr:col>3</xdr:col>
      <xdr:colOff>1552575</xdr:colOff>
      <xdr:row>691</xdr:row>
      <xdr:rowOff>333375</xdr:rowOff>
    </xdr:to>
    <xdr:pic>
      <xdr:nvPicPr>
        <xdr:cNvPr id="265" name="Имя " descr="Descr ">
          <a:extLst>
            <a:ext uri="{FF2B5EF4-FFF2-40B4-BE49-F238E27FC236}">
              <a16:creationId xmlns:a16="http://schemas.microsoft.com/office/drawing/2014/main" id="{00000000-0008-0000-0000-000009010000}"/>
            </a:ext>
          </a:extLst>
        </xdr:cNvPr>
        <xdr:cNvPicPr>
          <a:picLocks noChangeAspect="1"/>
        </xdr:cNvPicPr>
      </xdr:nvPicPr>
      <xdr:blipFill>
        <a:blip xmlns:r="http://schemas.openxmlformats.org/officeDocument/2006/relationships" r:embed="rId264"/>
        <a:stretch>
          <a:fillRect/>
        </a:stretch>
      </xdr:blipFill>
      <xdr:spPr>
        <a:prstGeom prst="rect">
          <a:avLst/>
        </a:prstGeom>
        <a:ln w="9525">
          <a:solidFill>
            <a:srgbClr val="000000"/>
          </a:solidFill>
          <a:prstDash val="solid"/>
        </a:ln>
      </xdr:spPr>
    </xdr:pic>
    <xdr:clientData/>
  </xdr:twoCellAnchor>
  <xdr:twoCellAnchor>
    <xdr:from>
      <xdr:col>3</xdr:col>
      <xdr:colOff>114300</xdr:colOff>
      <xdr:row>692</xdr:row>
      <xdr:rowOff>28575</xdr:rowOff>
    </xdr:from>
    <xdr:to>
      <xdr:col>3</xdr:col>
      <xdr:colOff>1552575</xdr:colOff>
      <xdr:row>692</xdr:row>
      <xdr:rowOff>1266825</xdr:rowOff>
    </xdr:to>
    <xdr:pic>
      <xdr:nvPicPr>
        <xdr:cNvPr id="266" name="Имя " descr="Descr ">
          <a:extLst>
            <a:ext uri="{FF2B5EF4-FFF2-40B4-BE49-F238E27FC236}">
              <a16:creationId xmlns:a16="http://schemas.microsoft.com/office/drawing/2014/main" id="{00000000-0008-0000-0000-00000A010000}"/>
            </a:ext>
          </a:extLst>
        </xdr:cNvPr>
        <xdr:cNvPicPr>
          <a:picLocks noChangeAspect="1"/>
        </xdr:cNvPicPr>
      </xdr:nvPicPr>
      <xdr:blipFill>
        <a:blip xmlns:r="http://schemas.openxmlformats.org/officeDocument/2006/relationships" r:embed="rId265"/>
        <a:stretch>
          <a:fillRect/>
        </a:stretch>
      </xdr:blipFill>
      <xdr:spPr>
        <a:prstGeom prst="rect">
          <a:avLst/>
        </a:prstGeom>
        <a:ln w="9525">
          <a:solidFill>
            <a:srgbClr val="000000"/>
          </a:solidFill>
          <a:prstDash val="solid"/>
        </a:ln>
      </xdr:spPr>
    </xdr:pic>
    <xdr:clientData/>
  </xdr:twoCellAnchor>
  <xdr:twoCellAnchor>
    <xdr:from>
      <xdr:col>3</xdr:col>
      <xdr:colOff>114300</xdr:colOff>
      <xdr:row>693</xdr:row>
      <xdr:rowOff>38100</xdr:rowOff>
    </xdr:from>
    <xdr:to>
      <xdr:col>3</xdr:col>
      <xdr:colOff>1552575</xdr:colOff>
      <xdr:row>694</xdr:row>
      <xdr:rowOff>638175</xdr:rowOff>
    </xdr:to>
    <xdr:pic>
      <xdr:nvPicPr>
        <xdr:cNvPr id="267" name="Имя " descr="Descr ">
          <a:extLst>
            <a:ext uri="{FF2B5EF4-FFF2-40B4-BE49-F238E27FC236}">
              <a16:creationId xmlns:a16="http://schemas.microsoft.com/office/drawing/2014/main" id="{00000000-0008-0000-0000-00000B010000}"/>
            </a:ext>
          </a:extLst>
        </xdr:cNvPr>
        <xdr:cNvPicPr>
          <a:picLocks noChangeAspect="1"/>
        </xdr:cNvPicPr>
      </xdr:nvPicPr>
      <xdr:blipFill>
        <a:blip xmlns:r="http://schemas.openxmlformats.org/officeDocument/2006/relationships" r:embed="rId266"/>
        <a:stretch>
          <a:fillRect/>
        </a:stretch>
      </xdr:blipFill>
      <xdr:spPr>
        <a:prstGeom prst="rect">
          <a:avLst/>
        </a:prstGeom>
        <a:ln w="9525">
          <a:solidFill>
            <a:srgbClr val="000000"/>
          </a:solidFill>
          <a:prstDash val="solid"/>
        </a:ln>
      </xdr:spPr>
    </xdr:pic>
    <xdr:clientData/>
  </xdr:twoCellAnchor>
  <xdr:twoCellAnchor>
    <xdr:from>
      <xdr:col>3</xdr:col>
      <xdr:colOff>114300</xdr:colOff>
      <xdr:row>695</xdr:row>
      <xdr:rowOff>38100</xdr:rowOff>
    </xdr:from>
    <xdr:to>
      <xdr:col>3</xdr:col>
      <xdr:colOff>1552575</xdr:colOff>
      <xdr:row>696</xdr:row>
      <xdr:rowOff>638175</xdr:rowOff>
    </xdr:to>
    <xdr:pic>
      <xdr:nvPicPr>
        <xdr:cNvPr id="268" name="Имя " descr="Descr ">
          <a:extLst>
            <a:ext uri="{FF2B5EF4-FFF2-40B4-BE49-F238E27FC236}">
              <a16:creationId xmlns:a16="http://schemas.microsoft.com/office/drawing/2014/main" id="{00000000-0008-0000-0000-00000C010000}"/>
            </a:ext>
          </a:extLst>
        </xdr:cNvPr>
        <xdr:cNvPicPr>
          <a:picLocks noChangeAspect="1"/>
        </xdr:cNvPicPr>
      </xdr:nvPicPr>
      <xdr:blipFill>
        <a:blip xmlns:r="http://schemas.openxmlformats.org/officeDocument/2006/relationships" r:embed="rId267"/>
        <a:stretch>
          <a:fillRect/>
        </a:stretch>
      </xdr:blipFill>
      <xdr:spPr>
        <a:prstGeom prst="rect">
          <a:avLst/>
        </a:prstGeom>
        <a:ln w="9525">
          <a:solidFill>
            <a:srgbClr val="000000"/>
          </a:solidFill>
          <a:prstDash val="solid"/>
        </a:ln>
      </xdr:spPr>
    </xdr:pic>
    <xdr:clientData/>
  </xdr:twoCellAnchor>
  <xdr:twoCellAnchor>
    <xdr:from>
      <xdr:col>3</xdr:col>
      <xdr:colOff>114300</xdr:colOff>
      <xdr:row>697</xdr:row>
      <xdr:rowOff>38100</xdr:rowOff>
    </xdr:from>
    <xdr:to>
      <xdr:col>3</xdr:col>
      <xdr:colOff>1552575</xdr:colOff>
      <xdr:row>698</xdr:row>
      <xdr:rowOff>638175</xdr:rowOff>
    </xdr:to>
    <xdr:pic>
      <xdr:nvPicPr>
        <xdr:cNvPr id="269" name="Имя " descr="Descr ">
          <a:extLst>
            <a:ext uri="{FF2B5EF4-FFF2-40B4-BE49-F238E27FC236}">
              <a16:creationId xmlns:a16="http://schemas.microsoft.com/office/drawing/2014/main" id="{00000000-0008-0000-0000-00000D010000}"/>
            </a:ext>
          </a:extLst>
        </xdr:cNvPr>
        <xdr:cNvPicPr>
          <a:picLocks noChangeAspect="1"/>
        </xdr:cNvPicPr>
      </xdr:nvPicPr>
      <xdr:blipFill>
        <a:blip xmlns:r="http://schemas.openxmlformats.org/officeDocument/2006/relationships" r:embed="rId268"/>
        <a:stretch>
          <a:fillRect/>
        </a:stretch>
      </xdr:blipFill>
      <xdr:spPr>
        <a:prstGeom prst="rect">
          <a:avLst/>
        </a:prstGeom>
        <a:ln w="9525">
          <a:solidFill>
            <a:srgbClr val="000000"/>
          </a:solidFill>
          <a:prstDash val="solid"/>
        </a:ln>
      </xdr:spPr>
    </xdr:pic>
    <xdr:clientData/>
  </xdr:twoCellAnchor>
  <xdr:twoCellAnchor>
    <xdr:from>
      <xdr:col>3</xdr:col>
      <xdr:colOff>114300</xdr:colOff>
      <xdr:row>699</xdr:row>
      <xdr:rowOff>28575</xdr:rowOff>
    </xdr:from>
    <xdr:to>
      <xdr:col>3</xdr:col>
      <xdr:colOff>1552575</xdr:colOff>
      <xdr:row>702</xdr:row>
      <xdr:rowOff>209550</xdr:rowOff>
    </xdr:to>
    <xdr:pic>
      <xdr:nvPicPr>
        <xdr:cNvPr id="270" name="Имя " descr="Descr ">
          <a:extLst>
            <a:ext uri="{FF2B5EF4-FFF2-40B4-BE49-F238E27FC236}">
              <a16:creationId xmlns:a16="http://schemas.microsoft.com/office/drawing/2014/main" id="{00000000-0008-0000-0000-00000E010000}"/>
            </a:ext>
          </a:extLst>
        </xdr:cNvPr>
        <xdr:cNvPicPr>
          <a:picLocks noChangeAspect="1"/>
        </xdr:cNvPicPr>
      </xdr:nvPicPr>
      <xdr:blipFill>
        <a:blip xmlns:r="http://schemas.openxmlformats.org/officeDocument/2006/relationships" r:embed="rId269"/>
        <a:stretch>
          <a:fillRect/>
        </a:stretch>
      </xdr:blipFill>
      <xdr:spPr>
        <a:prstGeom prst="rect">
          <a:avLst/>
        </a:prstGeom>
        <a:ln w="9525">
          <a:solidFill>
            <a:srgbClr val="000000"/>
          </a:solidFill>
          <a:prstDash val="solid"/>
        </a:ln>
      </xdr:spPr>
    </xdr:pic>
    <xdr:clientData/>
  </xdr:twoCellAnchor>
  <xdr:twoCellAnchor>
    <xdr:from>
      <xdr:col>3</xdr:col>
      <xdr:colOff>114300</xdr:colOff>
      <xdr:row>703</xdr:row>
      <xdr:rowOff>28575</xdr:rowOff>
    </xdr:from>
    <xdr:to>
      <xdr:col>3</xdr:col>
      <xdr:colOff>1552575</xdr:colOff>
      <xdr:row>703</xdr:row>
      <xdr:rowOff>1266825</xdr:rowOff>
    </xdr:to>
    <xdr:pic>
      <xdr:nvPicPr>
        <xdr:cNvPr id="271" name="Имя " descr="Descr ">
          <a:extLst>
            <a:ext uri="{FF2B5EF4-FFF2-40B4-BE49-F238E27FC236}">
              <a16:creationId xmlns:a16="http://schemas.microsoft.com/office/drawing/2014/main" id="{00000000-0008-0000-0000-00000F010000}"/>
            </a:ext>
          </a:extLst>
        </xdr:cNvPr>
        <xdr:cNvPicPr>
          <a:picLocks noChangeAspect="1"/>
        </xdr:cNvPicPr>
      </xdr:nvPicPr>
      <xdr:blipFill>
        <a:blip xmlns:r="http://schemas.openxmlformats.org/officeDocument/2006/relationships" r:embed="rId270"/>
        <a:stretch>
          <a:fillRect/>
        </a:stretch>
      </xdr:blipFill>
      <xdr:spPr>
        <a:prstGeom prst="rect">
          <a:avLst/>
        </a:prstGeom>
        <a:ln w="9525">
          <a:solidFill>
            <a:srgbClr val="000000"/>
          </a:solidFill>
          <a:prstDash val="solid"/>
        </a:ln>
      </xdr:spPr>
    </xdr:pic>
    <xdr:clientData/>
  </xdr:twoCellAnchor>
  <xdr:twoCellAnchor>
    <xdr:from>
      <xdr:col>3</xdr:col>
      <xdr:colOff>114300</xdr:colOff>
      <xdr:row>704</xdr:row>
      <xdr:rowOff>28575</xdr:rowOff>
    </xdr:from>
    <xdr:to>
      <xdr:col>3</xdr:col>
      <xdr:colOff>1552575</xdr:colOff>
      <xdr:row>709</xdr:row>
      <xdr:rowOff>209550</xdr:rowOff>
    </xdr:to>
    <xdr:pic>
      <xdr:nvPicPr>
        <xdr:cNvPr id="272" name="Имя " descr="Descr ">
          <a:extLst>
            <a:ext uri="{FF2B5EF4-FFF2-40B4-BE49-F238E27FC236}">
              <a16:creationId xmlns:a16="http://schemas.microsoft.com/office/drawing/2014/main" id="{00000000-0008-0000-0000-000010010000}"/>
            </a:ext>
          </a:extLst>
        </xdr:cNvPr>
        <xdr:cNvPicPr>
          <a:picLocks noChangeAspect="1"/>
        </xdr:cNvPicPr>
      </xdr:nvPicPr>
      <xdr:blipFill>
        <a:blip xmlns:r="http://schemas.openxmlformats.org/officeDocument/2006/relationships" r:embed="rId271"/>
        <a:stretch>
          <a:fillRect/>
        </a:stretch>
      </xdr:blipFill>
      <xdr:spPr>
        <a:prstGeom prst="rect">
          <a:avLst/>
        </a:prstGeom>
        <a:ln w="9525">
          <a:solidFill>
            <a:srgbClr val="000000"/>
          </a:solidFill>
          <a:prstDash val="solid"/>
        </a:ln>
      </xdr:spPr>
    </xdr:pic>
    <xdr:clientData/>
  </xdr:twoCellAnchor>
  <xdr:twoCellAnchor>
    <xdr:from>
      <xdr:col>3</xdr:col>
      <xdr:colOff>114300</xdr:colOff>
      <xdr:row>710</xdr:row>
      <xdr:rowOff>28575</xdr:rowOff>
    </xdr:from>
    <xdr:to>
      <xdr:col>3</xdr:col>
      <xdr:colOff>1552575</xdr:colOff>
      <xdr:row>710</xdr:row>
      <xdr:rowOff>1266825</xdr:rowOff>
    </xdr:to>
    <xdr:pic>
      <xdr:nvPicPr>
        <xdr:cNvPr id="273" name="Имя " descr="Descr ">
          <a:extLst>
            <a:ext uri="{FF2B5EF4-FFF2-40B4-BE49-F238E27FC236}">
              <a16:creationId xmlns:a16="http://schemas.microsoft.com/office/drawing/2014/main" id="{00000000-0008-0000-0000-000011010000}"/>
            </a:ext>
          </a:extLst>
        </xdr:cNvPr>
        <xdr:cNvPicPr>
          <a:picLocks noChangeAspect="1"/>
        </xdr:cNvPicPr>
      </xdr:nvPicPr>
      <xdr:blipFill>
        <a:blip xmlns:r="http://schemas.openxmlformats.org/officeDocument/2006/relationships" r:embed="rId272"/>
        <a:stretch>
          <a:fillRect/>
        </a:stretch>
      </xdr:blipFill>
      <xdr:spPr>
        <a:prstGeom prst="rect">
          <a:avLst/>
        </a:prstGeom>
        <a:ln w="9525">
          <a:solidFill>
            <a:srgbClr val="000000"/>
          </a:solidFill>
          <a:prstDash val="solid"/>
        </a:ln>
      </xdr:spPr>
    </xdr:pic>
    <xdr:clientData/>
  </xdr:twoCellAnchor>
  <xdr:twoCellAnchor>
    <xdr:from>
      <xdr:col>3</xdr:col>
      <xdr:colOff>114300</xdr:colOff>
      <xdr:row>711</xdr:row>
      <xdr:rowOff>38100</xdr:rowOff>
    </xdr:from>
    <xdr:to>
      <xdr:col>3</xdr:col>
      <xdr:colOff>1552575</xdr:colOff>
      <xdr:row>712</xdr:row>
      <xdr:rowOff>638175</xdr:rowOff>
    </xdr:to>
    <xdr:pic>
      <xdr:nvPicPr>
        <xdr:cNvPr id="274" name="Имя " descr="Descr ">
          <a:extLst>
            <a:ext uri="{FF2B5EF4-FFF2-40B4-BE49-F238E27FC236}">
              <a16:creationId xmlns:a16="http://schemas.microsoft.com/office/drawing/2014/main" id="{00000000-0008-0000-0000-000012010000}"/>
            </a:ext>
          </a:extLst>
        </xdr:cNvPr>
        <xdr:cNvPicPr>
          <a:picLocks noChangeAspect="1"/>
        </xdr:cNvPicPr>
      </xdr:nvPicPr>
      <xdr:blipFill>
        <a:blip xmlns:r="http://schemas.openxmlformats.org/officeDocument/2006/relationships" r:embed="rId273"/>
        <a:stretch>
          <a:fillRect/>
        </a:stretch>
      </xdr:blipFill>
      <xdr:spPr>
        <a:prstGeom prst="rect">
          <a:avLst/>
        </a:prstGeom>
        <a:ln w="9525">
          <a:solidFill>
            <a:srgbClr val="000000"/>
          </a:solidFill>
          <a:prstDash val="solid"/>
        </a:ln>
      </xdr:spPr>
    </xdr:pic>
    <xdr:clientData/>
  </xdr:twoCellAnchor>
  <xdr:twoCellAnchor>
    <xdr:from>
      <xdr:col>3</xdr:col>
      <xdr:colOff>114300</xdr:colOff>
      <xdr:row>713</xdr:row>
      <xdr:rowOff>38100</xdr:rowOff>
    </xdr:from>
    <xdr:to>
      <xdr:col>3</xdr:col>
      <xdr:colOff>1552575</xdr:colOff>
      <xdr:row>714</xdr:row>
      <xdr:rowOff>638175</xdr:rowOff>
    </xdr:to>
    <xdr:pic>
      <xdr:nvPicPr>
        <xdr:cNvPr id="275" name="Имя " descr="Descr ">
          <a:extLst>
            <a:ext uri="{FF2B5EF4-FFF2-40B4-BE49-F238E27FC236}">
              <a16:creationId xmlns:a16="http://schemas.microsoft.com/office/drawing/2014/main" id="{00000000-0008-0000-0000-000013010000}"/>
            </a:ext>
          </a:extLst>
        </xdr:cNvPr>
        <xdr:cNvPicPr>
          <a:picLocks noChangeAspect="1"/>
        </xdr:cNvPicPr>
      </xdr:nvPicPr>
      <xdr:blipFill>
        <a:blip xmlns:r="http://schemas.openxmlformats.org/officeDocument/2006/relationships" r:embed="rId274"/>
        <a:stretch>
          <a:fillRect/>
        </a:stretch>
      </xdr:blipFill>
      <xdr:spPr>
        <a:prstGeom prst="rect">
          <a:avLst/>
        </a:prstGeom>
        <a:ln w="9525">
          <a:solidFill>
            <a:srgbClr val="000000"/>
          </a:solidFill>
          <a:prstDash val="solid"/>
        </a:ln>
      </xdr:spPr>
    </xdr:pic>
    <xdr:clientData/>
  </xdr:twoCellAnchor>
  <xdr:twoCellAnchor>
    <xdr:from>
      <xdr:col>3</xdr:col>
      <xdr:colOff>114300</xdr:colOff>
      <xdr:row>715</xdr:row>
      <xdr:rowOff>28575</xdr:rowOff>
    </xdr:from>
    <xdr:to>
      <xdr:col>3</xdr:col>
      <xdr:colOff>1552575</xdr:colOff>
      <xdr:row>719</xdr:row>
      <xdr:rowOff>333375</xdr:rowOff>
    </xdr:to>
    <xdr:pic>
      <xdr:nvPicPr>
        <xdr:cNvPr id="276" name="Имя " descr="Descr ">
          <a:extLst>
            <a:ext uri="{FF2B5EF4-FFF2-40B4-BE49-F238E27FC236}">
              <a16:creationId xmlns:a16="http://schemas.microsoft.com/office/drawing/2014/main" id="{00000000-0008-0000-0000-000014010000}"/>
            </a:ext>
          </a:extLst>
        </xdr:cNvPr>
        <xdr:cNvPicPr>
          <a:picLocks noChangeAspect="1"/>
        </xdr:cNvPicPr>
      </xdr:nvPicPr>
      <xdr:blipFill>
        <a:blip xmlns:r="http://schemas.openxmlformats.org/officeDocument/2006/relationships" r:embed="rId275"/>
        <a:stretch>
          <a:fillRect/>
        </a:stretch>
      </xdr:blipFill>
      <xdr:spPr>
        <a:prstGeom prst="rect">
          <a:avLst/>
        </a:prstGeom>
        <a:ln w="9525">
          <a:solidFill>
            <a:srgbClr val="000000"/>
          </a:solidFill>
          <a:prstDash val="solid"/>
        </a:ln>
      </xdr:spPr>
    </xdr:pic>
    <xdr:clientData/>
  </xdr:twoCellAnchor>
  <xdr:twoCellAnchor>
    <xdr:from>
      <xdr:col>3</xdr:col>
      <xdr:colOff>114300</xdr:colOff>
      <xdr:row>720</xdr:row>
      <xdr:rowOff>28575</xdr:rowOff>
    </xdr:from>
    <xdr:to>
      <xdr:col>3</xdr:col>
      <xdr:colOff>1552575</xdr:colOff>
      <xdr:row>724</xdr:row>
      <xdr:rowOff>333375</xdr:rowOff>
    </xdr:to>
    <xdr:pic>
      <xdr:nvPicPr>
        <xdr:cNvPr id="277" name="Имя " descr="Descr ">
          <a:extLst>
            <a:ext uri="{FF2B5EF4-FFF2-40B4-BE49-F238E27FC236}">
              <a16:creationId xmlns:a16="http://schemas.microsoft.com/office/drawing/2014/main" id="{00000000-0008-0000-0000-000015010000}"/>
            </a:ext>
          </a:extLst>
        </xdr:cNvPr>
        <xdr:cNvPicPr>
          <a:picLocks noChangeAspect="1"/>
        </xdr:cNvPicPr>
      </xdr:nvPicPr>
      <xdr:blipFill>
        <a:blip xmlns:r="http://schemas.openxmlformats.org/officeDocument/2006/relationships" r:embed="rId276"/>
        <a:stretch>
          <a:fillRect/>
        </a:stretch>
      </xdr:blipFill>
      <xdr:spPr>
        <a:prstGeom prst="rect">
          <a:avLst/>
        </a:prstGeom>
        <a:ln w="9525">
          <a:solidFill>
            <a:srgbClr val="000000"/>
          </a:solidFill>
          <a:prstDash val="solid"/>
        </a:ln>
      </xdr:spPr>
    </xdr:pic>
    <xdr:clientData/>
  </xdr:twoCellAnchor>
  <xdr:twoCellAnchor>
    <xdr:from>
      <xdr:col>3</xdr:col>
      <xdr:colOff>114300</xdr:colOff>
      <xdr:row>725</xdr:row>
      <xdr:rowOff>28575</xdr:rowOff>
    </xdr:from>
    <xdr:to>
      <xdr:col>3</xdr:col>
      <xdr:colOff>1552575</xdr:colOff>
      <xdr:row>727</xdr:row>
      <xdr:rowOff>419100</xdr:rowOff>
    </xdr:to>
    <xdr:pic>
      <xdr:nvPicPr>
        <xdr:cNvPr id="278" name="Имя " descr="Descr ">
          <a:extLst>
            <a:ext uri="{FF2B5EF4-FFF2-40B4-BE49-F238E27FC236}">
              <a16:creationId xmlns:a16="http://schemas.microsoft.com/office/drawing/2014/main" id="{00000000-0008-0000-0000-000016010000}"/>
            </a:ext>
          </a:extLst>
        </xdr:cNvPr>
        <xdr:cNvPicPr>
          <a:picLocks noChangeAspect="1"/>
        </xdr:cNvPicPr>
      </xdr:nvPicPr>
      <xdr:blipFill>
        <a:blip xmlns:r="http://schemas.openxmlformats.org/officeDocument/2006/relationships" r:embed="rId277"/>
        <a:stretch>
          <a:fillRect/>
        </a:stretch>
      </xdr:blipFill>
      <xdr:spPr>
        <a:prstGeom prst="rect">
          <a:avLst/>
        </a:prstGeom>
        <a:ln w="9525">
          <a:solidFill>
            <a:srgbClr val="000000"/>
          </a:solidFill>
          <a:prstDash val="solid"/>
        </a:ln>
      </xdr:spPr>
    </xdr:pic>
    <xdr:clientData/>
  </xdr:twoCellAnchor>
  <xdr:twoCellAnchor>
    <xdr:from>
      <xdr:col>3</xdr:col>
      <xdr:colOff>114300</xdr:colOff>
      <xdr:row>728</xdr:row>
      <xdr:rowOff>28575</xdr:rowOff>
    </xdr:from>
    <xdr:to>
      <xdr:col>3</xdr:col>
      <xdr:colOff>1552575</xdr:colOff>
      <xdr:row>732</xdr:row>
      <xdr:rowOff>333375</xdr:rowOff>
    </xdr:to>
    <xdr:pic>
      <xdr:nvPicPr>
        <xdr:cNvPr id="279" name="Имя " descr="Descr ">
          <a:extLst>
            <a:ext uri="{FF2B5EF4-FFF2-40B4-BE49-F238E27FC236}">
              <a16:creationId xmlns:a16="http://schemas.microsoft.com/office/drawing/2014/main" id="{00000000-0008-0000-0000-000017010000}"/>
            </a:ext>
          </a:extLst>
        </xdr:cNvPr>
        <xdr:cNvPicPr>
          <a:picLocks noChangeAspect="1"/>
        </xdr:cNvPicPr>
      </xdr:nvPicPr>
      <xdr:blipFill>
        <a:blip xmlns:r="http://schemas.openxmlformats.org/officeDocument/2006/relationships" r:embed="rId278"/>
        <a:stretch>
          <a:fillRect/>
        </a:stretch>
      </xdr:blipFill>
      <xdr:spPr>
        <a:prstGeom prst="rect">
          <a:avLst/>
        </a:prstGeom>
        <a:ln w="9525">
          <a:solidFill>
            <a:srgbClr val="000000"/>
          </a:solidFill>
          <a:prstDash val="solid"/>
        </a:ln>
      </xdr:spPr>
    </xdr:pic>
    <xdr:clientData/>
  </xdr:twoCellAnchor>
  <xdr:twoCellAnchor>
    <xdr:from>
      <xdr:col>3</xdr:col>
      <xdr:colOff>114300</xdr:colOff>
      <xdr:row>733</xdr:row>
      <xdr:rowOff>28575</xdr:rowOff>
    </xdr:from>
    <xdr:to>
      <xdr:col>3</xdr:col>
      <xdr:colOff>1552575</xdr:colOff>
      <xdr:row>733</xdr:row>
      <xdr:rowOff>1266825</xdr:rowOff>
    </xdr:to>
    <xdr:pic>
      <xdr:nvPicPr>
        <xdr:cNvPr id="280" name="Имя " descr="Descr ">
          <a:extLst>
            <a:ext uri="{FF2B5EF4-FFF2-40B4-BE49-F238E27FC236}">
              <a16:creationId xmlns:a16="http://schemas.microsoft.com/office/drawing/2014/main" id="{00000000-0008-0000-0000-000018010000}"/>
            </a:ext>
          </a:extLst>
        </xdr:cNvPr>
        <xdr:cNvPicPr>
          <a:picLocks noChangeAspect="1"/>
        </xdr:cNvPicPr>
      </xdr:nvPicPr>
      <xdr:blipFill>
        <a:blip xmlns:r="http://schemas.openxmlformats.org/officeDocument/2006/relationships" r:embed="rId279"/>
        <a:stretch>
          <a:fillRect/>
        </a:stretch>
      </xdr:blipFill>
      <xdr:spPr>
        <a:prstGeom prst="rect">
          <a:avLst/>
        </a:prstGeom>
        <a:ln w="9525">
          <a:solidFill>
            <a:srgbClr val="000000"/>
          </a:solidFill>
          <a:prstDash val="solid"/>
        </a:ln>
      </xdr:spPr>
    </xdr:pic>
    <xdr:clientData/>
  </xdr:twoCellAnchor>
  <xdr:twoCellAnchor>
    <xdr:from>
      <xdr:col>3</xdr:col>
      <xdr:colOff>114300</xdr:colOff>
      <xdr:row>734</xdr:row>
      <xdr:rowOff>28575</xdr:rowOff>
    </xdr:from>
    <xdr:to>
      <xdr:col>3</xdr:col>
      <xdr:colOff>1552575</xdr:colOff>
      <xdr:row>739</xdr:row>
      <xdr:rowOff>209550</xdr:rowOff>
    </xdr:to>
    <xdr:pic>
      <xdr:nvPicPr>
        <xdr:cNvPr id="281" name="Имя " descr="Descr ">
          <a:extLst>
            <a:ext uri="{FF2B5EF4-FFF2-40B4-BE49-F238E27FC236}">
              <a16:creationId xmlns:a16="http://schemas.microsoft.com/office/drawing/2014/main" id="{00000000-0008-0000-0000-000019010000}"/>
            </a:ext>
          </a:extLst>
        </xdr:cNvPr>
        <xdr:cNvPicPr>
          <a:picLocks noChangeAspect="1"/>
        </xdr:cNvPicPr>
      </xdr:nvPicPr>
      <xdr:blipFill>
        <a:blip xmlns:r="http://schemas.openxmlformats.org/officeDocument/2006/relationships" r:embed="rId280"/>
        <a:stretch>
          <a:fillRect/>
        </a:stretch>
      </xdr:blipFill>
      <xdr:spPr>
        <a:prstGeom prst="rect">
          <a:avLst/>
        </a:prstGeom>
        <a:ln w="9525">
          <a:solidFill>
            <a:srgbClr val="000000"/>
          </a:solidFill>
          <a:prstDash val="solid"/>
        </a:ln>
      </xdr:spPr>
    </xdr:pic>
    <xdr:clientData/>
  </xdr:twoCellAnchor>
  <xdr:twoCellAnchor>
    <xdr:from>
      <xdr:col>3</xdr:col>
      <xdr:colOff>114300</xdr:colOff>
      <xdr:row>740</xdr:row>
      <xdr:rowOff>38100</xdr:rowOff>
    </xdr:from>
    <xdr:to>
      <xdr:col>3</xdr:col>
      <xdr:colOff>1552575</xdr:colOff>
      <xdr:row>741</xdr:row>
      <xdr:rowOff>638175</xdr:rowOff>
    </xdr:to>
    <xdr:pic>
      <xdr:nvPicPr>
        <xdr:cNvPr id="282" name="Имя " descr="Descr ">
          <a:extLst>
            <a:ext uri="{FF2B5EF4-FFF2-40B4-BE49-F238E27FC236}">
              <a16:creationId xmlns:a16="http://schemas.microsoft.com/office/drawing/2014/main" id="{00000000-0008-0000-0000-00001A010000}"/>
            </a:ext>
          </a:extLst>
        </xdr:cNvPr>
        <xdr:cNvPicPr>
          <a:picLocks noChangeAspect="1"/>
        </xdr:cNvPicPr>
      </xdr:nvPicPr>
      <xdr:blipFill>
        <a:blip xmlns:r="http://schemas.openxmlformats.org/officeDocument/2006/relationships" r:embed="rId281"/>
        <a:stretch>
          <a:fillRect/>
        </a:stretch>
      </xdr:blipFill>
      <xdr:spPr>
        <a:prstGeom prst="rect">
          <a:avLst/>
        </a:prstGeom>
        <a:ln w="9525">
          <a:solidFill>
            <a:srgbClr val="000000"/>
          </a:solidFill>
          <a:prstDash val="solid"/>
        </a:ln>
      </xdr:spPr>
    </xdr:pic>
    <xdr:clientData/>
  </xdr:twoCellAnchor>
  <xdr:twoCellAnchor>
    <xdr:from>
      <xdr:col>3</xdr:col>
      <xdr:colOff>114300</xdr:colOff>
      <xdr:row>742</xdr:row>
      <xdr:rowOff>28575</xdr:rowOff>
    </xdr:from>
    <xdr:to>
      <xdr:col>3</xdr:col>
      <xdr:colOff>1552575</xdr:colOff>
      <xdr:row>742</xdr:row>
      <xdr:rowOff>1266825</xdr:rowOff>
    </xdr:to>
    <xdr:pic>
      <xdr:nvPicPr>
        <xdr:cNvPr id="283" name="Имя " descr="Descr ">
          <a:extLst>
            <a:ext uri="{FF2B5EF4-FFF2-40B4-BE49-F238E27FC236}">
              <a16:creationId xmlns:a16="http://schemas.microsoft.com/office/drawing/2014/main" id="{00000000-0008-0000-0000-00001B010000}"/>
            </a:ext>
          </a:extLst>
        </xdr:cNvPr>
        <xdr:cNvPicPr>
          <a:picLocks noChangeAspect="1"/>
        </xdr:cNvPicPr>
      </xdr:nvPicPr>
      <xdr:blipFill>
        <a:blip xmlns:r="http://schemas.openxmlformats.org/officeDocument/2006/relationships" r:embed="rId282"/>
        <a:stretch>
          <a:fillRect/>
        </a:stretch>
      </xdr:blipFill>
      <xdr:spPr>
        <a:prstGeom prst="rect">
          <a:avLst/>
        </a:prstGeom>
        <a:ln w="9525">
          <a:solidFill>
            <a:srgbClr val="000000"/>
          </a:solidFill>
          <a:prstDash val="solid"/>
        </a:ln>
      </xdr:spPr>
    </xdr:pic>
    <xdr:clientData/>
  </xdr:twoCellAnchor>
  <xdr:twoCellAnchor>
    <xdr:from>
      <xdr:col>3</xdr:col>
      <xdr:colOff>114300</xdr:colOff>
      <xdr:row>743</xdr:row>
      <xdr:rowOff>28575</xdr:rowOff>
    </xdr:from>
    <xdr:to>
      <xdr:col>3</xdr:col>
      <xdr:colOff>1552575</xdr:colOff>
      <xdr:row>747</xdr:row>
      <xdr:rowOff>333375</xdr:rowOff>
    </xdr:to>
    <xdr:pic>
      <xdr:nvPicPr>
        <xdr:cNvPr id="284" name="Имя " descr="Descr ">
          <a:extLst>
            <a:ext uri="{FF2B5EF4-FFF2-40B4-BE49-F238E27FC236}">
              <a16:creationId xmlns:a16="http://schemas.microsoft.com/office/drawing/2014/main" id="{00000000-0008-0000-0000-00001C010000}"/>
            </a:ext>
          </a:extLst>
        </xdr:cNvPr>
        <xdr:cNvPicPr>
          <a:picLocks noChangeAspect="1"/>
        </xdr:cNvPicPr>
      </xdr:nvPicPr>
      <xdr:blipFill>
        <a:blip xmlns:r="http://schemas.openxmlformats.org/officeDocument/2006/relationships" r:embed="rId283"/>
        <a:stretch>
          <a:fillRect/>
        </a:stretch>
      </xdr:blipFill>
      <xdr:spPr>
        <a:prstGeom prst="rect">
          <a:avLst/>
        </a:prstGeom>
        <a:ln w="9525">
          <a:solidFill>
            <a:srgbClr val="000000"/>
          </a:solidFill>
          <a:prstDash val="solid"/>
        </a:ln>
      </xdr:spPr>
    </xdr:pic>
    <xdr:clientData/>
  </xdr:twoCellAnchor>
  <xdr:twoCellAnchor>
    <xdr:from>
      <xdr:col>3</xdr:col>
      <xdr:colOff>114300</xdr:colOff>
      <xdr:row>748</xdr:row>
      <xdr:rowOff>28575</xdr:rowOff>
    </xdr:from>
    <xdr:to>
      <xdr:col>3</xdr:col>
      <xdr:colOff>1552575</xdr:colOff>
      <xdr:row>750</xdr:row>
      <xdr:rowOff>419100</xdr:rowOff>
    </xdr:to>
    <xdr:pic>
      <xdr:nvPicPr>
        <xdr:cNvPr id="285" name="Имя " descr="Descr ">
          <a:extLst>
            <a:ext uri="{FF2B5EF4-FFF2-40B4-BE49-F238E27FC236}">
              <a16:creationId xmlns:a16="http://schemas.microsoft.com/office/drawing/2014/main" id="{00000000-0008-0000-0000-00001D010000}"/>
            </a:ext>
          </a:extLst>
        </xdr:cNvPr>
        <xdr:cNvPicPr>
          <a:picLocks noChangeAspect="1"/>
        </xdr:cNvPicPr>
      </xdr:nvPicPr>
      <xdr:blipFill>
        <a:blip xmlns:r="http://schemas.openxmlformats.org/officeDocument/2006/relationships" r:embed="rId284"/>
        <a:stretch>
          <a:fillRect/>
        </a:stretch>
      </xdr:blipFill>
      <xdr:spPr>
        <a:prstGeom prst="rect">
          <a:avLst/>
        </a:prstGeom>
        <a:ln w="9525">
          <a:solidFill>
            <a:srgbClr val="000000"/>
          </a:solidFill>
          <a:prstDash val="solid"/>
        </a:ln>
      </xdr:spPr>
    </xdr:pic>
    <xdr:clientData/>
  </xdr:twoCellAnchor>
  <xdr:twoCellAnchor>
    <xdr:from>
      <xdr:col>3</xdr:col>
      <xdr:colOff>114300</xdr:colOff>
      <xdr:row>751</xdr:row>
      <xdr:rowOff>28575</xdr:rowOff>
    </xdr:from>
    <xdr:to>
      <xdr:col>3</xdr:col>
      <xdr:colOff>1552575</xdr:colOff>
      <xdr:row>751</xdr:row>
      <xdr:rowOff>1266825</xdr:rowOff>
    </xdr:to>
    <xdr:pic>
      <xdr:nvPicPr>
        <xdr:cNvPr id="286" name="Имя " descr="Descr ">
          <a:extLst>
            <a:ext uri="{FF2B5EF4-FFF2-40B4-BE49-F238E27FC236}">
              <a16:creationId xmlns:a16="http://schemas.microsoft.com/office/drawing/2014/main" id="{00000000-0008-0000-0000-00001E010000}"/>
            </a:ext>
          </a:extLst>
        </xdr:cNvPr>
        <xdr:cNvPicPr>
          <a:picLocks noChangeAspect="1"/>
        </xdr:cNvPicPr>
      </xdr:nvPicPr>
      <xdr:blipFill>
        <a:blip xmlns:r="http://schemas.openxmlformats.org/officeDocument/2006/relationships" r:embed="rId285"/>
        <a:stretch>
          <a:fillRect/>
        </a:stretch>
      </xdr:blipFill>
      <xdr:spPr>
        <a:prstGeom prst="rect">
          <a:avLst/>
        </a:prstGeom>
        <a:ln w="9525">
          <a:solidFill>
            <a:srgbClr val="000000"/>
          </a:solidFill>
          <a:prstDash val="solid"/>
        </a:ln>
      </xdr:spPr>
    </xdr:pic>
    <xdr:clientData/>
  </xdr:twoCellAnchor>
  <xdr:twoCellAnchor>
    <xdr:from>
      <xdr:col>3</xdr:col>
      <xdr:colOff>114300</xdr:colOff>
      <xdr:row>752</xdr:row>
      <xdr:rowOff>28575</xdr:rowOff>
    </xdr:from>
    <xdr:to>
      <xdr:col>3</xdr:col>
      <xdr:colOff>1552575</xdr:colOff>
      <xdr:row>754</xdr:row>
      <xdr:rowOff>419100</xdr:rowOff>
    </xdr:to>
    <xdr:pic>
      <xdr:nvPicPr>
        <xdr:cNvPr id="287" name="Имя " descr="Descr ">
          <a:extLst>
            <a:ext uri="{FF2B5EF4-FFF2-40B4-BE49-F238E27FC236}">
              <a16:creationId xmlns:a16="http://schemas.microsoft.com/office/drawing/2014/main" id="{00000000-0008-0000-0000-00001F010000}"/>
            </a:ext>
          </a:extLst>
        </xdr:cNvPr>
        <xdr:cNvPicPr>
          <a:picLocks noChangeAspect="1"/>
        </xdr:cNvPicPr>
      </xdr:nvPicPr>
      <xdr:blipFill>
        <a:blip xmlns:r="http://schemas.openxmlformats.org/officeDocument/2006/relationships" r:embed="rId286"/>
        <a:stretch>
          <a:fillRect/>
        </a:stretch>
      </xdr:blipFill>
      <xdr:spPr>
        <a:prstGeom prst="rect">
          <a:avLst/>
        </a:prstGeom>
        <a:ln w="9525">
          <a:solidFill>
            <a:srgbClr val="000000"/>
          </a:solidFill>
          <a:prstDash val="solid"/>
        </a:ln>
      </xdr:spPr>
    </xdr:pic>
    <xdr:clientData/>
  </xdr:twoCellAnchor>
  <xdr:twoCellAnchor>
    <xdr:from>
      <xdr:col>3</xdr:col>
      <xdr:colOff>114300</xdr:colOff>
      <xdr:row>755</xdr:row>
      <xdr:rowOff>28575</xdr:rowOff>
    </xdr:from>
    <xdr:to>
      <xdr:col>3</xdr:col>
      <xdr:colOff>1552575</xdr:colOff>
      <xdr:row>757</xdr:row>
      <xdr:rowOff>419100</xdr:rowOff>
    </xdr:to>
    <xdr:pic>
      <xdr:nvPicPr>
        <xdr:cNvPr id="288" name="Имя " descr="Descr ">
          <a:extLst>
            <a:ext uri="{FF2B5EF4-FFF2-40B4-BE49-F238E27FC236}">
              <a16:creationId xmlns:a16="http://schemas.microsoft.com/office/drawing/2014/main" id="{00000000-0008-0000-0000-000020010000}"/>
            </a:ext>
          </a:extLst>
        </xdr:cNvPr>
        <xdr:cNvPicPr>
          <a:picLocks noChangeAspect="1"/>
        </xdr:cNvPicPr>
      </xdr:nvPicPr>
      <xdr:blipFill>
        <a:blip xmlns:r="http://schemas.openxmlformats.org/officeDocument/2006/relationships" r:embed="rId287"/>
        <a:stretch>
          <a:fillRect/>
        </a:stretch>
      </xdr:blipFill>
      <xdr:spPr>
        <a:prstGeom prst="rect">
          <a:avLst/>
        </a:prstGeom>
        <a:ln w="9525">
          <a:solidFill>
            <a:srgbClr val="000000"/>
          </a:solidFill>
          <a:prstDash val="solid"/>
        </a:ln>
      </xdr:spPr>
    </xdr:pic>
    <xdr:clientData/>
  </xdr:twoCellAnchor>
  <xdr:twoCellAnchor>
    <xdr:from>
      <xdr:col>3</xdr:col>
      <xdr:colOff>114300</xdr:colOff>
      <xdr:row>758</xdr:row>
      <xdr:rowOff>28575</xdr:rowOff>
    </xdr:from>
    <xdr:to>
      <xdr:col>3</xdr:col>
      <xdr:colOff>1552575</xdr:colOff>
      <xdr:row>760</xdr:row>
      <xdr:rowOff>419100</xdr:rowOff>
    </xdr:to>
    <xdr:pic>
      <xdr:nvPicPr>
        <xdr:cNvPr id="289" name="Имя " descr="Descr ">
          <a:extLst>
            <a:ext uri="{FF2B5EF4-FFF2-40B4-BE49-F238E27FC236}">
              <a16:creationId xmlns:a16="http://schemas.microsoft.com/office/drawing/2014/main" id="{00000000-0008-0000-0000-000021010000}"/>
            </a:ext>
          </a:extLst>
        </xdr:cNvPr>
        <xdr:cNvPicPr>
          <a:picLocks noChangeAspect="1"/>
        </xdr:cNvPicPr>
      </xdr:nvPicPr>
      <xdr:blipFill>
        <a:blip xmlns:r="http://schemas.openxmlformats.org/officeDocument/2006/relationships" r:embed="rId288"/>
        <a:stretch>
          <a:fillRect/>
        </a:stretch>
      </xdr:blipFill>
      <xdr:spPr>
        <a:prstGeom prst="rect">
          <a:avLst/>
        </a:prstGeom>
        <a:ln w="9525">
          <a:solidFill>
            <a:srgbClr val="000000"/>
          </a:solidFill>
          <a:prstDash val="solid"/>
        </a:ln>
      </xdr:spPr>
    </xdr:pic>
    <xdr:clientData/>
  </xdr:twoCellAnchor>
  <xdr:twoCellAnchor>
    <xdr:from>
      <xdr:col>3</xdr:col>
      <xdr:colOff>114300</xdr:colOff>
      <xdr:row>761</xdr:row>
      <xdr:rowOff>28575</xdr:rowOff>
    </xdr:from>
    <xdr:to>
      <xdr:col>3</xdr:col>
      <xdr:colOff>1552575</xdr:colOff>
      <xdr:row>763</xdr:row>
      <xdr:rowOff>419100</xdr:rowOff>
    </xdr:to>
    <xdr:pic>
      <xdr:nvPicPr>
        <xdr:cNvPr id="290" name="Имя " descr="Descr ">
          <a:extLst>
            <a:ext uri="{FF2B5EF4-FFF2-40B4-BE49-F238E27FC236}">
              <a16:creationId xmlns:a16="http://schemas.microsoft.com/office/drawing/2014/main" id="{00000000-0008-0000-0000-000022010000}"/>
            </a:ext>
          </a:extLst>
        </xdr:cNvPr>
        <xdr:cNvPicPr>
          <a:picLocks noChangeAspect="1"/>
        </xdr:cNvPicPr>
      </xdr:nvPicPr>
      <xdr:blipFill>
        <a:blip xmlns:r="http://schemas.openxmlformats.org/officeDocument/2006/relationships" r:embed="rId289"/>
        <a:stretch>
          <a:fillRect/>
        </a:stretch>
      </xdr:blipFill>
      <xdr:spPr>
        <a:prstGeom prst="rect">
          <a:avLst/>
        </a:prstGeom>
        <a:ln w="9525">
          <a:solidFill>
            <a:srgbClr val="000000"/>
          </a:solidFill>
          <a:prstDash val="solid"/>
        </a:ln>
      </xdr:spPr>
    </xdr:pic>
    <xdr:clientData/>
  </xdr:twoCellAnchor>
  <xdr:twoCellAnchor>
    <xdr:from>
      <xdr:col>3</xdr:col>
      <xdr:colOff>114300</xdr:colOff>
      <xdr:row>764</xdr:row>
      <xdr:rowOff>28575</xdr:rowOff>
    </xdr:from>
    <xdr:to>
      <xdr:col>3</xdr:col>
      <xdr:colOff>1552575</xdr:colOff>
      <xdr:row>764</xdr:row>
      <xdr:rowOff>1266825</xdr:rowOff>
    </xdr:to>
    <xdr:pic>
      <xdr:nvPicPr>
        <xdr:cNvPr id="291" name="Имя " descr="Descr ">
          <a:extLst>
            <a:ext uri="{FF2B5EF4-FFF2-40B4-BE49-F238E27FC236}">
              <a16:creationId xmlns:a16="http://schemas.microsoft.com/office/drawing/2014/main" id="{00000000-0008-0000-0000-000023010000}"/>
            </a:ext>
          </a:extLst>
        </xdr:cNvPr>
        <xdr:cNvPicPr>
          <a:picLocks noChangeAspect="1"/>
        </xdr:cNvPicPr>
      </xdr:nvPicPr>
      <xdr:blipFill>
        <a:blip xmlns:r="http://schemas.openxmlformats.org/officeDocument/2006/relationships" r:embed="rId290"/>
        <a:stretch>
          <a:fillRect/>
        </a:stretch>
      </xdr:blipFill>
      <xdr:spPr>
        <a:prstGeom prst="rect">
          <a:avLst/>
        </a:prstGeom>
        <a:ln w="9525">
          <a:solidFill>
            <a:srgbClr val="000000"/>
          </a:solidFill>
          <a:prstDash val="solid"/>
        </a:ln>
      </xdr:spPr>
    </xdr:pic>
    <xdr:clientData/>
  </xdr:twoCellAnchor>
  <xdr:twoCellAnchor>
    <xdr:from>
      <xdr:col>3</xdr:col>
      <xdr:colOff>114300</xdr:colOff>
      <xdr:row>765</xdr:row>
      <xdr:rowOff>28575</xdr:rowOff>
    </xdr:from>
    <xdr:to>
      <xdr:col>3</xdr:col>
      <xdr:colOff>1552575</xdr:colOff>
      <xdr:row>767</xdr:row>
      <xdr:rowOff>419100</xdr:rowOff>
    </xdr:to>
    <xdr:pic>
      <xdr:nvPicPr>
        <xdr:cNvPr id="292" name="Имя " descr="Descr ">
          <a:extLst>
            <a:ext uri="{FF2B5EF4-FFF2-40B4-BE49-F238E27FC236}">
              <a16:creationId xmlns:a16="http://schemas.microsoft.com/office/drawing/2014/main" id="{00000000-0008-0000-0000-000024010000}"/>
            </a:ext>
          </a:extLst>
        </xdr:cNvPr>
        <xdr:cNvPicPr>
          <a:picLocks noChangeAspect="1"/>
        </xdr:cNvPicPr>
      </xdr:nvPicPr>
      <xdr:blipFill>
        <a:blip xmlns:r="http://schemas.openxmlformats.org/officeDocument/2006/relationships" r:embed="rId291"/>
        <a:stretch>
          <a:fillRect/>
        </a:stretch>
      </xdr:blipFill>
      <xdr:spPr>
        <a:prstGeom prst="rect">
          <a:avLst/>
        </a:prstGeom>
        <a:ln w="9525">
          <a:solidFill>
            <a:srgbClr val="000000"/>
          </a:solidFill>
          <a:prstDash val="solid"/>
        </a:ln>
      </xdr:spPr>
    </xdr:pic>
    <xdr:clientData/>
  </xdr:twoCellAnchor>
  <xdr:twoCellAnchor>
    <xdr:from>
      <xdr:col>3</xdr:col>
      <xdr:colOff>114300</xdr:colOff>
      <xdr:row>768</xdr:row>
      <xdr:rowOff>28575</xdr:rowOff>
    </xdr:from>
    <xdr:to>
      <xdr:col>3</xdr:col>
      <xdr:colOff>1552575</xdr:colOff>
      <xdr:row>768</xdr:row>
      <xdr:rowOff>1266825</xdr:rowOff>
    </xdr:to>
    <xdr:pic>
      <xdr:nvPicPr>
        <xdr:cNvPr id="293" name="Имя " descr="Descr ">
          <a:extLst>
            <a:ext uri="{FF2B5EF4-FFF2-40B4-BE49-F238E27FC236}">
              <a16:creationId xmlns:a16="http://schemas.microsoft.com/office/drawing/2014/main" id="{00000000-0008-0000-0000-000025010000}"/>
            </a:ext>
          </a:extLst>
        </xdr:cNvPr>
        <xdr:cNvPicPr>
          <a:picLocks noChangeAspect="1"/>
        </xdr:cNvPicPr>
      </xdr:nvPicPr>
      <xdr:blipFill>
        <a:blip xmlns:r="http://schemas.openxmlformats.org/officeDocument/2006/relationships" r:embed="rId292"/>
        <a:stretch>
          <a:fillRect/>
        </a:stretch>
      </xdr:blipFill>
      <xdr:spPr>
        <a:prstGeom prst="rect">
          <a:avLst/>
        </a:prstGeom>
        <a:ln w="9525">
          <a:solidFill>
            <a:srgbClr val="000000"/>
          </a:solidFill>
          <a:prstDash val="solid"/>
        </a:ln>
      </xdr:spPr>
    </xdr:pic>
    <xdr:clientData/>
  </xdr:twoCellAnchor>
  <xdr:twoCellAnchor>
    <xdr:from>
      <xdr:col>3</xdr:col>
      <xdr:colOff>114300</xdr:colOff>
      <xdr:row>769</xdr:row>
      <xdr:rowOff>38100</xdr:rowOff>
    </xdr:from>
    <xdr:to>
      <xdr:col>3</xdr:col>
      <xdr:colOff>1552575</xdr:colOff>
      <xdr:row>770</xdr:row>
      <xdr:rowOff>638175</xdr:rowOff>
    </xdr:to>
    <xdr:pic>
      <xdr:nvPicPr>
        <xdr:cNvPr id="294" name="Имя " descr="Descr ">
          <a:extLst>
            <a:ext uri="{FF2B5EF4-FFF2-40B4-BE49-F238E27FC236}">
              <a16:creationId xmlns:a16="http://schemas.microsoft.com/office/drawing/2014/main" id="{00000000-0008-0000-0000-000026010000}"/>
            </a:ext>
          </a:extLst>
        </xdr:cNvPr>
        <xdr:cNvPicPr>
          <a:picLocks noChangeAspect="1"/>
        </xdr:cNvPicPr>
      </xdr:nvPicPr>
      <xdr:blipFill>
        <a:blip xmlns:r="http://schemas.openxmlformats.org/officeDocument/2006/relationships" r:embed="rId293"/>
        <a:stretch>
          <a:fillRect/>
        </a:stretch>
      </xdr:blipFill>
      <xdr:spPr>
        <a:prstGeom prst="rect">
          <a:avLst/>
        </a:prstGeom>
        <a:ln w="9525">
          <a:solidFill>
            <a:srgbClr val="000000"/>
          </a:solidFill>
          <a:prstDash val="solid"/>
        </a:ln>
      </xdr:spPr>
    </xdr:pic>
    <xdr:clientData/>
  </xdr:twoCellAnchor>
  <xdr:twoCellAnchor>
    <xdr:from>
      <xdr:col>3</xdr:col>
      <xdr:colOff>114300</xdr:colOff>
      <xdr:row>771</xdr:row>
      <xdr:rowOff>28575</xdr:rowOff>
    </xdr:from>
    <xdr:to>
      <xdr:col>3</xdr:col>
      <xdr:colOff>1552575</xdr:colOff>
      <xdr:row>774</xdr:row>
      <xdr:rowOff>209550</xdr:rowOff>
    </xdr:to>
    <xdr:pic>
      <xdr:nvPicPr>
        <xdr:cNvPr id="295" name="Имя " descr="Descr ">
          <a:extLst>
            <a:ext uri="{FF2B5EF4-FFF2-40B4-BE49-F238E27FC236}">
              <a16:creationId xmlns:a16="http://schemas.microsoft.com/office/drawing/2014/main" id="{00000000-0008-0000-0000-000027010000}"/>
            </a:ext>
          </a:extLst>
        </xdr:cNvPr>
        <xdr:cNvPicPr>
          <a:picLocks noChangeAspect="1"/>
        </xdr:cNvPicPr>
      </xdr:nvPicPr>
      <xdr:blipFill>
        <a:blip xmlns:r="http://schemas.openxmlformats.org/officeDocument/2006/relationships" r:embed="rId294"/>
        <a:stretch>
          <a:fillRect/>
        </a:stretch>
      </xdr:blipFill>
      <xdr:spPr>
        <a:prstGeom prst="rect">
          <a:avLst/>
        </a:prstGeom>
        <a:ln w="9525">
          <a:solidFill>
            <a:srgbClr val="000000"/>
          </a:solidFill>
          <a:prstDash val="solid"/>
        </a:ln>
      </xdr:spPr>
    </xdr:pic>
    <xdr:clientData/>
  </xdr:twoCellAnchor>
  <xdr:twoCellAnchor>
    <xdr:from>
      <xdr:col>3</xdr:col>
      <xdr:colOff>114300</xdr:colOff>
      <xdr:row>775</xdr:row>
      <xdr:rowOff>28575</xdr:rowOff>
    </xdr:from>
    <xdr:to>
      <xdr:col>3</xdr:col>
      <xdr:colOff>1552575</xdr:colOff>
      <xdr:row>780</xdr:row>
      <xdr:rowOff>209550</xdr:rowOff>
    </xdr:to>
    <xdr:pic>
      <xdr:nvPicPr>
        <xdr:cNvPr id="296" name="Имя " descr="Descr ">
          <a:extLst>
            <a:ext uri="{FF2B5EF4-FFF2-40B4-BE49-F238E27FC236}">
              <a16:creationId xmlns:a16="http://schemas.microsoft.com/office/drawing/2014/main" id="{00000000-0008-0000-0000-000028010000}"/>
            </a:ext>
          </a:extLst>
        </xdr:cNvPr>
        <xdr:cNvPicPr>
          <a:picLocks noChangeAspect="1"/>
        </xdr:cNvPicPr>
      </xdr:nvPicPr>
      <xdr:blipFill>
        <a:blip xmlns:r="http://schemas.openxmlformats.org/officeDocument/2006/relationships" r:embed="rId295"/>
        <a:stretch>
          <a:fillRect/>
        </a:stretch>
      </xdr:blipFill>
      <xdr:spPr>
        <a:prstGeom prst="rect">
          <a:avLst/>
        </a:prstGeom>
        <a:ln w="9525">
          <a:solidFill>
            <a:srgbClr val="000000"/>
          </a:solidFill>
          <a:prstDash val="solid"/>
        </a:ln>
      </xdr:spPr>
    </xdr:pic>
    <xdr:clientData/>
  </xdr:twoCellAnchor>
  <xdr:twoCellAnchor>
    <xdr:from>
      <xdr:col>3</xdr:col>
      <xdr:colOff>114300</xdr:colOff>
      <xdr:row>781</xdr:row>
      <xdr:rowOff>28575</xdr:rowOff>
    </xdr:from>
    <xdr:to>
      <xdr:col>3</xdr:col>
      <xdr:colOff>1552575</xdr:colOff>
      <xdr:row>788</xdr:row>
      <xdr:rowOff>152400</xdr:rowOff>
    </xdr:to>
    <xdr:pic>
      <xdr:nvPicPr>
        <xdr:cNvPr id="297" name="Имя " descr="Descr ">
          <a:extLst>
            <a:ext uri="{FF2B5EF4-FFF2-40B4-BE49-F238E27FC236}">
              <a16:creationId xmlns:a16="http://schemas.microsoft.com/office/drawing/2014/main" id="{00000000-0008-0000-0000-000029010000}"/>
            </a:ext>
          </a:extLst>
        </xdr:cNvPr>
        <xdr:cNvPicPr>
          <a:picLocks noChangeAspect="1"/>
        </xdr:cNvPicPr>
      </xdr:nvPicPr>
      <xdr:blipFill>
        <a:blip xmlns:r="http://schemas.openxmlformats.org/officeDocument/2006/relationships" r:embed="rId296"/>
        <a:stretch>
          <a:fillRect/>
        </a:stretch>
      </xdr:blipFill>
      <xdr:spPr>
        <a:prstGeom prst="rect">
          <a:avLst/>
        </a:prstGeom>
        <a:ln w="9525">
          <a:solidFill>
            <a:srgbClr val="000000"/>
          </a:solidFill>
          <a:prstDash val="solid"/>
        </a:ln>
      </xdr:spPr>
    </xdr:pic>
    <xdr:clientData/>
  </xdr:twoCellAnchor>
  <xdr:twoCellAnchor>
    <xdr:from>
      <xdr:col>3</xdr:col>
      <xdr:colOff>114300</xdr:colOff>
      <xdr:row>789</xdr:row>
      <xdr:rowOff>28575</xdr:rowOff>
    </xdr:from>
    <xdr:to>
      <xdr:col>3</xdr:col>
      <xdr:colOff>1552575</xdr:colOff>
      <xdr:row>794</xdr:row>
      <xdr:rowOff>209550</xdr:rowOff>
    </xdr:to>
    <xdr:pic>
      <xdr:nvPicPr>
        <xdr:cNvPr id="298" name="Имя " descr="Descr ">
          <a:extLst>
            <a:ext uri="{FF2B5EF4-FFF2-40B4-BE49-F238E27FC236}">
              <a16:creationId xmlns:a16="http://schemas.microsoft.com/office/drawing/2014/main" id="{00000000-0008-0000-0000-00002A010000}"/>
            </a:ext>
          </a:extLst>
        </xdr:cNvPr>
        <xdr:cNvPicPr>
          <a:picLocks noChangeAspect="1"/>
        </xdr:cNvPicPr>
      </xdr:nvPicPr>
      <xdr:blipFill>
        <a:blip xmlns:r="http://schemas.openxmlformats.org/officeDocument/2006/relationships" r:embed="rId297"/>
        <a:stretch>
          <a:fillRect/>
        </a:stretch>
      </xdr:blipFill>
      <xdr:spPr>
        <a:prstGeom prst="rect">
          <a:avLst/>
        </a:prstGeom>
        <a:ln w="9525">
          <a:solidFill>
            <a:srgbClr val="000000"/>
          </a:solidFill>
          <a:prstDash val="solid"/>
        </a:ln>
      </xdr:spPr>
    </xdr:pic>
    <xdr:clientData/>
  </xdr:twoCellAnchor>
  <xdr:twoCellAnchor>
    <xdr:from>
      <xdr:col>3</xdr:col>
      <xdr:colOff>114300</xdr:colOff>
      <xdr:row>795</xdr:row>
      <xdr:rowOff>28575</xdr:rowOff>
    </xdr:from>
    <xdr:to>
      <xdr:col>3</xdr:col>
      <xdr:colOff>1552575</xdr:colOff>
      <xdr:row>798</xdr:row>
      <xdr:rowOff>209550</xdr:rowOff>
    </xdr:to>
    <xdr:pic>
      <xdr:nvPicPr>
        <xdr:cNvPr id="299" name="Имя " descr="Descr ">
          <a:extLst>
            <a:ext uri="{FF2B5EF4-FFF2-40B4-BE49-F238E27FC236}">
              <a16:creationId xmlns:a16="http://schemas.microsoft.com/office/drawing/2014/main" id="{00000000-0008-0000-0000-00002B010000}"/>
            </a:ext>
          </a:extLst>
        </xdr:cNvPr>
        <xdr:cNvPicPr>
          <a:picLocks noChangeAspect="1"/>
        </xdr:cNvPicPr>
      </xdr:nvPicPr>
      <xdr:blipFill>
        <a:blip xmlns:r="http://schemas.openxmlformats.org/officeDocument/2006/relationships" r:embed="rId298"/>
        <a:stretch>
          <a:fillRect/>
        </a:stretch>
      </xdr:blipFill>
      <xdr:spPr>
        <a:prstGeom prst="rect">
          <a:avLst/>
        </a:prstGeom>
        <a:ln w="9525">
          <a:solidFill>
            <a:srgbClr val="000000"/>
          </a:solidFill>
          <a:prstDash val="solid"/>
        </a:ln>
      </xdr:spPr>
    </xdr:pic>
    <xdr:clientData/>
  </xdr:twoCellAnchor>
  <xdr:twoCellAnchor>
    <xdr:from>
      <xdr:col>3</xdr:col>
      <xdr:colOff>114300</xdr:colOff>
      <xdr:row>799</xdr:row>
      <xdr:rowOff>28575</xdr:rowOff>
    </xdr:from>
    <xdr:to>
      <xdr:col>3</xdr:col>
      <xdr:colOff>1552575</xdr:colOff>
      <xdr:row>802</xdr:row>
      <xdr:rowOff>209550</xdr:rowOff>
    </xdr:to>
    <xdr:pic>
      <xdr:nvPicPr>
        <xdr:cNvPr id="300" name="Имя " descr="Descr ">
          <a:extLst>
            <a:ext uri="{FF2B5EF4-FFF2-40B4-BE49-F238E27FC236}">
              <a16:creationId xmlns:a16="http://schemas.microsoft.com/office/drawing/2014/main" id="{00000000-0008-0000-0000-00002C010000}"/>
            </a:ext>
          </a:extLst>
        </xdr:cNvPr>
        <xdr:cNvPicPr>
          <a:picLocks noChangeAspect="1"/>
        </xdr:cNvPicPr>
      </xdr:nvPicPr>
      <xdr:blipFill>
        <a:blip xmlns:r="http://schemas.openxmlformats.org/officeDocument/2006/relationships" r:embed="rId299"/>
        <a:stretch>
          <a:fillRect/>
        </a:stretch>
      </xdr:blipFill>
      <xdr:spPr>
        <a:prstGeom prst="rect">
          <a:avLst/>
        </a:prstGeom>
        <a:ln w="9525">
          <a:solidFill>
            <a:srgbClr val="000000"/>
          </a:solidFill>
          <a:prstDash val="solid"/>
        </a:ln>
      </xdr:spPr>
    </xdr:pic>
    <xdr:clientData/>
  </xdr:twoCellAnchor>
  <xdr:twoCellAnchor>
    <xdr:from>
      <xdr:col>3</xdr:col>
      <xdr:colOff>114300</xdr:colOff>
      <xdr:row>803</xdr:row>
      <xdr:rowOff>28575</xdr:rowOff>
    </xdr:from>
    <xdr:to>
      <xdr:col>3</xdr:col>
      <xdr:colOff>1552575</xdr:colOff>
      <xdr:row>810</xdr:row>
      <xdr:rowOff>152400</xdr:rowOff>
    </xdr:to>
    <xdr:pic>
      <xdr:nvPicPr>
        <xdr:cNvPr id="301" name="Имя " descr="Descr ">
          <a:extLst>
            <a:ext uri="{FF2B5EF4-FFF2-40B4-BE49-F238E27FC236}">
              <a16:creationId xmlns:a16="http://schemas.microsoft.com/office/drawing/2014/main" id="{00000000-0008-0000-0000-00002D010000}"/>
            </a:ext>
          </a:extLst>
        </xdr:cNvPr>
        <xdr:cNvPicPr>
          <a:picLocks noChangeAspect="1"/>
        </xdr:cNvPicPr>
      </xdr:nvPicPr>
      <xdr:blipFill>
        <a:blip xmlns:r="http://schemas.openxmlformats.org/officeDocument/2006/relationships" r:embed="rId300"/>
        <a:stretch>
          <a:fillRect/>
        </a:stretch>
      </xdr:blipFill>
      <xdr:spPr>
        <a:prstGeom prst="rect">
          <a:avLst/>
        </a:prstGeom>
        <a:ln w="9525">
          <a:solidFill>
            <a:srgbClr val="000000"/>
          </a:solidFill>
          <a:prstDash val="solid"/>
        </a:ln>
      </xdr:spPr>
    </xdr:pic>
    <xdr:clientData/>
  </xdr:twoCellAnchor>
  <xdr:twoCellAnchor>
    <xdr:from>
      <xdr:col>3</xdr:col>
      <xdr:colOff>114300</xdr:colOff>
      <xdr:row>811</xdr:row>
      <xdr:rowOff>28575</xdr:rowOff>
    </xdr:from>
    <xdr:to>
      <xdr:col>3</xdr:col>
      <xdr:colOff>1552575</xdr:colOff>
      <xdr:row>815</xdr:row>
      <xdr:rowOff>333375</xdr:rowOff>
    </xdr:to>
    <xdr:pic>
      <xdr:nvPicPr>
        <xdr:cNvPr id="302" name="Имя " descr="Descr ">
          <a:extLst>
            <a:ext uri="{FF2B5EF4-FFF2-40B4-BE49-F238E27FC236}">
              <a16:creationId xmlns:a16="http://schemas.microsoft.com/office/drawing/2014/main" id="{00000000-0008-0000-0000-00002E010000}"/>
            </a:ext>
          </a:extLst>
        </xdr:cNvPr>
        <xdr:cNvPicPr>
          <a:picLocks noChangeAspect="1"/>
        </xdr:cNvPicPr>
      </xdr:nvPicPr>
      <xdr:blipFill>
        <a:blip xmlns:r="http://schemas.openxmlformats.org/officeDocument/2006/relationships" r:embed="rId301"/>
        <a:stretch>
          <a:fillRect/>
        </a:stretch>
      </xdr:blipFill>
      <xdr:spPr>
        <a:prstGeom prst="rect">
          <a:avLst/>
        </a:prstGeom>
        <a:ln w="9525">
          <a:solidFill>
            <a:srgbClr val="000000"/>
          </a:solidFill>
          <a:prstDash val="solid"/>
        </a:ln>
      </xdr:spPr>
    </xdr:pic>
    <xdr:clientData/>
  </xdr:twoCellAnchor>
  <xdr:twoCellAnchor>
    <xdr:from>
      <xdr:col>3</xdr:col>
      <xdr:colOff>114300</xdr:colOff>
      <xdr:row>816</xdr:row>
      <xdr:rowOff>28575</xdr:rowOff>
    </xdr:from>
    <xdr:to>
      <xdr:col>3</xdr:col>
      <xdr:colOff>1552575</xdr:colOff>
      <xdr:row>823</xdr:row>
      <xdr:rowOff>152400</xdr:rowOff>
    </xdr:to>
    <xdr:pic>
      <xdr:nvPicPr>
        <xdr:cNvPr id="303" name="Имя " descr="Descr ">
          <a:extLst>
            <a:ext uri="{FF2B5EF4-FFF2-40B4-BE49-F238E27FC236}">
              <a16:creationId xmlns:a16="http://schemas.microsoft.com/office/drawing/2014/main" id="{00000000-0008-0000-0000-00002F010000}"/>
            </a:ext>
          </a:extLst>
        </xdr:cNvPr>
        <xdr:cNvPicPr>
          <a:picLocks noChangeAspect="1"/>
        </xdr:cNvPicPr>
      </xdr:nvPicPr>
      <xdr:blipFill>
        <a:blip xmlns:r="http://schemas.openxmlformats.org/officeDocument/2006/relationships" r:embed="rId302"/>
        <a:stretch>
          <a:fillRect/>
        </a:stretch>
      </xdr:blipFill>
      <xdr:spPr>
        <a:prstGeom prst="rect">
          <a:avLst/>
        </a:prstGeom>
        <a:ln w="9525">
          <a:solidFill>
            <a:srgbClr val="000000"/>
          </a:solidFill>
          <a:prstDash val="solid"/>
        </a:ln>
      </xdr:spPr>
    </xdr:pic>
    <xdr:clientData/>
  </xdr:twoCellAnchor>
  <xdr:twoCellAnchor>
    <xdr:from>
      <xdr:col>3</xdr:col>
      <xdr:colOff>114300</xdr:colOff>
      <xdr:row>824</xdr:row>
      <xdr:rowOff>28575</xdr:rowOff>
    </xdr:from>
    <xdr:to>
      <xdr:col>3</xdr:col>
      <xdr:colOff>1552575</xdr:colOff>
      <xdr:row>824</xdr:row>
      <xdr:rowOff>1266825</xdr:rowOff>
    </xdr:to>
    <xdr:pic>
      <xdr:nvPicPr>
        <xdr:cNvPr id="304" name="Имя " descr="Descr ">
          <a:extLst>
            <a:ext uri="{FF2B5EF4-FFF2-40B4-BE49-F238E27FC236}">
              <a16:creationId xmlns:a16="http://schemas.microsoft.com/office/drawing/2014/main" id="{00000000-0008-0000-0000-000030010000}"/>
            </a:ext>
          </a:extLst>
        </xdr:cNvPr>
        <xdr:cNvPicPr>
          <a:picLocks noChangeAspect="1"/>
        </xdr:cNvPicPr>
      </xdr:nvPicPr>
      <xdr:blipFill>
        <a:blip xmlns:r="http://schemas.openxmlformats.org/officeDocument/2006/relationships" r:embed="rId303"/>
        <a:stretch>
          <a:fillRect/>
        </a:stretch>
      </xdr:blipFill>
      <xdr:spPr>
        <a:prstGeom prst="rect">
          <a:avLst/>
        </a:prstGeom>
        <a:ln w="9525">
          <a:solidFill>
            <a:srgbClr val="000000"/>
          </a:solidFill>
          <a:prstDash val="solid"/>
        </a:ln>
      </xdr:spPr>
    </xdr:pic>
    <xdr:clientData/>
  </xdr:twoCellAnchor>
  <xdr:twoCellAnchor>
    <xdr:from>
      <xdr:col>3</xdr:col>
      <xdr:colOff>114300</xdr:colOff>
      <xdr:row>825</xdr:row>
      <xdr:rowOff>28575</xdr:rowOff>
    </xdr:from>
    <xdr:to>
      <xdr:col>3</xdr:col>
      <xdr:colOff>1552575</xdr:colOff>
      <xdr:row>829</xdr:row>
      <xdr:rowOff>333375</xdr:rowOff>
    </xdr:to>
    <xdr:pic>
      <xdr:nvPicPr>
        <xdr:cNvPr id="305" name="Имя " descr="Descr ">
          <a:extLst>
            <a:ext uri="{FF2B5EF4-FFF2-40B4-BE49-F238E27FC236}">
              <a16:creationId xmlns:a16="http://schemas.microsoft.com/office/drawing/2014/main" id="{00000000-0008-0000-0000-000031010000}"/>
            </a:ext>
          </a:extLst>
        </xdr:cNvPr>
        <xdr:cNvPicPr>
          <a:picLocks noChangeAspect="1"/>
        </xdr:cNvPicPr>
      </xdr:nvPicPr>
      <xdr:blipFill>
        <a:blip xmlns:r="http://schemas.openxmlformats.org/officeDocument/2006/relationships" r:embed="rId304"/>
        <a:stretch>
          <a:fillRect/>
        </a:stretch>
      </xdr:blipFill>
      <xdr:spPr>
        <a:prstGeom prst="rect">
          <a:avLst/>
        </a:prstGeom>
        <a:ln w="9525">
          <a:solidFill>
            <a:srgbClr val="000000"/>
          </a:solidFill>
          <a:prstDash val="solid"/>
        </a:ln>
      </xdr:spPr>
    </xdr:pic>
    <xdr:clientData/>
  </xdr:twoCellAnchor>
  <xdr:twoCellAnchor>
    <xdr:from>
      <xdr:col>3</xdr:col>
      <xdr:colOff>114300</xdr:colOff>
      <xdr:row>830</xdr:row>
      <xdr:rowOff>38100</xdr:rowOff>
    </xdr:from>
    <xdr:to>
      <xdr:col>3</xdr:col>
      <xdr:colOff>1552575</xdr:colOff>
      <xdr:row>831</xdr:row>
      <xdr:rowOff>638175</xdr:rowOff>
    </xdr:to>
    <xdr:pic>
      <xdr:nvPicPr>
        <xdr:cNvPr id="306" name="Имя " descr="Descr ">
          <a:extLst>
            <a:ext uri="{FF2B5EF4-FFF2-40B4-BE49-F238E27FC236}">
              <a16:creationId xmlns:a16="http://schemas.microsoft.com/office/drawing/2014/main" id="{00000000-0008-0000-0000-000032010000}"/>
            </a:ext>
          </a:extLst>
        </xdr:cNvPr>
        <xdr:cNvPicPr>
          <a:picLocks noChangeAspect="1"/>
        </xdr:cNvPicPr>
      </xdr:nvPicPr>
      <xdr:blipFill>
        <a:blip xmlns:r="http://schemas.openxmlformats.org/officeDocument/2006/relationships" r:embed="rId305"/>
        <a:stretch>
          <a:fillRect/>
        </a:stretch>
      </xdr:blipFill>
      <xdr:spPr>
        <a:prstGeom prst="rect">
          <a:avLst/>
        </a:prstGeom>
        <a:ln w="9525">
          <a:solidFill>
            <a:srgbClr val="000000"/>
          </a:solidFill>
          <a:prstDash val="solid"/>
        </a:ln>
      </xdr:spPr>
    </xdr:pic>
    <xdr:clientData/>
  </xdr:twoCellAnchor>
  <xdr:twoCellAnchor>
    <xdr:from>
      <xdr:col>3</xdr:col>
      <xdr:colOff>114300</xdr:colOff>
      <xdr:row>832</xdr:row>
      <xdr:rowOff>28575</xdr:rowOff>
    </xdr:from>
    <xdr:to>
      <xdr:col>3</xdr:col>
      <xdr:colOff>1552575</xdr:colOff>
      <xdr:row>835</xdr:row>
      <xdr:rowOff>209550</xdr:rowOff>
    </xdr:to>
    <xdr:pic>
      <xdr:nvPicPr>
        <xdr:cNvPr id="307" name="Имя " descr="Descr ">
          <a:extLst>
            <a:ext uri="{FF2B5EF4-FFF2-40B4-BE49-F238E27FC236}">
              <a16:creationId xmlns:a16="http://schemas.microsoft.com/office/drawing/2014/main" id="{00000000-0008-0000-0000-000033010000}"/>
            </a:ext>
          </a:extLst>
        </xdr:cNvPr>
        <xdr:cNvPicPr>
          <a:picLocks noChangeAspect="1"/>
        </xdr:cNvPicPr>
      </xdr:nvPicPr>
      <xdr:blipFill>
        <a:blip xmlns:r="http://schemas.openxmlformats.org/officeDocument/2006/relationships" r:embed="rId306"/>
        <a:stretch>
          <a:fillRect/>
        </a:stretch>
      </xdr:blipFill>
      <xdr:spPr>
        <a:prstGeom prst="rect">
          <a:avLst/>
        </a:prstGeom>
        <a:ln w="9525">
          <a:solidFill>
            <a:srgbClr val="000000"/>
          </a:solidFill>
          <a:prstDash val="solid"/>
        </a:ln>
      </xdr:spPr>
    </xdr:pic>
    <xdr:clientData/>
  </xdr:twoCellAnchor>
  <xdr:twoCellAnchor>
    <xdr:from>
      <xdr:col>3</xdr:col>
      <xdr:colOff>114300</xdr:colOff>
      <xdr:row>836</xdr:row>
      <xdr:rowOff>28575</xdr:rowOff>
    </xdr:from>
    <xdr:to>
      <xdr:col>3</xdr:col>
      <xdr:colOff>1552575</xdr:colOff>
      <xdr:row>838</xdr:row>
      <xdr:rowOff>419100</xdr:rowOff>
    </xdr:to>
    <xdr:pic>
      <xdr:nvPicPr>
        <xdr:cNvPr id="308" name="Имя " descr="Descr ">
          <a:extLst>
            <a:ext uri="{FF2B5EF4-FFF2-40B4-BE49-F238E27FC236}">
              <a16:creationId xmlns:a16="http://schemas.microsoft.com/office/drawing/2014/main" id="{00000000-0008-0000-0000-000034010000}"/>
            </a:ext>
          </a:extLst>
        </xdr:cNvPr>
        <xdr:cNvPicPr>
          <a:picLocks noChangeAspect="1"/>
        </xdr:cNvPicPr>
      </xdr:nvPicPr>
      <xdr:blipFill>
        <a:blip xmlns:r="http://schemas.openxmlformats.org/officeDocument/2006/relationships" r:embed="rId307"/>
        <a:stretch>
          <a:fillRect/>
        </a:stretch>
      </xdr:blipFill>
      <xdr:spPr>
        <a:prstGeom prst="rect">
          <a:avLst/>
        </a:prstGeom>
        <a:ln w="9525">
          <a:solidFill>
            <a:srgbClr val="000000"/>
          </a:solidFill>
          <a:prstDash val="solid"/>
        </a:ln>
      </xdr:spPr>
    </xdr:pic>
    <xdr:clientData/>
  </xdr:twoCellAnchor>
  <xdr:twoCellAnchor>
    <xdr:from>
      <xdr:col>3</xdr:col>
      <xdr:colOff>114300</xdr:colOff>
      <xdr:row>839</xdr:row>
      <xdr:rowOff>38100</xdr:rowOff>
    </xdr:from>
    <xdr:to>
      <xdr:col>3</xdr:col>
      <xdr:colOff>1552575</xdr:colOff>
      <xdr:row>840</xdr:row>
      <xdr:rowOff>638175</xdr:rowOff>
    </xdr:to>
    <xdr:pic>
      <xdr:nvPicPr>
        <xdr:cNvPr id="309" name="Имя " descr="Descr ">
          <a:extLst>
            <a:ext uri="{FF2B5EF4-FFF2-40B4-BE49-F238E27FC236}">
              <a16:creationId xmlns:a16="http://schemas.microsoft.com/office/drawing/2014/main" id="{00000000-0008-0000-0000-000035010000}"/>
            </a:ext>
          </a:extLst>
        </xdr:cNvPr>
        <xdr:cNvPicPr>
          <a:picLocks noChangeAspect="1"/>
        </xdr:cNvPicPr>
      </xdr:nvPicPr>
      <xdr:blipFill>
        <a:blip xmlns:r="http://schemas.openxmlformats.org/officeDocument/2006/relationships" r:embed="rId308"/>
        <a:stretch>
          <a:fillRect/>
        </a:stretch>
      </xdr:blipFill>
      <xdr:spPr>
        <a:prstGeom prst="rect">
          <a:avLst/>
        </a:prstGeom>
        <a:ln w="9525">
          <a:solidFill>
            <a:srgbClr val="000000"/>
          </a:solidFill>
          <a:prstDash val="solid"/>
        </a:ln>
      </xdr:spPr>
    </xdr:pic>
    <xdr:clientData/>
  </xdr:twoCellAnchor>
  <xdr:twoCellAnchor>
    <xdr:from>
      <xdr:col>3</xdr:col>
      <xdr:colOff>114300</xdr:colOff>
      <xdr:row>841</xdr:row>
      <xdr:rowOff>28575</xdr:rowOff>
    </xdr:from>
    <xdr:to>
      <xdr:col>3</xdr:col>
      <xdr:colOff>1552575</xdr:colOff>
      <xdr:row>846</xdr:row>
      <xdr:rowOff>209550</xdr:rowOff>
    </xdr:to>
    <xdr:pic>
      <xdr:nvPicPr>
        <xdr:cNvPr id="310" name="Имя " descr="Descr ">
          <a:extLst>
            <a:ext uri="{FF2B5EF4-FFF2-40B4-BE49-F238E27FC236}">
              <a16:creationId xmlns:a16="http://schemas.microsoft.com/office/drawing/2014/main" id="{00000000-0008-0000-0000-000036010000}"/>
            </a:ext>
          </a:extLst>
        </xdr:cNvPr>
        <xdr:cNvPicPr>
          <a:picLocks noChangeAspect="1"/>
        </xdr:cNvPicPr>
      </xdr:nvPicPr>
      <xdr:blipFill>
        <a:blip xmlns:r="http://schemas.openxmlformats.org/officeDocument/2006/relationships" r:embed="rId309"/>
        <a:stretch>
          <a:fillRect/>
        </a:stretch>
      </xdr:blipFill>
      <xdr:spPr>
        <a:prstGeom prst="rect">
          <a:avLst/>
        </a:prstGeom>
        <a:ln w="9525">
          <a:solidFill>
            <a:srgbClr val="000000"/>
          </a:solidFill>
          <a:prstDash val="solid"/>
        </a:ln>
      </xdr:spPr>
    </xdr:pic>
    <xdr:clientData/>
  </xdr:twoCellAnchor>
  <xdr:twoCellAnchor>
    <xdr:from>
      <xdr:col>3</xdr:col>
      <xdr:colOff>114300</xdr:colOff>
      <xdr:row>847</xdr:row>
      <xdr:rowOff>28575</xdr:rowOff>
    </xdr:from>
    <xdr:to>
      <xdr:col>3</xdr:col>
      <xdr:colOff>1552575</xdr:colOff>
      <xdr:row>851</xdr:row>
      <xdr:rowOff>333375</xdr:rowOff>
    </xdr:to>
    <xdr:pic>
      <xdr:nvPicPr>
        <xdr:cNvPr id="311" name="Имя " descr="Descr ">
          <a:extLst>
            <a:ext uri="{FF2B5EF4-FFF2-40B4-BE49-F238E27FC236}">
              <a16:creationId xmlns:a16="http://schemas.microsoft.com/office/drawing/2014/main" id="{00000000-0008-0000-0000-000037010000}"/>
            </a:ext>
          </a:extLst>
        </xdr:cNvPr>
        <xdr:cNvPicPr>
          <a:picLocks noChangeAspect="1"/>
        </xdr:cNvPicPr>
      </xdr:nvPicPr>
      <xdr:blipFill>
        <a:blip xmlns:r="http://schemas.openxmlformats.org/officeDocument/2006/relationships" r:embed="rId310"/>
        <a:stretch>
          <a:fillRect/>
        </a:stretch>
      </xdr:blipFill>
      <xdr:spPr>
        <a:prstGeom prst="rect">
          <a:avLst/>
        </a:prstGeom>
        <a:ln w="9525">
          <a:solidFill>
            <a:srgbClr val="000000"/>
          </a:solidFill>
          <a:prstDash val="solid"/>
        </a:ln>
      </xdr:spPr>
    </xdr:pic>
    <xdr:clientData/>
  </xdr:twoCellAnchor>
  <xdr:twoCellAnchor>
    <xdr:from>
      <xdr:col>3</xdr:col>
      <xdr:colOff>114300</xdr:colOff>
      <xdr:row>852</xdr:row>
      <xdr:rowOff>28575</xdr:rowOff>
    </xdr:from>
    <xdr:to>
      <xdr:col>3</xdr:col>
      <xdr:colOff>1552575</xdr:colOff>
      <xdr:row>854</xdr:row>
      <xdr:rowOff>419100</xdr:rowOff>
    </xdr:to>
    <xdr:pic>
      <xdr:nvPicPr>
        <xdr:cNvPr id="312" name="Имя " descr="Descr ">
          <a:extLst>
            <a:ext uri="{FF2B5EF4-FFF2-40B4-BE49-F238E27FC236}">
              <a16:creationId xmlns:a16="http://schemas.microsoft.com/office/drawing/2014/main" id="{00000000-0008-0000-0000-000038010000}"/>
            </a:ext>
          </a:extLst>
        </xdr:cNvPr>
        <xdr:cNvPicPr>
          <a:picLocks noChangeAspect="1"/>
        </xdr:cNvPicPr>
      </xdr:nvPicPr>
      <xdr:blipFill>
        <a:blip xmlns:r="http://schemas.openxmlformats.org/officeDocument/2006/relationships" r:embed="rId311"/>
        <a:stretch>
          <a:fillRect/>
        </a:stretch>
      </xdr:blipFill>
      <xdr:spPr>
        <a:prstGeom prst="rect">
          <a:avLst/>
        </a:prstGeom>
        <a:ln w="9525">
          <a:solidFill>
            <a:srgbClr val="000000"/>
          </a:solidFill>
          <a:prstDash val="solid"/>
        </a:ln>
      </xdr:spPr>
    </xdr:pic>
    <xdr:clientData/>
  </xdr:twoCellAnchor>
  <xdr:twoCellAnchor>
    <xdr:from>
      <xdr:col>3</xdr:col>
      <xdr:colOff>114300</xdr:colOff>
      <xdr:row>855</xdr:row>
      <xdr:rowOff>28575</xdr:rowOff>
    </xdr:from>
    <xdr:to>
      <xdr:col>3</xdr:col>
      <xdr:colOff>1552575</xdr:colOff>
      <xdr:row>862</xdr:row>
      <xdr:rowOff>152400</xdr:rowOff>
    </xdr:to>
    <xdr:pic>
      <xdr:nvPicPr>
        <xdr:cNvPr id="313" name="Имя " descr="Descr ">
          <a:extLst>
            <a:ext uri="{FF2B5EF4-FFF2-40B4-BE49-F238E27FC236}">
              <a16:creationId xmlns:a16="http://schemas.microsoft.com/office/drawing/2014/main" id="{00000000-0008-0000-0000-000039010000}"/>
            </a:ext>
          </a:extLst>
        </xdr:cNvPr>
        <xdr:cNvPicPr>
          <a:picLocks noChangeAspect="1"/>
        </xdr:cNvPicPr>
      </xdr:nvPicPr>
      <xdr:blipFill>
        <a:blip xmlns:r="http://schemas.openxmlformats.org/officeDocument/2006/relationships" r:embed="rId312"/>
        <a:stretch>
          <a:fillRect/>
        </a:stretch>
      </xdr:blipFill>
      <xdr:spPr>
        <a:prstGeom prst="rect">
          <a:avLst/>
        </a:prstGeom>
        <a:ln w="9525">
          <a:solidFill>
            <a:srgbClr val="000000"/>
          </a:solidFill>
          <a:prstDash val="solid"/>
        </a:ln>
      </xdr:spPr>
    </xdr:pic>
    <xdr:clientData/>
  </xdr:twoCellAnchor>
  <xdr:twoCellAnchor>
    <xdr:from>
      <xdr:col>3</xdr:col>
      <xdr:colOff>114300</xdr:colOff>
      <xdr:row>863</xdr:row>
      <xdr:rowOff>28575</xdr:rowOff>
    </xdr:from>
    <xdr:to>
      <xdr:col>3</xdr:col>
      <xdr:colOff>1552575</xdr:colOff>
      <xdr:row>868</xdr:row>
      <xdr:rowOff>209550</xdr:rowOff>
    </xdr:to>
    <xdr:pic>
      <xdr:nvPicPr>
        <xdr:cNvPr id="314" name="Имя " descr="Descr ">
          <a:extLst>
            <a:ext uri="{FF2B5EF4-FFF2-40B4-BE49-F238E27FC236}">
              <a16:creationId xmlns:a16="http://schemas.microsoft.com/office/drawing/2014/main" id="{00000000-0008-0000-0000-00003A010000}"/>
            </a:ext>
          </a:extLst>
        </xdr:cNvPr>
        <xdr:cNvPicPr>
          <a:picLocks noChangeAspect="1"/>
        </xdr:cNvPicPr>
      </xdr:nvPicPr>
      <xdr:blipFill>
        <a:blip xmlns:r="http://schemas.openxmlformats.org/officeDocument/2006/relationships" r:embed="rId313"/>
        <a:stretch>
          <a:fillRect/>
        </a:stretch>
      </xdr:blipFill>
      <xdr:spPr>
        <a:prstGeom prst="rect">
          <a:avLst/>
        </a:prstGeom>
        <a:ln w="9525">
          <a:solidFill>
            <a:srgbClr val="000000"/>
          </a:solidFill>
          <a:prstDash val="solid"/>
        </a:ln>
      </xdr:spPr>
    </xdr:pic>
    <xdr:clientData/>
  </xdr:twoCellAnchor>
  <xdr:twoCellAnchor>
    <xdr:from>
      <xdr:col>3</xdr:col>
      <xdr:colOff>114300</xdr:colOff>
      <xdr:row>869</xdr:row>
      <xdr:rowOff>28575</xdr:rowOff>
    </xdr:from>
    <xdr:to>
      <xdr:col>3</xdr:col>
      <xdr:colOff>1552575</xdr:colOff>
      <xdr:row>877</xdr:row>
      <xdr:rowOff>133350</xdr:rowOff>
    </xdr:to>
    <xdr:pic>
      <xdr:nvPicPr>
        <xdr:cNvPr id="315" name="Имя " descr="Descr ">
          <a:extLst>
            <a:ext uri="{FF2B5EF4-FFF2-40B4-BE49-F238E27FC236}">
              <a16:creationId xmlns:a16="http://schemas.microsoft.com/office/drawing/2014/main" id="{00000000-0008-0000-0000-00003B010000}"/>
            </a:ext>
          </a:extLst>
        </xdr:cNvPr>
        <xdr:cNvPicPr>
          <a:picLocks noChangeAspect="1"/>
        </xdr:cNvPicPr>
      </xdr:nvPicPr>
      <xdr:blipFill>
        <a:blip xmlns:r="http://schemas.openxmlformats.org/officeDocument/2006/relationships" r:embed="rId314"/>
        <a:stretch>
          <a:fillRect/>
        </a:stretch>
      </xdr:blipFill>
      <xdr:spPr>
        <a:prstGeom prst="rect">
          <a:avLst/>
        </a:prstGeom>
        <a:ln w="9525">
          <a:solidFill>
            <a:srgbClr val="000000"/>
          </a:solidFill>
          <a:prstDash val="solid"/>
        </a:ln>
      </xdr:spPr>
    </xdr:pic>
    <xdr:clientData/>
  </xdr:twoCellAnchor>
  <xdr:twoCellAnchor>
    <xdr:from>
      <xdr:col>3</xdr:col>
      <xdr:colOff>114300</xdr:colOff>
      <xdr:row>878</xdr:row>
      <xdr:rowOff>38100</xdr:rowOff>
    </xdr:from>
    <xdr:to>
      <xdr:col>3</xdr:col>
      <xdr:colOff>1552575</xdr:colOff>
      <xdr:row>879</xdr:row>
      <xdr:rowOff>638175</xdr:rowOff>
    </xdr:to>
    <xdr:pic>
      <xdr:nvPicPr>
        <xdr:cNvPr id="316" name="Имя " descr="Descr ">
          <a:extLst>
            <a:ext uri="{FF2B5EF4-FFF2-40B4-BE49-F238E27FC236}">
              <a16:creationId xmlns:a16="http://schemas.microsoft.com/office/drawing/2014/main" id="{00000000-0008-0000-0000-00003C010000}"/>
            </a:ext>
          </a:extLst>
        </xdr:cNvPr>
        <xdr:cNvPicPr>
          <a:picLocks noChangeAspect="1"/>
        </xdr:cNvPicPr>
      </xdr:nvPicPr>
      <xdr:blipFill>
        <a:blip xmlns:r="http://schemas.openxmlformats.org/officeDocument/2006/relationships" r:embed="rId315"/>
        <a:stretch>
          <a:fillRect/>
        </a:stretch>
      </xdr:blipFill>
      <xdr:spPr>
        <a:prstGeom prst="rect">
          <a:avLst/>
        </a:prstGeom>
        <a:ln w="9525">
          <a:solidFill>
            <a:srgbClr val="000000"/>
          </a:solidFill>
          <a:prstDash val="solid"/>
        </a:ln>
      </xdr:spPr>
    </xdr:pic>
    <xdr:clientData/>
  </xdr:twoCellAnchor>
  <xdr:twoCellAnchor>
    <xdr:from>
      <xdr:col>3</xdr:col>
      <xdr:colOff>114300</xdr:colOff>
      <xdr:row>880</xdr:row>
      <xdr:rowOff>28575</xdr:rowOff>
    </xdr:from>
    <xdr:to>
      <xdr:col>3</xdr:col>
      <xdr:colOff>1552575</xdr:colOff>
      <xdr:row>882</xdr:row>
      <xdr:rowOff>419100</xdr:rowOff>
    </xdr:to>
    <xdr:pic>
      <xdr:nvPicPr>
        <xdr:cNvPr id="317" name="Имя " descr="Descr ">
          <a:extLst>
            <a:ext uri="{FF2B5EF4-FFF2-40B4-BE49-F238E27FC236}">
              <a16:creationId xmlns:a16="http://schemas.microsoft.com/office/drawing/2014/main" id="{00000000-0008-0000-0000-00003D010000}"/>
            </a:ext>
          </a:extLst>
        </xdr:cNvPr>
        <xdr:cNvPicPr>
          <a:picLocks noChangeAspect="1"/>
        </xdr:cNvPicPr>
      </xdr:nvPicPr>
      <xdr:blipFill>
        <a:blip xmlns:r="http://schemas.openxmlformats.org/officeDocument/2006/relationships" r:embed="rId316"/>
        <a:stretch>
          <a:fillRect/>
        </a:stretch>
      </xdr:blipFill>
      <xdr:spPr>
        <a:prstGeom prst="rect">
          <a:avLst/>
        </a:prstGeom>
        <a:ln w="9525">
          <a:solidFill>
            <a:srgbClr val="000000"/>
          </a:solidFill>
          <a:prstDash val="solid"/>
        </a:ln>
      </xdr:spPr>
    </xdr:pic>
    <xdr:clientData/>
  </xdr:twoCellAnchor>
  <xdr:twoCellAnchor>
    <xdr:from>
      <xdr:col>3</xdr:col>
      <xdr:colOff>114300</xdr:colOff>
      <xdr:row>883</xdr:row>
      <xdr:rowOff>28575</xdr:rowOff>
    </xdr:from>
    <xdr:to>
      <xdr:col>3</xdr:col>
      <xdr:colOff>1552575</xdr:colOff>
      <xdr:row>886</xdr:row>
      <xdr:rowOff>209550</xdr:rowOff>
    </xdr:to>
    <xdr:pic>
      <xdr:nvPicPr>
        <xdr:cNvPr id="318" name="Имя " descr="Descr ">
          <a:extLst>
            <a:ext uri="{FF2B5EF4-FFF2-40B4-BE49-F238E27FC236}">
              <a16:creationId xmlns:a16="http://schemas.microsoft.com/office/drawing/2014/main" id="{00000000-0008-0000-0000-00003E010000}"/>
            </a:ext>
          </a:extLst>
        </xdr:cNvPr>
        <xdr:cNvPicPr>
          <a:picLocks noChangeAspect="1"/>
        </xdr:cNvPicPr>
      </xdr:nvPicPr>
      <xdr:blipFill>
        <a:blip xmlns:r="http://schemas.openxmlformats.org/officeDocument/2006/relationships" r:embed="rId317"/>
        <a:stretch>
          <a:fillRect/>
        </a:stretch>
      </xdr:blipFill>
      <xdr:spPr>
        <a:prstGeom prst="rect">
          <a:avLst/>
        </a:prstGeom>
        <a:ln w="9525">
          <a:solidFill>
            <a:srgbClr val="000000"/>
          </a:solidFill>
          <a:prstDash val="solid"/>
        </a:ln>
      </xdr:spPr>
    </xdr:pic>
    <xdr:clientData/>
  </xdr:twoCellAnchor>
  <xdr:twoCellAnchor>
    <xdr:from>
      <xdr:col>3</xdr:col>
      <xdr:colOff>114300</xdr:colOff>
      <xdr:row>887</xdr:row>
      <xdr:rowOff>28575</xdr:rowOff>
    </xdr:from>
    <xdr:to>
      <xdr:col>3</xdr:col>
      <xdr:colOff>1552575</xdr:colOff>
      <xdr:row>891</xdr:row>
      <xdr:rowOff>333375</xdr:rowOff>
    </xdr:to>
    <xdr:pic>
      <xdr:nvPicPr>
        <xdr:cNvPr id="319" name="Имя " descr="Descr ">
          <a:extLst>
            <a:ext uri="{FF2B5EF4-FFF2-40B4-BE49-F238E27FC236}">
              <a16:creationId xmlns:a16="http://schemas.microsoft.com/office/drawing/2014/main" id="{00000000-0008-0000-0000-00003F010000}"/>
            </a:ext>
          </a:extLst>
        </xdr:cNvPr>
        <xdr:cNvPicPr>
          <a:picLocks noChangeAspect="1"/>
        </xdr:cNvPicPr>
      </xdr:nvPicPr>
      <xdr:blipFill>
        <a:blip xmlns:r="http://schemas.openxmlformats.org/officeDocument/2006/relationships" r:embed="rId318"/>
        <a:stretch>
          <a:fillRect/>
        </a:stretch>
      </xdr:blipFill>
      <xdr:spPr>
        <a:prstGeom prst="rect">
          <a:avLst/>
        </a:prstGeom>
        <a:ln w="9525">
          <a:solidFill>
            <a:srgbClr val="000000"/>
          </a:solidFill>
          <a:prstDash val="solid"/>
        </a:ln>
      </xdr:spPr>
    </xdr:pic>
    <xdr:clientData/>
  </xdr:twoCellAnchor>
  <xdr:twoCellAnchor>
    <xdr:from>
      <xdr:col>3</xdr:col>
      <xdr:colOff>114300</xdr:colOff>
      <xdr:row>892</xdr:row>
      <xdr:rowOff>28575</xdr:rowOff>
    </xdr:from>
    <xdr:to>
      <xdr:col>3</xdr:col>
      <xdr:colOff>1552575</xdr:colOff>
      <xdr:row>898</xdr:row>
      <xdr:rowOff>171450</xdr:rowOff>
    </xdr:to>
    <xdr:pic>
      <xdr:nvPicPr>
        <xdr:cNvPr id="320" name="Имя " descr="Descr ">
          <a:extLst>
            <a:ext uri="{FF2B5EF4-FFF2-40B4-BE49-F238E27FC236}">
              <a16:creationId xmlns:a16="http://schemas.microsoft.com/office/drawing/2014/main" id="{00000000-0008-0000-0000-000040010000}"/>
            </a:ext>
          </a:extLst>
        </xdr:cNvPr>
        <xdr:cNvPicPr>
          <a:picLocks noChangeAspect="1"/>
        </xdr:cNvPicPr>
      </xdr:nvPicPr>
      <xdr:blipFill>
        <a:blip xmlns:r="http://schemas.openxmlformats.org/officeDocument/2006/relationships" r:embed="rId319"/>
        <a:stretch>
          <a:fillRect/>
        </a:stretch>
      </xdr:blipFill>
      <xdr:spPr>
        <a:prstGeom prst="rect">
          <a:avLst/>
        </a:prstGeom>
        <a:ln w="9525">
          <a:solidFill>
            <a:srgbClr val="000000"/>
          </a:solidFill>
          <a:prstDash val="solid"/>
        </a:ln>
      </xdr:spPr>
    </xdr:pic>
    <xdr:clientData/>
  </xdr:twoCellAnchor>
  <xdr:twoCellAnchor>
    <xdr:from>
      <xdr:col>3</xdr:col>
      <xdr:colOff>114300</xdr:colOff>
      <xdr:row>899</xdr:row>
      <xdr:rowOff>28575</xdr:rowOff>
    </xdr:from>
    <xdr:to>
      <xdr:col>3</xdr:col>
      <xdr:colOff>1552575</xdr:colOff>
      <xdr:row>903</xdr:row>
      <xdr:rowOff>333375</xdr:rowOff>
    </xdr:to>
    <xdr:pic>
      <xdr:nvPicPr>
        <xdr:cNvPr id="321" name="Имя " descr="Descr ">
          <a:extLst>
            <a:ext uri="{FF2B5EF4-FFF2-40B4-BE49-F238E27FC236}">
              <a16:creationId xmlns:a16="http://schemas.microsoft.com/office/drawing/2014/main" id="{00000000-0008-0000-0000-000041010000}"/>
            </a:ext>
          </a:extLst>
        </xdr:cNvPr>
        <xdr:cNvPicPr>
          <a:picLocks noChangeAspect="1"/>
        </xdr:cNvPicPr>
      </xdr:nvPicPr>
      <xdr:blipFill>
        <a:blip xmlns:r="http://schemas.openxmlformats.org/officeDocument/2006/relationships" r:embed="rId320"/>
        <a:stretch>
          <a:fillRect/>
        </a:stretch>
      </xdr:blipFill>
      <xdr:spPr>
        <a:prstGeom prst="rect">
          <a:avLst/>
        </a:prstGeom>
        <a:ln w="9525">
          <a:solidFill>
            <a:srgbClr val="000000"/>
          </a:solidFill>
          <a:prstDash val="solid"/>
        </a:ln>
      </xdr:spPr>
    </xdr:pic>
    <xdr:clientData/>
  </xdr:twoCellAnchor>
  <xdr:twoCellAnchor>
    <xdr:from>
      <xdr:col>3</xdr:col>
      <xdr:colOff>114300</xdr:colOff>
      <xdr:row>904</xdr:row>
      <xdr:rowOff>28575</xdr:rowOff>
    </xdr:from>
    <xdr:to>
      <xdr:col>3</xdr:col>
      <xdr:colOff>1552575</xdr:colOff>
      <xdr:row>910</xdr:row>
      <xdr:rowOff>171450</xdr:rowOff>
    </xdr:to>
    <xdr:pic>
      <xdr:nvPicPr>
        <xdr:cNvPr id="322" name="Имя " descr="Descr ">
          <a:extLst>
            <a:ext uri="{FF2B5EF4-FFF2-40B4-BE49-F238E27FC236}">
              <a16:creationId xmlns:a16="http://schemas.microsoft.com/office/drawing/2014/main" id="{00000000-0008-0000-0000-000042010000}"/>
            </a:ext>
          </a:extLst>
        </xdr:cNvPr>
        <xdr:cNvPicPr>
          <a:picLocks noChangeAspect="1"/>
        </xdr:cNvPicPr>
      </xdr:nvPicPr>
      <xdr:blipFill>
        <a:blip xmlns:r="http://schemas.openxmlformats.org/officeDocument/2006/relationships" r:embed="rId321"/>
        <a:stretch>
          <a:fillRect/>
        </a:stretch>
      </xdr:blipFill>
      <xdr:spPr>
        <a:prstGeom prst="rect">
          <a:avLst/>
        </a:prstGeom>
        <a:ln w="9525">
          <a:solidFill>
            <a:srgbClr val="000000"/>
          </a:solidFill>
          <a:prstDash val="solid"/>
        </a:ln>
      </xdr:spPr>
    </xdr:pic>
    <xdr:clientData/>
  </xdr:twoCellAnchor>
  <xdr:twoCellAnchor>
    <xdr:from>
      <xdr:col>3</xdr:col>
      <xdr:colOff>114300</xdr:colOff>
      <xdr:row>911</xdr:row>
      <xdr:rowOff>28575</xdr:rowOff>
    </xdr:from>
    <xdr:to>
      <xdr:col>3</xdr:col>
      <xdr:colOff>1552575</xdr:colOff>
      <xdr:row>916</xdr:row>
      <xdr:rowOff>209550</xdr:rowOff>
    </xdr:to>
    <xdr:pic>
      <xdr:nvPicPr>
        <xdr:cNvPr id="323" name="Имя " descr="Descr ">
          <a:extLst>
            <a:ext uri="{FF2B5EF4-FFF2-40B4-BE49-F238E27FC236}">
              <a16:creationId xmlns:a16="http://schemas.microsoft.com/office/drawing/2014/main" id="{00000000-0008-0000-0000-000043010000}"/>
            </a:ext>
          </a:extLst>
        </xdr:cNvPr>
        <xdr:cNvPicPr>
          <a:picLocks noChangeAspect="1"/>
        </xdr:cNvPicPr>
      </xdr:nvPicPr>
      <xdr:blipFill>
        <a:blip xmlns:r="http://schemas.openxmlformats.org/officeDocument/2006/relationships" r:embed="rId322"/>
        <a:stretch>
          <a:fillRect/>
        </a:stretch>
      </xdr:blipFill>
      <xdr:spPr>
        <a:prstGeom prst="rect">
          <a:avLst/>
        </a:prstGeom>
        <a:ln w="9525">
          <a:solidFill>
            <a:srgbClr val="000000"/>
          </a:solidFill>
          <a:prstDash val="solid"/>
        </a:ln>
      </xdr:spPr>
    </xdr:pic>
    <xdr:clientData/>
  </xdr:twoCellAnchor>
  <xdr:twoCellAnchor>
    <xdr:from>
      <xdr:col>3</xdr:col>
      <xdr:colOff>114300</xdr:colOff>
      <xdr:row>917</xdr:row>
      <xdr:rowOff>28575</xdr:rowOff>
    </xdr:from>
    <xdr:to>
      <xdr:col>3</xdr:col>
      <xdr:colOff>1552575</xdr:colOff>
      <xdr:row>923</xdr:row>
      <xdr:rowOff>171450</xdr:rowOff>
    </xdr:to>
    <xdr:pic>
      <xdr:nvPicPr>
        <xdr:cNvPr id="324" name="Имя " descr="Descr ">
          <a:extLst>
            <a:ext uri="{FF2B5EF4-FFF2-40B4-BE49-F238E27FC236}">
              <a16:creationId xmlns:a16="http://schemas.microsoft.com/office/drawing/2014/main" id="{00000000-0008-0000-0000-000044010000}"/>
            </a:ext>
          </a:extLst>
        </xdr:cNvPr>
        <xdr:cNvPicPr>
          <a:picLocks noChangeAspect="1"/>
        </xdr:cNvPicPr>
      </xdr:nvPicPr>
      <xdr:blipFill>
        <a:blip xmlns:r="http://schemas.openxmlformats.org/officeDocument/2006/relationships" r:embed="rId323"/>
        <a:stretch>
          <a:fillRect/>
        </a:stretch>
      </xdr:blipFill>
      <xdr:spPr>
        <a:prstGeom prst="rect">
          <a:avLst/>
        </a:prstGeom>
        <a:ln w="9525">
          <a:solidFill>
            <a:srgbClr val="000000"/>
          </a:solidFill>
          <a:prstDash val="solid"/>
        </a:ln>
      </xdr:spPr>
    </xdr:pic>
    <xdr:clientData/>
  </xdr:twoCellAnchor>
  <xdr:twoCellAnchor>
    <xdr:from>
      <xdr:col>3</xdr:col>
      <xdr:colOff>114300</xdr:colOff>
      <xdr:row>924</xdr:row>
      <xdr:rowOff>38100</xdr:rowOff>
    </xdr:from>
    <xdr:to>
      <xdr:col>3</xdr:col>
      <xdr:colOff>1552575</xdr:colOff>
      <xdr:row>925</xdr:row>
      <xdr:rowOff>638175</xdr:rowOff>
    </xdr:to>
    <xdr:pic>
      <xdr:nvPicPr>
        <xdr:cNvPr id="325" name="Имя " descr="Descr ">
          <a:extLst>
            <a:ext uri="{FF2B5EF4-FFF2-40B4-BE49-F238E27FC236}">
              <a16:creationId xmlns:a16="http://schemas.microsoft.com/office/drawing/2014/main" id="{00000000-0008-0000-0000-000045010000}"/>
            </a:ext>
          </a:extLst>
        </xdr:cNvPr>
        <xdr:cNvPicPr>
          <a:picLocks noChangeAspect="1"/>
        </xdr:cNvPicPr>
      </xdr:nvPicPr>
      <xdr:blipFill>
        <a:blip xmlns:r="http://schemas.openxmlformats.org/officeDocument/2006/relationships" r:embed="rId324"/>
        <a:stretch>
          <a:fillRect/>
        </a:stretch>
      </xdr:blipFill>
      <xdr:spPr>
        <a:prstGeom prst="rect">
          <a:avLst/>
        </a:prstGeom>
        <a:ln w="9525">
          <a:solidFill>
            <a:srgbClr val="000000"/>
          </a:solidFill>
          <a:prstDash val="solid"/>
        </a:ln>
      </xdr:spPr>
    </xdr:pic>
    <xdr:clientData/>
  </xdr:twoCellAnchor>
  <xdr:twoCellAnchor>
    <xdr:from>
      <xdr:col>3</xdr:col>
      <xdr:colOff>114300</xdr:colOff>
      <xdr:row>926</xdr:row>
      <xdr:rowOff>38100</xdr:rowOff>
    </xdr:from>
    <xdr:to>
      <xdr:col>3</xdr:col>
      <xdr:colOff>1552575</xdr:colOff>
      <xdr:row>927</xdr:row>
      <xdr:rowOff>638175</xdr:rowOff>
    </xdr:to>
    <xdr:pic>
      <xdr:nvPicPr>
        <xdr:cNvPr id="326" name="Имя " descr="Descr ">
          <a:extLst>
            <a:ext uri="{FF2B5EF4-FFF2-40B4-BE49-F238E27FC236}">
              <a16:creationId xmlns:a16="http://schemas.microsoft.com/office/drawing/2014/main" id="{00000000-0008-0000-0000-000046010000}"/>
            </a:ext>
          </a:extLst>
        </xdr:cNvPr>
        <xdr:cNvPicPr>
          <a:picLocks noChangeAspect="1"/>
        </xdr:cNvPicPr>
      </xdr:nvPicPr>
      <xdr:blipFill>
        <a:blip xmlns:r="http://schemas.openxmlformats.org/officeDocument/2006/relationships" r:embed="rId325"/>
        <a:stretch>
          <a:fillRect/>
        </a:stretch>
      </xdr:blipFill>
      <xdr:spPr>
        <a:prstGeom prst="rect">
          <a:avLst/>
        </a:prstGeom>
        <a:ln w="9525">
          <a:solidFill>
            <a:srgbClr val="000000"/>
          </a:solidFill>
          <a:prstDash val="solid"/>
        </a:ln>
      </xdr:spPr>
    </xdr:pic>
    <xdr:clientData/>
  </xdr:twoCellAnchor>
  <xdr:twoCellAnchor>
    <xdr:from>
      <xdr:col>3</xdr:col>
      <xdr:colOff>114300</xdr:colOff>
      <xdr:row>928</xdr:row>
      <xdr:rowOff>28575</xdr:rowOff>
    </xdr:from>
    <xdr:to>
      <xdr:col>3</xdr:col>
      <xdr:colOff>1552575</xdr:colOff>
      <xdr:row>931</xdr:row>
      <xdr:rowOff>209550</xdr:rowOff>
    </xdr:to>
    <xdr:pic>
      <xdr:nvPicPr>
        <xdr:cNvPr id="327" name="Имя " descr="Descr ">
          <a:extLst>
            <a:ext uri="{FF2B5EF4-FFF2-40B4-BE49-F238E27FC236}">
              <a16:creationId xmlns:a16="http://schemas.microsoft.com/office/drawing/2014/main" id="{00000000-0008-0000-0000-000047010000}"/>
            </a:ext>
          </a:extLst>
        </xdr:cNvPr>
        <xdr:cNvPicPr>
          <a:picLocks noChangeAspect="1"/>
        </xdr:cNvPicPr>
      </xdr:nvPicPr>
      <xdr:blipFill>
        <a:blip xmlns:r="http://schemas.openxmlformats.org/officeDocument/2006/relationships" r:embed="rId326"/>
        <a:stretch>
          <a:fillRect/>
        </a:stretch>
      </xdr:blipFill>
      <xdr:spPr>
        <a:prstGeom prst="rect">
          <a:avLst/>
        </a:prstGeom>
        <a:ln w="9525">
          <a:solidFill>
            <a:srgbClr val="000000"/>
          </a:solidFill>
          <a:prstDash val="solid"/>
        </a:ln>
      </xdr:spPr>
    </xdr:pic>
    <xdr:clientData/>
  </xdr:twoCellAnchor>
  <xdr:twoCellAnchor>
    <xdr:from>
      <xdr:col>3</xdr:col>
      <xdr:colOff>114300</xdr:colOff>
      <xdr:row>932</xdr:row>
      <xdr:rowOff>28575</xdr:rowOff>
    </xdr:from>
    <xdr:to>
      <xdr:col>3</xdr:col>
      <xdr:colOff>1552575</xdr:colOff>
      <xdr:row>932</xdr:row>
      <xdr:rowOff>1266825</xdr:rowOff>
    </xdr:to>
    <xdr:pic>
      <xdr:nvPicPr>
        <xdr:cNvPr id="328" name="Имя " descr="Descr ">
          <a:extLst>
            <a:ext uri="{FF2B5EF4-FFF2-40B4-BE49-F238E27FC236}">
              <a16:creationId xmlns:a16="http://schemas.microsoft.com/office/drawing/2014/main" id="{00000000-0008-0000-0000-000048010000}"/>
            </a:ext>
          </a:extLst>
        </xdr:cNvPr>
        <xdr:cNvPicPr>
          <a:picLocks noChangeAspect="1"/>
        </xdr:cNvPicPr>
      </xdr:nvPicPr>
      <xdr:blipFill>
        <a:blip xmlns:r="http://schemas.openxmlformats.org/officeDocument/2006/relationships" r:embed="rId327"/>
        <a:stretch>
          <a:fillRect/>
        </a:stretch>
      </xdr:blipFill>
      <xdr:spPr>
        <a:prstGeom prst="rect">
          <a:avLst/>
        </a:prstGeom>
        <a:ln w="9525">
          <a:solidFill>
            <a:srgbClr val="000000"/>
          </a:solidFill>
          <a:prstDash val="solid"/>
        </a:ln>
      </xdr:spPr>
    </xdr:pic>
    <xdr:clientData/>
  </xdr:twoCellAnchor>
  <xdr:twoCellAnchor>
    <xdr:from>
      <xdr:col>3</xdr:col>
      <xdr:colOff>114300</xdr:colOff>
      <xdr:row>933</xdr:row>
      <xdr:rowOff>28575</xdr:rowOff>
    </xdr:from>
    <xdr:to>
      <xdr:col>3</xdr:col>
      <xdr:colOff>1552575</xdr:colOff>
      <xdr:row>941</xdr:row>
      <xdr:rowOff>133350</xdr:rowOff>
    </xdr:to>
    <xdr:pic>
      <xdr:nvPicPr>
        <xdr:cNvPr id="329" name="Имя " descr="Descr ">
          <a:extLst>
            <a:ext uri="{FF2B5EF4-FFF2-40B4-BE49-F238E27FC236}">
              <a16:creationId xmlns:a16="http://schemas.microsoft.com/office/drawing/2014/main" id="{00000000-0008-0000-0000-000049010000}"/>
            </a:ext>
          </a:extLst>
        </xdr:cNvPr>
        <xdr:cNvPicPr>
          <a:picLocks noChangeAspect="1"/>
        </xdr:cNvPicPr>
      </xdr:nvPicPr>
      <xdr:blipFill>
        <a:blip xmlns:r="http://schemas.openxmlformats.org/officeDocument/2006/relationships" r:embed="rId328"/>
        <a:stretch>
          <a:fillRect/>
        </a:stretch>
      </xdr:blipFill>
      <xdr:spPr>
        <a:prstGeom prst="rect">
          <a:avLst/>
        </a:prstGeom>
        <a:ln w="9525">
          <a:solidFill>
            <a:srgbClr val="000000"/>
          </a:solidFill>
          <a:prstDash val="solid"/>
        </a:ln>
      </xdr:spPr>
    </xdr:pic>
    <xdr:clientData/>
  </xdr:twoCellAnchor>
  <xdr:twoCellAnchor>
    <xdr:from>
      <xdr:col>3</xdr:col>
      <xdr:colOff>114300</xdr:colOff>
      <xdr:row>942</xdr:row>
      <xdr:rowOff>28575</xdr:rowOff>
    </xdr:from>
    <xdr:to>
      <xdr:col>3</xdr:col>
      <xdr:colOff>1552575</xdr:colOff>
      <xdr:row>942</xdr:row>
      <xdr:rowOff>1266825</xdr:rowOff>
    </xdr:to>
    <xdr:pic>
      <xdr:nvPicPr>
        <xdr:cNvPr id="330" name="Имя " descr="Descr ">
          <a:extLst>
            <a:ext uri="{FF2B5EF4-FFF2-40B4-BE49-F238E27FC236}">
              <a16:creationId xmlns:a16="http://schemas.microsoft.com/office/drawing/2014/main" id="{00000000-0008-0000-0000-00004A010000}"/>
            </a:ext>
          </a:extLst>
        </xdr:cNvPr>
        <xdr:cNvPicPr>
          <a:picLocks noChangeAspect="1"/>
        </xdr:cNvPicPr>
      </xdr:nvPicPr>
      <xdr:blipFill>
        <a:blip xmlns:r="http://schemas.openxmlformats.org/officeDocument/2006/relationships" r:embed="rId329"/>
        <a:stretch>
          <a:fillRect/>
        </a:stretch>
      </xdr:blipFill>
      <xdr:spPr>
        <a:prstGeom prst="rect">
          <a:avLst/>
        </a:prstGeom>
        <a:ln w="9525">
          <a:solidFill>
            <a:srgbClr val="000000"/>
          </a:solidFill>
          <a:prstDash val="solid"/>
        </a:ln>
      </xdr:spPr>
    </xdr:pic>
    <xdr:clientData/>
  </xdr:twoCellAnchor>
  <xdr:twoCellAnchor>
    <xdr:from>
      <xdr:col>3</xdr:col>
      <xdr:colOff>114300</xdr:colOff>
      <xdr:row>943</xdr:row>
      <xdr:rowOff>38100</xdr:rowOff>
    </xdr:from>
    <xdr:to>
      <xdr:col>3</xdr:col>
      <xdr:colOff>1552575</xdr:colOff>
      <xdr:row>944</xdr:row>
      <xdr:rowOff>638175</xdr:rowOff>
    </xdr:to>
    <xdr:pic>
      <xdr:nvPicPr>
        <xdr:cNvPr id="331" name="Имя " descr="Descr ">
          <a:extLst>
            <a:ext uri="{FF2B5EF4-FFF2-40B4-BE49-F238E27FC236}">
              <a16:creationId xmlns:a16="http://schemas.microsoft.com/office/drawing/2014/main" id="{00000000-0008-0000-0000-00004B010000}"/>
            </a:ext>
          </a:extLst>
        </xdr:cNvPr>
        <xdr:cNvPicPr>
          <a:picLocks noChangeAspect="1"/>
        </xdr:cNvPicPr>
      </xdr:nvPicPr>
      <xdr:blipFill>
        <a:blip xmlns:r="http://schemas.openxmlformats.org/officeDocument/2006/relationships" r:embed="rId330"/>
        <a:stretch>
          <a:fillRect/>
        </a:stretch>
      </xdr:blipFill>
      <xdr:spPr>
        <a:prstGeom prst="rect">
          <a:avLst/>
        </a:prstGeom>
        <a:ln w="9525">
          <a:solidFill>
            <a:srgbClr val="000000"/>
          </a:solidFill>
          <a:prstDash val="solid"/>
        </a:ln>
      </xdr:spPr>
    </xdr:pic>
    <xdr:clientData/>
  </xdr:twoCellAnchor>
  <xdr:twoCellAnchor>
    <xdr:from>
      <xdr:col>3</xdr:col>
      <xdr:colOff>114300</xdr:colOff>
      <xdr:row>945</xdr:row>
      <xdr:rowOff>28575</xdr:rowOff>
    </xdr:from>
    <xdr:to>
      <xdr:col>3</xdr:col>
      <xdr:colOff>1552575</xdr:colOff>
      <xdr:row>951</xdr:row>
      <xdr:rowOff>171450</xdr:rowOff>
    </xdr:to>
    <xdr:pic>
      <xdr:nvPicPr>
        <xdr:cNvPr id="332" name="Имя " descr="Descr ">
          <a:extLst>
            <a:ext uri="{FF2B5EF4-FFF2-40B4-BE49-F238E27FC236}">
              <a16:creationId xmlns:a16="http://schemas.microsoft.com/office/drawing/2014/main" id="{00000000-0008-0000-0000-00004C010000}"/>
            </a:ext>
          </a:extLst>
        </xdr:cNvPr>
        <xdr:cNvPicPr>
          <a:picLocks noChangeAspect="1"/>
        </xdr:cNvPicPr>
      </xdr:nvPicPr>
      <xdr:blipFill>
        <a:blip xmlns:r="http://schemas.openxmlformats.org/officeDocument/2006/relationships" r:embed="rId331"/>
        <a:stretch>
          <a:fillRect/>
        </a:stretch>
      </xdr:blipFill>
      <xdr:spPr>
        <a:prstGeom prst="rect">
          <a:avLst/>
        </a:prstGeom>
        <a:ln w="9525">
          <a:solidFill>
            <a:srgbClr val="000000"/>
          </a:solidFill>
          <a:prstDash val="solid"/>
        </a:ln>
      </xdr:spPr>
    </xdr:pic>
    <xdr:clientData/>
  </xdr:twoCellAnchor>
  <xdr:twoCellAnchor>
    <xdr:from>
      <xdr:col>3</xdr:col>
      <xdr:colOff>114300</xdr:colOff>
      <xdr:row>952</xdr:row>
      <xdr:rowOff>28575</xdr:rowOff>
    </xdr:from>
    <xdr:to>
      <xdr:col>3</xdr:col>
      <xdr:colOff>1552575</xdr:colOff>
      <xdr:row>955</xdr:row>
      <xdr:rowOff>209550</xdr:rowOff>
    </xdr:to>
    <xdr:pic>
      <xdr:nvPicPr>
        <xdr:cNvPr id="333" name="Имя " descr="Descr ">
          <a:extLst>
            <a:ext uri="{FF2B5EF4-FFF2-40B4-BE49-F238E27FC236}">
              <a16:creationId xmlns:a16="http://schemas.microsoft.com/office/drawing/2014/main" id="{00000000-0008-0000-0000-00004D010000}"/>
            </a:ext>
          </a:extLst>
        </xdr:cNvPr>
        <xdr:cNvPicPr>
          <a:picLocks noChangeAspect="1"/>
        </xdr:cNvPicPr>
      </xdr:nvPicPr>
      <xdr:blipFill>
        <a:blip xmlns:r="http://schemas.openxmlformats.org/officeDocument/2006/relationships" r:embed="rId332"/>
        <a:stretch>
          <a:fillRect/>
        </a:stretch>
      </xdr:blipFill>
      <xdr:spPr>
        <a:prstGeom prst="rect">
          <a:avLst/>
        </a:prstGeom>
        <a:ln w="9525">
          <a:solidFill>
            <a:srgbClr val="000000"/>
          </a:solidFill>
          <a:prstDash val="solid"/>
        </a:ln>
      </xdr:spPr>
    </xdr:pic>
    <xdr:clientData/>
  </xdr:twoCellAnchor>
  <xdr:twoCellAnchor>
    <xdr:from>
      <xdr:col>3</xdr:col>
      <xdr:colOff>114300</xdr:colOff>
      <xdr:row>956</xdr:row>
      <xdr:rowOff>28575</xdr:rowOff>
    </xdr:from>
    <xdr:to>
      <xdr:col>3</xdr:col>
      <xdr:colOff>1552575</xdr:colOff>
      <xdr:row>958</xdr:row>
      <xdr:rowOff>419100</xdr:rowOff>
    </xdr:to>
    <xdr:pic>
      <xdr:nvPicPr>
        <xdr:cNvPr id="334" name="Имя " descr="Descr ">
          <a:extLst>
            <a:ext uri="{FF2B5EF4-FFF2-40B4-BE49-F238E27FC236}">
              <a16:creationId xmlns:a16="http://schemas.microsoft.com/office/drawing/2014/main" id="{00000000-0008-0000-0000-00004E010000}"/>
            </a:ext>
          </a:extLst>
        </xdr:cNvPr>
        <xdr:cNvPicPr>
          <a:picLocks noChangeAspect="1"/>
        </xdr:cNvPicPr>
      </xdr:nvPicPr>
      <xdr:blipFill>
        <a:blip xmlns:r="http://schemas.openxmlformats.org/officeDocument/2006/relationships" r:embed="rId333"/>
        <a:stretch>
          <a:fillRect/>
        </a:stretch>
      </xdr:blipFill>
      <xdr:spPr>
        <a:prstGeom prst="rect">
          <a:avLst/>
        </a:prstGeom>
        <a:ln w="9525">
          <a:solidFill>
            <a:srgbClr val="000000"/>
          </a:solidFill>
          <a:prstDash val="solid"/>
        </a:ln>
      </xdr:spPr>
    </xdr:pic>
    <xdr:clientData/>
  </xdr:twoCellAnchor>
  <xdr:twoCellAnchor>
    <xdr:from>
      <xdr:col>3</xdr:col>
      <xdr:colOff>114300</xdr:colOff>
      <xdr:row>959</xdr:row>
      <xdr:rowOff>28575</xdr:rowOff>
    </xdr:from>
    <xdr:to>
      <xdr:col>3</xdr:col>
      <xdr:colOff>1552575</xdr:colOff>
      <xdr:row>962</xdr:row>
      <xdr:rowOff>209550</xdr:rowOff>
    </xdr:to>
    <xdr:pic>
      <xdr:nvPicPr>
        <xdr:cNvPr id="335" name="Имя " descr="Descr ">
          <a:extLst>
            <a:ext uri="{FF2B5EF4-FFF2-40B4-BE49-F238E27FC236}">
              <a16:creationId xmlns:a16="http://schemas.microsoft.com/office/drawing/2014/main" id="{00000000-0008-0000-0000-00004F010000}"/>
            </a:ext>
          </a:extLst>
        </xdr:cNvPr>
        <xdr:cNvPicPr>
          <a:picLocks noChangeAspect="1"/>
        </xdr:cNvPicPr>
      </xdr:nvPicPr>
      <xdr:blipFill>
        <a:blip xmlns:r="http://schemas.openxmlformats.org/officeDocument/2006/relationships" r:embed="rId334"/>
        <a:stretch>
          <a:fillRect/>
        </a:stretch>
      </xdr:blipFill>
      <xdr:spPr>
        <a:prstGeom prst="rect">
          <a:avLst/>
        </a:prstGeom>
        <a:ln w="9525">
          <a:solidFill>
            <a:srgbClr val="000000"/>
          </a:solidFill>
          <a:prstDash val="solid"/>
        </a:ln>
      </xdr:spPr>
    </xdr:pic>
    <xdr:clientData/>
  </xdr:twoCellAnchor>
  <xdr:twoCellAnchor>
    <xdr:from>
      <xdr:col>3</xdr:col>
      <xdr:colOff>114300</xdr:colOff>
      <xdr:row>963</xdr:row>
      <xdr:rowOff>28575</xdr:rowOff>
    </xdr:from>
    <xdr:to>
      <xdr:col>3</xdr:col>
      <xdr:colOff>1552575</xdr:colOff>
      <xdr:row>967</xdr:row>
      <xdr:rowOff>333375</xdr:rowOff>
    </xdr:to>
    <xdr:pic>
      <xdr:nvPicPr>
        <xdr:cNvPr id="336" name="Имя " descr="Descr ">
          <a:extLst>
            <a:ext uri="{FF2B5EF4-FFF2-40B4-BE49-F238E27FC236}">
              <a16:creationId xmlns:a16="http://schemas.microsoft.com/office/drawing/2014/main" id="{00000000-0008-0000-0000-000050010000}"/>
            </a:ext>
          </a:extLst>
        </xdr:cNvPr>
        <xdr:cNvPicPr>
          <a:picLocks noChangeAspect="1"/>
        </xdr:cNvPicPr>
      </xdr:nvPicPr>
      <xdr:blipFill>
        <a:blip xmlns:r="http://schemas.openxmlformats.org/officeDocument/2006/relationships" r:embed="rId335"/>
        <a:stretch>
          <a:fillRect/>
        </a:stretch>
      </xdr:blipFill>
      <xdr:spPr>
        <a:prstGeom prst="rect">
          <a:avLst/>
        </a:prstGeom>
        <a:ln w="9525">
          <a:solidFill>
            <a:srgbClr val="000000"/>
          </a:solidFill>
          <a:prstDash val="solid"/>
        </a:ln>
      </xdr:spPr>
    </xdr:pic>
    <xdr:clientData/>
  </xdr:twoCellAnchor>
  <xdr:twoCellAnchor>
    <xdr:from>
      <xdr:col>3</xdr:col>
      <xdr:colOff>114300</xdr:colOff>
      <xdr:row>968</xdr:row>
      <xdr:rowOff>28575</xdr:rowOff>
    </xdr:from>
    <xdr:to>
      <xdr:col>3</xdr:col>
      <xdr:colOff>1552575</xdr:colOff>
      <xdr:row>971</xdr:row>
      <xdr:rowOff>209550</xdr:rowOff>
    </xdr:to>
    <xdr:pic>
      <xdr:nvPicPr>
        <xdr:cNvPr id="337" name="Имя " descr="Descr ">
          <a:extLst>
            <a:ext uri="{FF2B5EF4-FFF2-40B4-BE49-F238E27FC236}">
              <a16:creationId xmlns:a16="http://schemas.microsoft.com/office/drawing/2014/main" id="{00000000-0008-0000-0000-000051010000}"/>
            </a:ext>
          </a:extLst>
        </xdr:cNvPr>
        <xdr:cNvPicPr>
          <a:picLocks noChangeAspect="1"/>
        </xdr:cNvPicPr>
      </xdr:nvPicPr>
      <xdr:blipFill>
        <a:blip xmlns:r="http://schemas.openxmlformats.org/officeDocument/2006/relationships" r:embed="rId336"/>
        <a:stretch>
          <a:fillRect/>
        </a:stretch>
      </xdr:blipFill>
      <xdr:spPr>
        <a:prstGeom prst="rect">
          <a:avLst/>
        </a:prstGeom>
        <a:ln w="9525">
          <a:solidFill>
            <a:srgbClr val="000000"/>
          </a:solidFill>
          <a:prstDash val="solid"/>
        </a:ln>
      </xdr:spPr>
    </xdr:pic>
    <xdr:clientData/>
  </xdr:twoCellAnchor>
  <xdr:twoCellAnchor>
    <xdr:from>
      <xdr:col>3</xdr:col>
      <xdr:colOff>114300</xdr:colOff>
      <xdr:row>972</xdr:row>
      <xdr:rowOff>28575</xdr:rowOff>
    </xdr:from>
    <xdr:to>
      <xdr:col>3</xdr:col>
      <xdr:colOff>1552575</xdr:colOff>
      <xdr:row>978</xdr:row>
      <xdr:rowOff>171450</xdr:rowOff>
    </xdr:to>
    <xdr:pic>
      <xdr:nvPicPr>
        <xdr:cNvPr id="338" name="Имя " descr="Descr ">
          <a:extLst>
            <a:ext uri="{FF2B5EF4-FFF2-40B4-BE49-F238E27FC236}">
              <a16:creationId xmlns:a16="http://schemas.microsoft.com/office/drawing/2014/main" id="{00000000-0008-0000-0000-000052010000}"/>
            </a:ext>
          </a:extLst>
        </xdr:cNvPr>
        <xdr:cNvPicPr>
          <a:picLocks noChangeAspect="1"/>
        </xdr:cNvPicPr>
      </xdr:nvPicPr>
      <xdr:blipFill>
        <a:blip xmlns:r="http://schemas.openxmlformats.org/officeDocument/2006/relationships" r:embed="rId337"/>
        <a:stretch>
          <a:fillRect/>
        </a:stretch>
      </xdr:blipFill>
      <xdr:spPr>
        <a:prstGeom prst="rect">
          <a:avLst/>
        </a:prstGeom>
        <a:ln w="9525">
          <a:solidFill>
            <a:srgbClr val="000000"/>
          </a:solidFill>
          <a:prstDash val="solid"/>
        </a:ln>
      </xdr:spPr>
    </xdr:pic>
    <xdr:clientData/>
  </xdr:twoCellAnchor>
  <xdr:twoCellAnchor>
    <xdr:from>
      <xdr:col>3</xdr:col>
      <xdr:colOff>114300</xdr:colOff>
      <xdr:row>979</xdr:row>
      <xdr:rowOff>28575</xdr:rowOff>
    </xdr:from>
    <xdr:to>
      <xdr:col>3</xdr:col>
      <xdr:colOff>1552575</xdr:colOff>
      <xdr:row>979</xdr:row>
      <xdr:rowOff>1266825</xdr:rowOff>
    </xdr:to>
    <xdr:pic>
      <xdr:nvPicPr>
        <xdr:cNvPr id="339" name="Имя " descr="Descr ">
          <a:extLst>
            <a:ext uri="{FF2B5EF4-FFF2-40B4-BE49-F238E27FC236}">
              <a16:creationId xmlns:a16="http://schemas.microsoft.com/office/drawing/2014/main" id="{00000000-0008-0000-0000-000053010000}"/>
            </a:ext>
          </a:extLst>
        </xdr:cNvPr>
        <xdr:cNvPicPr>
          <a:picLocks noChangeAspect="1"/>
        </xdr:cNvPicPr>
      </xdr:nvPicPr>
      <xdr:blipFill>
        <a:blip xmlns:r="http://schemas.openxmlformats.org/officeDocument/2006/relationships" r:embed="rId338"/>
        <a:stretch>
          <a:fillRect/>
        </a:stretch>
      </xdr:blipFill>
      <xdr:spPr>
        <a:prstGeom prst="rect">
          <a:avLst/>
        </a:prstGeom>
        <a:ln w="9525">
          <a:solidFill>
            <a:srgbClr val="000000"/>
          </a:solidFill>
          <a:prstDash val="solid"/>
        </a:ln>
      </xdr:spPr>
    </xdr:pic>
    <xdr:clientData/>
  </xdr:twoCellAnchor>
  <xdr:twoCellAnchor>
    <xdr:from>
      <xdr:col>3</xdr:col>
      <xdr:colOff>114300</xdr:colOff>
      <xdr:row>980</xdr:row>
      <xdr:rowOff>38100</xdr:rowOff>
    </xdr:from>
    <xdr:to>
      <xdr:col>3</xdr:col>
      <xdr:colOff>1552575</xdr:colOff>
      <xdr:row>981</xdr:row>
      <xdr:rowOff>638175</xdr:rowOff>
    </xdr:to>
    <xdr:pic>
      <xdr:nvPicPr>
        <xdr:cNvPr id="340" name="Имя " descr="Descr ">
          <a:extLst>
            <a:ext uri="{FF2B5EF4-FFF2-40B4-BE49-F238E27FC236}">
              <a16:creationId xmlns:a16="http://schemas.microsoft.com/office/drawing/2014/main" id="{00000000-0008-0000-0000-000054010000}"/>
            </a:ext>
          </a:extLst>
        </xdr:cNvPr>
        <xdr:cNvPicPr>
          <a:picLocks noChangeAspect="1"/>
        </xdr:cNvPicPr>
      </xdr:nvPicPr>
      <xdr:blipFill>
        <a:blip xmlns:r="http://schemas.openxmlformats.org/officeDocument/2006/relationships" r:embed="rId339"/>
        <a:stretch>
          <a:fillRect/>
        </a:stretch>
      </xdr:blipFill>
      <xdr:spPr>
        <a:prstGeom prst="rect">
          <a:avLst/>
        </a:prstGeom>
        <a:ln w="9525">
          <a:solidFill>
            <a:srgbClr val="000000"/>
          </a:solidFill>
          <a:prstDash val="solid"/>
        </a:ln>
      </xdr:spPr>
    </xdr:pic>
    <xdr:clientData/>
  </xdr:twoCellAnchor>
  <xdr:twoCellAnchor>
    <xdr:from>
      <xdr:col>3</xdr:col>
      <xdr:colOff>114300</xdr:colOff>
      <xdr:row>982</xdr:row>
      <xdr:rowOff>28575</xdr:rowOff>
    </xdr:from>
    <xdr:to>
      <xdr:col>3</xdr:col>
      <xdr:colOff>1552575</xdr:colOff>
      <xdr:row>990</xdr:row>
      <xdr:rowOff>133350</xdr:rowOff>
    </xdr:to>
    <xdr:pic>
      <xdr:nvPicPr>
        <xdr:cNvPr id="341" name="Имя " descr="Descr ">
          <a:extLst>
            <a:ext uri="{FF2B5EF4-FFF2-40B4-BE49-F238E27FC236}">
              <a16:creationId xmlns:a16="http://schemas.microsoft.com/office/drawing/2014/main" id="{00000000-0008-0000-0000-000055010000}"/>
            </a:ext>
          </a:extLst>
        </xdr:cNvPr>
        <xdr:cNvPicPr>
          <a:picLocks noChangeAspect="1"/>
        </xdr:cNvPicPr>
      </xdr:nvPicPr>
      <xdr:blipFill>
        <a:blip xmlns:r="http://schemas.openxmlformats.org/officeDocument/2006/relationships" r:embed="rId340"/>
        <a:stretch>
          <a:fillRect/>
        </a:stretch>
      </xdr:blipFill>
      <xdr:spPr>
        <a:prstGeom prst="rect">
          <a:avLst/>
        </a:prstGeom>
        <a:ln w="9525">
          <a:solidFill>
            <a:srgbClr val="000000"/>
          </a:solidFill>
          <a:prstDash val="solid"/>
        </a:ln>
      </xdr:spPr>
    </xdr:pic>
    <xdr:clientData/>
  </xdr:twoCellAnchor>
  <xdr:twoCellAnchor>
    <xdr:from>
      <xdr:col>3</xdr:col>
      <xdr:colOff>114300</xdr:colOff>
      <xdr:row>997</xdr:row>
      <xdr:rowOff>28575</xdr:rowOff>
    </xdr:from>
    <xdr:to>
      <xdr:col>3</xdr:col>
      <xdr:colOff>1552575</xdr:colOff>
      <xdr:row>1002</xdr:row>
      <xdr:rowOff>209550</xdr:rowOff>
    </xdr:to>
    <xdr:pic>
      <xdr:nvPicPr>
        <xdr:cNvPr id="342" name="Имя " descr="Descr ">
          <a:extLst>
            <a:ext uri="{FF2B5EF4-FFF2-40B4-BE49-F238E27FC236}">
              <a16:creationId xmlns:a16="http://schemas.microsoft.com/office/drawing/2014/main" id="{00000000-0008-0000-0000-000056010000}"/>
            </a:ext>
          </a:extLst>
        </xdr:cNvPr>
        <xdr:cNvPicPr>
          <a:picLocks noChangeAspect="1"/>
        </xdr:cNvPicPr>
      </xdr:nvPicPr>
      <xdr:blipFill>
        <a:blip xmlns:r="http://schemas.openxmlformats.org/officeDocument/2006/relationships" r:embed="rId341"/>
        <a:stretch>
          <a:fillRect/>
        </a:stretch>
      </xdr:blipFill>
      <xdr:spPr>
        <a:prstGeom prst="rect">
          <a:avLst/>
        </a:prstGeom>
        <a:ln w="9525">
          <a:solidFill>
            <a:srgbClr val="000000"/>
          </a:solidFill>
          <a:prstDash val="solid"/>
        </a:ln>
      </xdr:spPr>
    </xdr:pic>
    <xdr:clientData/>
  </xdr:twoCellAnchor>
  <xdr:twoCellAnchor>
    <xdr:from>
      <xdr:col>3</xdr:col>
      <xdr:colOff>114300</xdr:colOff>
      <xdr:row>1003</xdr:row>
      <xdr:rowOff>28575</xdr:rowOff>
    </xdr:from>
    <xdr:to>
      <xdr:col>3</xdr:col>
      <xdr:colOff>1552575</xdr:colOff>
      <xdr:row>1008</xdr:row>
      <xdr:rowOff>209550</xdr:rowOff>
    </xdr:to>
    <xdr:pic>
      <xdr:nvPicPr>
        <xdr:cNvPr id="343" name="Имя " descr="Descr ">
          <a:extLst>
            <a:ext uri="{FF2B5EF4-FFF2-40B4-BE49-F238E27FC236}">
              <a16:creationId xmlns:a16="http://schemas.microsoft.com/office/drawing/2014/main" id="{00000000-0008-0000-0000-000057010000}"/>
            </a:ext>
          </a:extLst>
        </xdr:cNvPr>
        <xdr:cNvPicPr>
          <a:picLocks noChangeAspect="1"/>
        </xdr:cNvPicPr>
      </xdr:nvPicPr>
      <xdr:blipFill>
        <a:blip xmlns:r="http://schemas.openxmlformats.org/officeDocument/2006/relationships" r:embed="rId342"/>
        <a:stretch>
          <a:fillRect/>
        </a:stretch>
      </xdr:blipFill>
      <xdr:spPr>
        <a:prstGeom prst="rect">
          <a:avLst/>
        </a:prstGeom>
        <a:ln w="9525">
          <a:solidFill>
            <a:srgbClr val="000000"/>
          </a:solidFill>
          <a:prstDash val="solid"/>
        </a:ln>
      </xdr:spPr>
    </xdr:pic>
    <xdr:clientData/>
  </xdr:twoCellAnchor>
  <xdr:twoCellAnchor>
    <xdr:from>
      <xdr:col>3</xdr:col>
      <xdr:colOff>114300</xdr:colOff>
      <xdr:row>1009</xdr:row>
      <xdr:rowOff>28575</xdr:rowOff>
    </xdr:from>
    <xdr:to>
      <xdr:col>3</xdr:col>
      <xdr:colOff>1552575</xdr:colOff>
      <xdr:row>1012</xdr:row>
      <xdr:rowOff>209550</xdr:rowOff>
    </xdr:to>
    <xdr:pic>
      <xdr:nvPicPr>
        <xdr:cNvPr id="344" name="Имя " descr="Descr ">
          <a:extLst>
            <a:ext uri="{FF2B5EF4-FFF2-40B4-BE49-F238E27FC236}">
              <a16:creationId xmlns:a16="http://schemas.microsoft.com/office/drawing/2014/main" id="{00000000-0008-0000-0000-000058010000}"/>
            </a:ext>
          </a:extLst>
        </xdr:cNvPr>
        <xdr:cNvPicPr>
          <a:picLocks noChangeAspect="1"/>
        </xdr:cNvPicPr>
      </xdr:nvPicPr>
      <xdr:blipFill>
        <a:blip xmlns:r="http://schemas.openxmlformats.org/officeDocument/2006/relationships" r:embed="rId343"/>
        <a:stretch>
          <a:fillRect/>
        </a:stretch>
      </xdr:blipFill>
      <xdr:spPr>
        <a:prstGeom prst="rect">
          <a:avLst/>
        </a:prstGeom>
        <a:ln w="9525">
          <a:solidFill>
            <a:srgbClr val="000000"/>
          </a:solidFill>
          <a:prstDash val="solid"/>
        </a:ln>
      </xdr:spPr>
    </xdr:pic>
    <xdr:clientData/>
  </xdr:twoCellAnchor>
  <xdr:twoCellAnchor>
    <xdr:from>
      <xdr:col>3</xdr:col>
      <xdr:colOff>114300</xdr:colOff>
      <xdr:row>1013</xdr:row>
      <xdr:rowOff>28575</xdr:rowOff>
    </xdr:from>
    <xdr:to>
      <xdr:col>3</xdr:col>
      <xdr:colOff>1552575</xdr:colOff>
      <xdr:row>1015</xdr:row>
      <xdr:rowOff>419100</xdr:rowOff>
    </xdr:to>
    <xdr:pic>
      <xdr:nvPicPr>
        <xdr:cNvPr id="345" name="Имя " descr="Descr ">
          <a:extLst>
            <a:ext uri="{FF2B5EF4-FFF2-40B4-BE49-F238E27FC236}">
              <a16:creationId xmlns:a16="http://schemas.microsoft.com/office/drawing/2014/main" id="{00000000-0008-0000-0000-000059010000}"/>
            </a:ext>
          </a:extLst>
        </xdr:cNvPr>
        <xdr:cNvPicPr>
          <a:picLocks noChangeAspect="1"/>
        </xdr:cNvPicPr>
      </xdr:nvPicPr>
      <xdr:blipFill>
        <a:blip xmlns:r="http://schemas.openxmlformats.org/officeDocument/2006/relationships" r:embed="rId344"/>
        <a:stretch>
          <a:fillRect/>
        </a:stretch>
      </xdr:blipFill>
      <xdr:spPr>
        <a:prstGeom prst="rect">
          <a:avLst/>
        </a:prstGeom>
        <a:ln w="9525">
          <a:solidFill>
            <a:srgbClr val="000000"/>
          </a:solidFill>
          <a:prstDash val="solid"/>
        </a:ln>
      </xdr:spPr>
    </xdr:pic>
    <xdr:clientData/>
  </xdr:twoCellAnchor>
  <xdr:twoCellAnchor>
    <xdr:from>
      <xdr:col>3</xdr:col>
      <xdr:colOff>114300</xdr:colOff>
      <xdr:row>1016</xdr:row>
      <xdr:rowOff>28575</xdr:rowOff>
    </xdr:from>
    <xdr:to>
      <xdr:col>3</xdr:col>
      <xdr:colOff>1552575</xdr:colOff>
      <xdr:row>1021</xdr:row>
      <xdr:rowOff>209550</xdr:rowOff>
    </xdr:to>
    <xdr:pic>
      <xdr:nvPicPr>
        <xdr:cNvPr id="346" name="Имя " descr="Descr ">
          <a:extLst>
            <a:ext uri="{FF2B5EF4-FFF2-40B4-BE49-F238E27FC236}">
              <a16:creationId xmlns:a16="http://schemas.microsoft.com/office/drawing/2014/main" id="{00000000-0008-0000-0000-00005A010000}"/>
            </a:ext>
          </a:extLst>
        </xdr:cNvPr>
        <xdr:cNvPicPr>
          <a:picLocks noChangeAspect="1"/>
        </xdr:cNvPicPr>
      </xdr:nvPicPr>
      <xdr:blipFill>
        <a:blip xmlns:r="http://schemas.openxmlformats.org/officeDocument/2006/relationships" r:embed="rId345"/>
        <a:stretch>
          <a:fillRect/>
        </a:stretch>
      </xdr:blipFill>
      <xdr:spPr>
        <a:prstGeom prst="rect">
          <a:avLst/>
        </a:prstGeom>
        <a:ln w="9525">
          <a:solidFill>
            <a:srgbClr val="000000"/>
          </a:solidFill>
          <a:prstDash val="solid"/>
        </a:ln>
      </xdr:spPr>
    </xdr:pic>
    <xdr:clientData/>
  </xdr:twoCellAnchor>
  <xdr:twoCellAnchor>
    <xdr:from>
      <xdr:col>3</xdr:col>
      <xdr:colOff>114300</xdr:colOff>
      <xdr:row>1022</xdr:row>
      <xdr:rowOff>28575</xdr:rowOff>
    </xdr:from>
    <xdr:to>
      <xdr:col>3</xdr:col>
      <xdr:colOff>1552575</xdr:colOff>
      <xdr:row>1029</xdr:row>
      <xdr:rowOff>152400</xdr:rowOff>
    </xdr:to>
    <xdr:pic>
      <xdr:nvPicPr>
        <xdr:cNvPr id="347" name="Имя " descr="Descr ">
          <a:extLst>
            <a:ext uri="{FF2B5EF4-FFF2-40B4-BE49-F238E27FC236}">
              <a16:creationId xmlns:a16="http://schemas.microsoft.com/office/drawing/2014/main" id="{00000000-0008-0000-0000-00005B010000}"/>
            </a:ext>
          </a:extLst>
        </xdr:cNvPr>
        <xdr:cNvPicPr>
          <a:picLocks noChangeAspect="1"/>
        </xdr:cNvPicPr>
      </xdr:nvPicPr>
      <xdr:blipFill>
        <a:blip xmlns:r="http://schemas.openxmlformats.org/officeDocument/2006/relationships" r:embed="rId346"/>
        <a:stretch>
          <a:fillRect/>
        </a:stretch>
      </xdr:blipFill>
      <xdr:spPr>
        <a:prstGeom prst="rect">
          <a:avLst/>
        </a:prstGeom>
        <a:ln w="9525">
          <a:solidFill>
            <a:srgbClr val="000000"/>
          </a:solidFill>
          <a:prstDash val="solid"/>
        </a:ln>
      </xdr:spPr>
    </xdr:pic>
    <xdr:clientData/>
  </xdr:twoCellAnchor>
  <xdr:twoCellAnchor>
    <xdr:from>
      <xdr:col>3</xdr:col>
      <xdr:colOff>114300</xdr:colOff>
      <xdr:row>1030</xdr:row>
      <xdr:rowOff>28575</xdr:rowOff>
    </xdr:from>
    <xdr:to>
      <xdr:col>3</xdr:col>
      <xdr:colOff>1552575</xdr:colOff>
      <xdr:row>1038</xdr:row>
      <xdr:rowOff>133350</xdr:rowOff>
    </xdr:to>
    <xdr:pic>
      <xdr:nvPicPr>
        <xdr:cNvPr id="348" name="Имя " descr="Descr ">
          <a:extLst>
            <a:ext uri="{FF2B5EF4-FFF2-40B4-BE49-F238E27FC236}">
              <a16:creationId xmlns:a16="http://schemas.microsoft.com/office/drawing/2014/main" id="{00000000-0008-0000-0000-00005C010000}"/>
            </a:ext>
          </a:extLst>
        </xdr:cNvPr>
        <xdr:cNvPicPr>
          <a:picLocks noChangeAspect="1"/>
        </xdr:cNvPicPr>
      </xdr:nvPicPr>
      <xdr:blipFill>
        <a:blip xmlns:r="http://schemas.openxmlformats.org/officeDocument/2006/relationships" r:embed="rId347"/>
        <a:stretch>
          <a:fillRect/>
        </a:stretch>
      </xdr:blipFill>
      <xdr:spPr>
        <a:prstGeom prst="rect">
          <a:avLst/>
        </a:prstGeom>
        <a:ln w="9525">
          <a:solidFill>
            <a:srgbClr val="000000"/>
          </a:solidFill>
          <a:prstDash val="solid"/>
        </a:ln>
      </xdr:spPr>
    </xdr:pic>
    <xdr:clientData/>
  </xdr:twoCellAnchor>
  <xdr:twoCellAnchor>
    <xdr:from>
      <xdr:col>3</xdr:col>
      <xdr:colOff>114300</xdr:colOff>
      <xdr:row>1039</xdr:row>
      <xdr:rowOff>28575</xdr:rowOff>
    </xdr:from>
    <xdr:to>
      <xdr:col>3</xdr:col>
      <xdr:colOff>1552575</xdr:colOff>
      <xdr:row>1039</xdr:row>
      <xdr:rowOff>1266825</xdr:rowOff>
    </xdr:to>
    <xdr:pic>
      <xdr:nvPicPr>
        <xdr:cNvPr id="349" name="Имя " descr="Descr ">
          <a:extLst>
            <a:ext uri="{FF2B5EF4-FFF2-40B4-BE49-F238E27FC236}">
              <a16:creationId xmlns:a16="http://schemas.microsoft.com/office/drawing/2014/main" id="{00000000-0008-0000-0000-00005D010000}"/>
            </a:ext>
          </a:extLst>
        </xdr:cNvPr>
        <xdr:cNvPicPr>
          <a:picLocks noChangeAspect="1"/>
        </xdr:cNvPicPr>
      </xdr:nvPicPr>
      <xdr:blipFill>
        <a:blip xmlns:r="http://schemas.openxmlformats.org/officeDocument/2006/relationships" r:embed="rId348"/>
        <a:stretch>
          <a:fillRect/>
        </a:stretch>
      </xdr:blipFill>
      <xdr:spPr>
        <a:prstGeom prst="rect">
          <a:avLst/>
        </a:prstGeom>
        <a:ln w="9525">
          <a:solidFill>
            <a:srgbClr val="000000"/>
          </a:solidFill>
          <a:prstDash val="solid"/>
        </a:ln>
      </xdr:spPr>
    </xdr:pic>
    <xdr:clientData/>
  </xdr:twoCellAnchor>
  <xdr:twoCellAnchor>
    <xdr:from>
      <xdr:col>3</xdr:col>
      <xdr:colOff>114300</xdr:colOff>
      <xdr:row>1040</xdr:row>
      <xdr:rowOff>28575</xdr:rowOff>
    </xdr:from>
    <xdr:to>
      <xdr:col>3</xdr:col>
      <xdr:colOff>1552575</xdr:colOff>
      <xdr:row>1044</xdr:row>
      <xdr:rowOff>333375</xdr:rowOff>
    </xdr:to>
    <xdr:pic>
      <xdr:nvPicPr>
        <xdr:cNvPr id="350" name="Имя " descr="Descr ">
          <a:extLst>
            <a:ext uri="{FF2B5EF4-FFF2-40B4-BE49-F238E27FC236}">
              <a16:creationId xmlns:a16="http://schemas.microsoft.com/office/drawing/2014/main" id="{00000000-0008-0000-0000-00005E010000}"/>
            </a:ext>
          </a:extLst>
        </xdr:cNvPr>
        <xdr:cNvPicPr>
          <a:picLocks noChangeAspect="1"/>
        </xdr:cNvPicPr>
      </xdr:nvPicPr>
      <xdr:blipFill>
        <a:blip xmlns:r="http://schemas.openxmlformats.org/officeDocument/2006/relationships" r:embed="rId349"/>
        <a:stretch>
          <a:fillRect/>
        </a:stretch>
      </xdr:blipFill>
      <xdr:spPr>
        <a:prstGeom prst="rect">
          <a:avLst/>
        </a:prstGeom>
        <a:ln w="9525">
          <a:solidFill>
            <a:srgbClr val="000000"/>
          </a:solidFill>
          <a:prstDash val="solid"/>
        </a:ln>
      </xdr:spPr>
    </xdr:pic>
    <xdr:clientData/>
  </xdr:twoCellAnchor>
  <xdr:twoCellAnchor>
    <xdr:from>
      <xdr:col>3</xdr:col>
      <xdr:colOff>114300</xdr:colOff>
      <xdr:row>1045</xdr:row>
      <xdr:rowOff>28575</xdr:rowOff>
    </xdr:from>
    <xdr:to>
      <xdr:col>3</xdr:col>
      <xdr:colOff>1552575</xdr:colOff>
      <xdr:row>1050</xdr:row>
      <xdr:rowOff>209550</xdr:rowOff>
    </xdr:to>
    <xdr:pic>
      <xdr:nvPicPr>
        <xdr:cNvPr id="351" name="Имя " descr="Descr ">
          <a:extLst>
            <a:ext uri="{FF2B5EF4-FFF2-40B4-BE49-F238E27FC236}">
              <a16:creationId xmlns:a16="http://schemas.microsoft.com/office/drawing/2014/main" id="{00000000-0008-0000-0000-00005F010000}"/>
            </a:ext>
          </a:extLst>
        </xdr:cNvPr>
        <xdr:cNvPicPr>
          <a:picLocks noChangeAspect="1"/>
        </xdr:cNvPicPr>
      </xdr:nvPicPr>
      <xdr:blipFill>
        <a:blip xmlns:r="http://schemas.openxmlformats.org/officeDocument/2006/relationships" r:embed="rId350"/>
        <a:stretch>
          <a:fillRect/>
        </a:stretch>
      </xdr:blipFill>
      <xdr:spPr>
        <a:prstGeom prst="rect">
          <a:avLst/>
        </a:prstGeom>
        <a:ln w="9525">
          <a:solidFill>
            <a:srgbClr val="000000"/>
          </a:solidFill>
          <a:prstDash val="solid"/>
        </a:ln>
      </xdr:spPr>
    </xdr:pic>
    <xdr:clientData/>
  </xdr:twoCellAnchor>
  <xdr:twoCellAnchor>
    <xdr:from>
      <xdr:col>3</xdr:col>
      <xdr:colOff>114300</xdr:colOff>
      <xdr:row>1051</xdr:row>
      <xdr:rowOff>28575</xdr:rowOff>
    </xdr:from>
    <xdr:to>
      <xdr:col>3</xdr:col>
      <xdr:colOff>1552575</xdr:colOff>
      <xdr:row>1054</xdr:row>
      <xdr:rowOff>209550</xdr:rowOff>
    </xdr:to>
    <xdr:pic>
      <xdr:nvPicPr>
        <xdr:cNvPr id="352" name="Имя " descr="Descr ">
          <a:extLst>
            <a:ext uri="{FF2B5EF4-FFF2-40B4-BE49-F238E27FC236}">
              <a16:creationId xmlns:a16="http://schemas.microsoft.com/office/drawing/2014/main" id="{00000000-0008-0000-0000-000060010000}"/>
            </a:ext>
          </a:extLst>
        </xdr:cNvPr>
        <xdr:cNvPicPr>
          <a:picLocks noChangeAspect="1"/>
        </xdr:cNvPicPr>
      </xdr:nvPicPr>
      <xdr:blipFill>
        <a:blip xmlns:r="http://schemas.openxmlformats.org/officeDocument/2006/relationships" r:embed="rId351"/>
        <a:stretch>
          <a:fillRect/>
        </a:stretch>
      </xdr:blipFill>
      <xdr:spPr>
        <a:prstGeom prst="rect">
          <a:avLst/>
        </a:prstGeom>
        <a:ln w="9525">
          <a:solidFill>
            <a:srgbClr val="000000"/>
          </a:solidFill>
          <a:prstDash val="solid"/>
        </a:ln>
      </xdr:spPr>
    </xdr:pic>
    <xdr:clientData/>
  </xdr:twoCellAnchor>
  <xdr:twoCellAnchor>
    <xdr:from>
      <xdr:col>3</xdr:col>
      <xdr:colOff>114300</xdr:colOff>
      <xdr:row>1055</xdr:row>
      <xdr:rowOff>28575</xdr:rowOff>
    </xdr:from>
    <xdr:to>
      <xdr:col>3</xdr:col>
      <xdr:colOff>1552575</xdr:colOff>
      <xdr:row>1058</xdr:row>
      <xdr:rowOff>209550</xdr:rowOff>
    </xdr:to>
    <xdr:pic>
      <xdr:nvPicPr>
        <xdr:cNvPr id="353" name="Имя " descr="Descr ">
          <a:extLst>
            <a:ext uri="{FF2B5EF4-FFF2-40B4-BE49-F238E27FC236}">
              <a16:creationId xmlns:a16="http://schemas.microsoft.com/office/drawing/2014/main" id="{00000000-0008-0000-0000-000061010000}"/>
            </a:ext>
          </a:extLst>
        </xdr:cNvPr>
        <xdr:cNvPicPr>
          <a:picLocks noChangeAspect="1"/>
        </xdr:cNvPicPr>
      </xdr:nvPicPr>
      <xdr:blipFill>
        <a:blip xmlns:r="http://schemas.openxmlformats.org/officeDocument/2006/relationships" r:embed="rId352"/>
        <a:stretch>
          <a:fillRect/>
        </a:stretch>
      </xdr:blipFill>
      <xdr:spPr>
        <a:prstGeom prst="rect">
          <a:avLst/>
        </a:prstGeom>
        <a:ln w="9525">
          <a:solidFill>
            <a:srgbClr val="000000"/>
          </a:solidFill>
          <a:prstDash val="solid"/>
        </a:ln>
      </xdr:spPr>
    </xdr:pic>
    <xdr:clientData/>
  </xdr:twoCellAnchor>
  <xdr:twoCellAnchor>
    <xdr:from>
      <xdr:col>3</xdr:col>
      <xdr:colOff>114300</xdr:colOff>
      <xdr:row>1059</xdr:row>
      <xdr:rowOff>28575</xdr:rowOff>
    </xdr:from>
    <xdr:to>
      <xdr:col>3</xdr:col>
      <xdr:colOff>1552575</xdr:colOff>
      <xdr:row>1063</xdr:row>
      <xdr:rowOff>333375</xdr:rowOff>
    </xdr:to>
    <xdr:pic>
      <xdr:nvPicPr>
        <xdr:cNvPr id="354" name="Имя " descr="Descr ">
          <a:extLst>
            <a:ext uri="{FF2B5EF4-FFF2-40B4-BE49-F238E27FC236}">
              <a16:creationId xmlns:a16="http://schemas.microsoft.com/office/drawing/2014/main" id="{00000000-0008-0000-0000-000062010000}"/>
            </a:ext>
          </a:extLst>
        </xdr:cNvPr>
        <xdr:cNvPicPr>
          <a:picLocks noChangeAspect="1"/>
        </xdr:cNvPicPr>
      </xdr:nvPicPr>
      <xdr:blipFill>
        <a:blip xmlns:r="http://schemas.openxmlformats.org/officeDocument/2006/relationships" r:embed="rId353"/>
        <a:stretch>
          <a:fillRect/>
        </a:stretch>
      </xdr:blipFill>
      <xdr:spPr>
        <a:prstGeom prst="rect">
          <a:avLst/>
        </a:prstGeom>
        <a:ln w="9525">
          <a:solidFill>
            <a:srgbClr val="000000"/>
          </a:solidFill>
          <a:prstDash val="solid"/>
        </a:ln>
      </xdr:spPr>
    </xdr:pic>
    <xdr:clientData/>
  </xdr:twoCellAnchor>
  <xdr:twoCellAnchor>
    <xdr:from>
      <xdr:col>3</xdr:col>
      <xdr:colOff>114300</xdr:colOff>
      <xdr:row>1064</xdr:row>
      <xdr:rowOff>28575</xdr:rowOff>
    </xdr:from>
    <xdr:to>
      <xdr:col>3</xdr:col>
      <xdr:colOff>1552575</xdr:colOff>
      <xdr:row>1067</xdr:row>
      <xdr:rowOff>209550</xdr:rowOff>
    </xdr:to>
    <xdr:pic>
      <xdr:nvPicPr>
        <xdr:cNvPr id="355" name="Имя " descr="Descr ">
          <a:extLst>
            <a:ext uri="{FF2B5EF4-FFF2-40B4-BE49-F238E27FC236}">
              <a16:creationId xmlns:a16="http://schemas.microsoft.com/office/drawing/2014/main" id="{00000000-0008-0000-0000-000063010000}"/>
            </a:ext>
          </a:extLst>
        </xdr:cNvPr>
        <xdr:cNvPicPr>
          <a:picLocks noChangeAspect="1"/>
        </xdr:cNvPicPr>
      </xdr:nvPicPr>
      <xdr:blipFill>
        <a:blip xmlns:r="http://schemas.openxmlformats.org/officeDocument/2006/relationships" r:embed="rId354"/>
        <a:stretch>
          <a:fillRect/>
        </a:stretch>
      </xdr:blipFill>
      <xdr:spPr>
        <a:prstGeom prst="rect">
          <a:avLst/>
        </a:prstGeom>
        <a:ln w="9525">
          <a:solidFill>
            <a:srgbClr val="000000"/>
          </a:solidFill>
          <a:prstDash val="solid"/>
        </a:ln>
      </xdr:spPr>
    </xdr:pic>
    <xdr:clientData/>
  </xdr:twoCellAnchor>
  <xdr:twoCellAnchor>
    <xdr:from>
      <xdr:col>3</xdr:col>
      <xdr:colOff>114300</xdr:colOff>
      <xdr:row>1068</xdr:row>
      <xdr:rowOff>28575</xdr:rowOff>
    </xdr:from>
    <xdr:to>
      <xdr:col>3</xdr:col>
      <xdr:colOff>1552575</xdr:colOff>
      <xdr:row>1073</xdr:row>
      <xdr:rowOff>209550</xdr:rowOff>
    </xdr:to>
    <xdr:pic>
      <xdr:nvPicPr>
        <xdr:cNvPr id="356" name="Имя " descr="Descr ">
          <a:extLst>
            <a:ext uri="{FF2B5EF4-FFF2-40B4-BE49-F238E27FC236}">
              <a16:creationId xmlns:a16="http://schemas.microsoft.com/office/drawing/2014/main" id="{00000000-0008-0000-0000-000064010000}"/>
            </a:ext>
          </a:extLst>
        </xdr:cNvPr>
        <xdr:cNvPicPr>
          <a:picLocks noChangeAspect="1"/>
        </xdr:cNvPicPr>
      </xdr:nvPicPr>
      <xdr:blipFill>
        <a:blip xmlns:r="http://schemas.openxmlformats.org/officeDocument/2006/relationships" r:embed="rId355"/>
        <a:stretch>
          <a:fillRect/>
        </a:stretch>
      </xdr:blipFill>
      <xdr:spPr>
        <a:prstGeom prst="rect">
          <a:avLst/>
        </a:prstGeom>
        <a:ln w="9525">
          <a:solidFill>
            <a:srgbClr val="000000"/>
          </a:solidFill>
          <a:prstDash val="solid"/>
        </a:ln>
      </xdr:spPr>
    </xdr:pic>
    <xdr:clientData/>
  </xdr:twoCellAnchor>
  <xdr:twoCellAnchor>
    <xdr:from>
      <xdr:col>3</xdr:col>
      <xdr:colOff>114300</xdr:colOff>
      <xdr:row>1074</xdr:row>
      <xdr:rowOff>28575</xdr:rowOff>
    </xdr:from>
    <xdr:to>
      <xdr:col>3</xdr:col>
      <xdr:colOff>1552575</xdr:colOff>
      <xdr:row>1076</xdr:row>
      <xdr:rowOff>419100</xdr:rowOff>
    </xdr:to>
    <xdr:pic>
      <xdr:nvPicPr>
        <xdr:cNvPr id="357" name="Имя " descr="Descr ">
          <a:extLst>
            <a:ext uri="{FF2B5EF4-FFF2-40B4-BE49-F238E27FC236}">
              <a16:creationId xmlns:a16="http://schemas.microsoft.com/office/drawing/2014/main" id="{00000000-0008-0000-0000-000065010000}"/>
            </a:ext>
          </a:extLst>
        </xdr:cNvPr>
        <xdr:cNvPicPr>
          <a:picLocks noChangeAspect="1"/>
        </xdr:cNvPicPr>
      </xdr:nvPicPr>
      <xdr:blipFill>
        <a:blip xmlns:r="http://schemas.openxmlformats.org/officeDocument/2006/relationships" r:embed="rId356"/>
        <a:stretch>
          <a:fillRect/>
        </a:stretch>
      </xdr:blipFill>
      <xdr:spPr>
        <a:prstGeom prst="rect">
          <a:avLst/>
        </a:prstGeom>
        <a:ln w="9525">
          <a:solidFill>
            <a:srgbClr val="000000"/>
          </a:solidFill>
          <a:prstDash val="solid"/>
        </a:ln>
      </xdr:spPr>
    </xdr:pic>
    <xdr:clientData/>
  </xdr:twoCellAnchor>
  <xdr:twoCellAnchor>
    <xdr:from>
      <xdr:col>3</xdr:col>
      <xdr:colOff>114300</xdr:colOff>
      <xdr:row>1077</xdr:row>
      <xdr:rowOff>28575</xdr:rowOff>
    </xdr:from>
    <xdr:to>
      <xdr:col>3</xdr:col>
      <xdr:colOff>1552575</xdr:colOff>
      <xdr:row>1080</xdr:row>
      <xdr:rowOff>209550</xdr:rowOff>
    </xdr:to>
    <xdr:pic>
      <xdr:nvPicPr>
        <xdr:cNvPr id="358" name="Имя " descr="Descr ">
          <a:extLst>
            <a:ext uri="{FF2B5EF4-FFF2-40B4-BE49-F238E27FC236}">
              <a16:creationId xmlns:a16="http://schemas.microsoft.com/office/drawing/2014/main" id="{00000000-0008-0000-0000-000066010000}"/>
            </a:ext>
          </a:extLst>
        </xdr:cNvPr>
        <xdr:cNvPicPr>
          <a:picLocks noChangeAspect="1"/>
        </xdr:cNvPicPr>
      </xdr:nvPicPr>
      <xdr:blipFill>
        <a:blip xmlns:r="http://schemas.openxmlformats.org/officeDocument/2006/relationships" r:embed="rId357"/>
        <a:stretch>
          <a:fillRect/>
        </a:stretch>
      </xdr:blipFill>
      <xdr:spPr>
        <a:prstGeom prst="rect">
          <a:avLst/>
        </a:prstGeom>
        <a:ln w="9525">
          <a:solidFill>
            <a:srgbClr val="000000"/>
          </a:solidFill>
          <a:prstDash val="solid"/>
        </a:ln>
      </xdr:spPr>
    </xdr:pic>
    <xdr:clientData/>
  </xdr:twoCellAnchor>
  <xdr:twoCellAnchor>
    <xdr:from>
      <xdr:col>3</xdr:col>
      <xdr:colOff>114300</xdr:colOff>
      <xdr:row>1081</xdr:row>
      <xdr:rowOff>28575</xdr:rowOff>
    </xdr:from>
    <xdr:to>
      <xdr:col>3</xdr:col>
      <xdr:colOff>1552575</xdr:colOff>
      <xdr:row>1084</xdr:row>
      <xdr:rowOff>209550</xdr:rowOff>
    </xdr:to>
    <xdr:pic>
      <xdr:nvPicPr>
        <xdr:cNvPr id="359" name="Имя " descr="Descr ">
          <a:extLst>
            <a:ext uri="{FF2B5EF4-FFF2-40B4-BE49-F238E27FC236}">
              <a16:creationId xmlns:a16="http://schemas.microsoft.com/office/drawing/2014/main" id="{00000000-0008-0000-0000-000067010000}"/>
            </a:ext>
          </a:extLst>
        </xdr:cNvPr>
        <xdr:cNvPicPr>
          <a:picLocks noChangeAspect="1"/>
        </xdr:cNvPicPr>
      </xdr:nvPicPr>
      <xdr:blipFill>
        <a:blip xmlns:r="http://schemas.openxmlformats.org/officeDocument/2006/relationships" r:embed="rId358"/>
        <a:stretch>
          <a:fillRect/>
        </a:stretch>
      </xdr:blipFill>
      <xdr:spPr>
        <a:prstGeom prst="rect">
          <a:avLst/>
        </a:prstGeom>
        <a:ln w="9525">
          <a:solidFill>
            <a:srgbClr val="000000"/>
          </a:solidFill>
          <a:prstDash val="solid"/>
        </a:ln>
      </xdr:spPr>
    </xdr:pic>
    <xdr:clientData/>
  </xdr:twoCellAnchor>
  <xdr:twoCellAnchor>
    <xdr:from>
      <xdr:col>3</xdr:col>
      <xdr:colOff>114300</xdr:colOff>
      <xdr:row>1085</xdr:row>
      <xdr:rowOff>28575</xdr:rowOff>
    </xdr:from>
    <xdr:to>
      <xdr:col>3</xdr:col>
      <xdr:colOff>1552575</xdr:colOff>
      <xdr:row>1088</xdr:row>
      <xdr:rowOff>209550</xdr:rowOff>
    </xdr:to>
    <xdr:pic>
      <xdr:nvPicPr>
        <xdr:cNvPr id="360" name="Имя " descr="Descr ">
          <a:extLst>
            <a:ext uri="{FF2B5EF4-FFF2-40B4-BE49-F238E27FC236}">
              <a16:creationId xmlns:a16="http://schemas.microsoft.com/office/drawing/2014/main" id="{00000000-0008-0000-0000-000068010000}"/>
            </a:ext>
          </a:extLst>
        </xdr:cNvPr>
        <xdr:cNvPicPr>
          <a:picLocks noChangeAspect="1"/>
        </xdr:cNvPicPr>
      </xdr:nvPicPr>
      <xdr:blipFill>
        <a:blip xmlns:r="http://schemas.openxmlformats.org/officeDocument/2006/relationships" r:embed="rId359"/>
        <a:stretch>
          <a:fillRect/>
        </a:stretch>
      </xdr:blipFill>
      <xdr:spPr>
        <a:prstGeom prst="rect">
          <a:avLst/>
        </a:prstGeom>
        <a:ln w="9525">
          <a:solidFill>
            <a:srgbClr val="000000"/>
          </a:solidFill>
          <a:prstDash val="solid"/>
        </a:ln>
      </xdr:spPr>
    </xdr:pic>
    <xdr:clientData/>
  </xdr:twoCellAnchor>
  <xdr:twoCellAnchor>
    <xdr:from>
      <xdr:col>3</xdr:col>
      <xdr:colOff>114300</xdr:colOff>
      <xdr:row>1089</xdr:row>
      <xdr:rowOff>28575</xdr:rowOff>
    </xdr:from>
    <xdr:to>
      <xdr:col>3</xdr:col>
      <xdr:colOff>1552575</xdr:colOff>
      <xdr:row>1091</xdr:row>
      <xdr:rowOff>419100</xdr:rowOff>
    </xdr:to>
    <xdr:pic>
      <xdr:nvPicPr>
        <xdr:cNvPr id="361" name="Имя " descr="Descr ">
          <a:extLst>
            <a:ext uri="{FF2B5EF4-FFF2-40B4-BE49-F238E27FC236}">
              <a16:creationId xmlns:a16="http://schemas.microsoft.com/office/drawing/2014/main" id="{00000000-0008-0000-0000-000069010000}"/>
            </a:ext>
          </a:extLst>
        </xdr:cNvPr>
        <xdr:cNvPicPr>
          <a:picLocks noChangeAspect="1"/>
        </xdr:cNvPicPr>
      </xdr:nvPicPr>
      <xdr:blipFill>
        <a:blip xmlns:r="http://schemas.openxmlformats.org/officeDocument/2006/relationships" r:embed="rId360"/>
        <a:stretch>
          <a:fillRect/>
        </a:stretch>
      </xdr:blipFill>
      <xdr:spPr>
        <a:prstGeom prst="rect">
          <a:avLst/>
        </a:prstGeom>
        <a:ln w="9525">
          <a:solidFill>
            <a:srgbClr val="000000"/>
          </a:solidFill>
          <a:prstDash val="solid"/>
        </a:ln>
      </xdr:spPr>
    </xdr:pic>
    <xdr:clientData/>
  </xdr:twoCellAnchor>
  <xdr:twoCellAnchor>
    <xdr:from>
      <xdr:col>3</xdr:col>
      <xdr:colOff>114300</xdr:colOff>
      <xdr:row>1092</xdr:row>
      <xdr:rowOff>28575</xdr:rowOff>
    </xdr:from>
    <xdr:to>
      <xdr:col>3</xdr:col>
      <xdr:colOff>1552575</xdr:colOff>
      <xdr:row>1092</xdr:row>
      <xdr:rowOff>1266825</xdr:rowOff>
    </xdr:to>
    <xdr:pic>
      <xdr:nvPicPr>
        <xdr:cNvPr id="362" name="Имя " descr="Descr ">
          <a:extLst>
            <a:ext uri="{FF2B5EF4-FFF2-40B4-BE49-F238E27FC236}">
              <a16:creationId xmlns:a16="http://schemas.microsoft.com/office/drawing/2014/main" id="{00000000-0008-0000-0000-00006A010000}"/>
            </a:ext>
          </a:extLst>
        </xdr:cNvPr>
        <xdr:cNvPicPr>
          <a:picLocks noChangeAspect="1"/>
        </xdr:cNvPicPr>
      </xdr:nvPicPr>
      <xdr:blipFill>
        <a:blip xmlns:r="http://schemas.openxmlformats.org/officeDocument/2006/relationships" r:embed="rId361"/>
        <a:stretch>
          <a:fillRect/>
        </a:stretch>
      </xdr:blipFill>
      <xdr:spPr>
        <a:prstGeom prst="rect">
          <a:avLst/>
        </a:prstGeom>
        <a:ln w="9525">
          <a:solidFill>
            <a:srgbClr val="000000"/>
          </a:solidFill>
          <a:prstDash val="solid"/>
        </a:ln>
      </xdr:spPr>
    </xdr:pic>
    <xdr:clientData/>
  </xdr:twoCellAnchor>
  <xdr:twoCellAnchor>
    <xdr:from>
      <xdr:col>3</xdr:col>
      <xdr:colOff>114300</xdr:colOff>
      <xdr:row>1093</xdr:row>
      <xdr:rowOff>28575</xdr:rowOff>
    </xdr:from>
    <xdr:to>
      <xdr:col>3</xdr:col>
      <xdr:colOff>1552575</xdr:colOff>
      <xdr:row>1096</xdr:row>
      <xdr:rowOff>209550</xdr:rowOff>
    </xdr:to>
    <xdr:pic>
      <xdr:nvPicPr>
        <xdr:cNvPr id="363" name="Имя " descr="Descr ">
          <a:extLst>
            <a:ext uri="{FF2B5EF4-FFF2-40B4-BE49-F238E27FC236}">
              <a16:creationId xmlns:a16="http://schemas.microsoft.com/office/drawing/2014/main" id="{00000000-0008-0000-0000-00006B010000}"/>
            </a:ext>
          </a:extLst>
        </xdr:cNvPr>
        <xdr:cNvPicPr>
          <a:picLocks noChangeAspect="1"/>
        </xdr:cNvPicPr>
      </xdr:nvPicPr>
      <xdr:blipFill>
        <a:blip xmlns:r="http://schemas.openxmlformats.org/officeDocument/2006/relationships" r:embed="rId362"/>
        <a:stretch>
          <a:fillRect/>
        </a:stretch>
      </xdr:blipFill>
      <xdr:spPr>
        <a:prstGeom prst="rect">
          <a:avLst/>
        </a:prstGeom>
        <a:ln w="9525">
          <a:solidFill>
            <a:srgbClr val="000000"/>
          </a:solidFill>
          <a:prstDash val="solid"/>
        </a:ln>
      </xdr:spPr>
    </xdr:pic>
    <xdr:clientData/>
  </xdr:twoCellAnchor>
  <xdr:twoCellAnchor>
    <xdr:from>
      <xdr:col>3</xdr:col>
      <xdr:colOff>114300</xdr:colOff>
      <xdr:row>1097</xdr:row>
      <xdr:rowOff>28575</xdr:rowOff>
    </xdr:from>
    <xdr:to>
      <xdr:col>3</xdr:col>
      <xdr:colOff>1552575</xdr:colOff>
      <xdr:row>1100</xdr:row>
      <xdr:rowOff>209550</xdr:rowOff>
    </xdr:to>
    <xdr:pic>
      <xdr:nvPicPr>
        <xdr:cNvPr id="364" name="Имя " descr="Descr ">
          <a:extLst>
            <a:ext uri="{FF2B5EF4-FFF2-40B4-BE49-F238E27FC236}">
              <a16:creationId xmlns:a16="http://schemas.microsoft.com/office/drawing/2014/main" id="{00000000-0008-0000-0000-00006C010000}"/>
            </a:ext>
          </a:extLst>
        </xdr:cNvPr>
        <xdr:cNvPicPr>
          <a:picLocks noChangeAspect="1"/>
        </xdr:cNvPicPr>
      </xdr:nvPicPr>
      <xdr:blipFill>
        <a:blip xmlns:r="http://schemas.openxmlformats.org/officeDocument/2006/relationships" r:embed="rId363"/>
        <a:stretch>
          <a:fillRect/>
        </a:stretch>
      </xdr:blipFill>
      <xdr:spPr>
        <a:prstGeom prst="rect">
          <a:avLst/>
        </a:prstGeom>
        <a:ln w="9525">
          <a:solidFill>
            <a:srgbClr val="000000"/>
          </a:solidFill>
          <a:prstDash val="solid"/>
        </a:ln>
      </xdr:spPr>
    </xdr:pic>
    <xdr:clientData/>
  </xdr:twoCellAnchor>
  <xdr:twoCellAnchor>
    <xdr:from>
      <xdr:col>3</xdr:col>
      <xdr:colOff>114300</xdr:colOff>
      <xdr:row>1101</xdr:row>
      <xdr:rowOff>28575</xdr:rowOff>
    </xdr:from>
    <xdr:to>
      <xdr:col>3</xdr:col>
      <xdr:colOff>1552575</xdr:colOff>
      <xdr:row>1103</xdr:row>
      <xdr:rowOff>419100</xdr:rowOff>
    </xdr:to>
    <xdr:pic>
      <xdr:nvPicPr>
        <xdr:cNvPr id="365" name="Имя " descr="Descr ">
          <a:extLst>
            <a:ext uri="{FF2B5EF4-FFF2-40B4-BE49-F238E27FC236}">
              <a16:creationId xmlns:a16="http://schemas.microsoft.com/office/drawing/2014/main" id="{00000000-0008-0000-0000-00006D010000}"/>
            </a:ext>
          </a:extLst>
        </xdr:cNvPr>
        <xdr:cNvPicPr>
          <a:picLocks noChangeAspect="1"/>
        </xdr:cNvPicPr>
      </xdr:nvPicPr>
      <xdr:blipFill>
        <a:blip xmlns:r="http://schemas.openxmlformats.org/officeDocument/2006/relationships" r:embed="rId364"/>
        <a:stretch>
          <a:fillRect/>
        </a:stretch>
      </xdr:blipFill>
      <xdr:spPr>
        <a:prstGeom prst="rect">
          <a:avLst/>
        </a:prstGeom>
        <a:ln w="9525">
          <a:solidFill>
            <a:srgbClr val="000000"/>
          </a:solidFill>
          <a:prstDash val="solid"/>
        </a:ln>
      </xdr:spPr>
    </xdr:pic>
    <xdr:clientData/>
  </xdr:twoCellAnchor>
  <xdr:twoCellAnchor>
    <xdr:from>
      <xdr:col>3</xdr:col>
      <xdr:colOff>114300</xdr:colOff>
      <xdr:row>1104</xdr:row>
      <xdr:rowOff>28575</xdr:rowOff>
    </xdr:from>
    <xdr:to>
      <xdr:col>3</xdr:col>
      <xdr:colOff>1552575</xdr:colOff>
      <xdr:row>1107</xdr:row>
      <xdr:rowOff>209550</xdr:rowOff>
    </xdr:to>
    <xdr:pic>
      <xdr:nvPicPr>
        <xdr:cNvPr id="366" name="Имя " descr="Descr ">
          <a:extLst>
            <a:ext uri="{FF2B5EF4-FFF2-40B4-BE49-F238E27FC236}">
              <a16:creationId xmlns:a16="http://schemas.microsoft.com/office/drawing/2014/main" id="{00000000-0008-0000-0000-00006E010000}"/>
            </a:ext>
          </a:extLst>
        </xdr:cNvPr>
        <xdr:cNvPicPr>
          <a:picLocks noChangeAspect="1"/>
        </xdr:cNvPicPr>
      </xdr:nvPicPr>
      <xdr:blipFill>
        <a:blip xmlns:r="http://schemas.openxmlformats.org/officeDocument/2006/relationships" r:embed="rId365"/>
        <a:stretch>
          <a:fillRect/>
        </a:stretch>
      </xdr:blipFill>
      <xdr:spPr>
        <a:prstGeom prst="rect">
          <a:avLst/>
        </a:prstGeom>
        <a:ln w="9525">
          <a:solidFill>
            <a:srgbClr val="000000"/>
          </a:solidFill>
          <a:prstDash val="solid"/>
        </a:ln>
      </xdr:spPr>
    </xdr:pic>
    <xdr:clientData/>
  </xdr:twoCellAnchor>
  <xdr:twoCellAnchor>
    <xdr:from>
      <xdr:col>3</xdr:col>
      <xdr:colOff>114300</xdr:colOff>
      <xdr:row>1108</xdr:row>
      <xdr:rowOff>28575</xdr:rowOff>
    </xdr:from>
    <xdr:to>
      <xdr:col>3</xdr:col>
      <xdr:colOff>1552575</xdr:colOff>
      <xdr:row>1115</xdr:row>
      <xdr:rowOff>152400</xdr:rowOff>
    </xdr:to>
    <xdr:pic>
      <xdr:nvPicPr>
        <xdr:cNvPr id="367" name="Имя " descr="Descr ">
          <a:extLst>
            <a:ext uri="{FF2B5EF4-FFF2-40B4-BE49-F238E27FC236}">
              <a16:creationId xmlns:a16="http://schemas.microsoft.com/office/drawing/2014/main" id="{00000000-0008-0000-0000-00006F010000}"/>
            </a:ext>
          </a:extLst>
        </xdr:cNvPr>
        <xdr:cNvPicPr>
          <a:picLocks noChangeAspect="1"/>
        </xdr:cNvPicPr>
      </xdr:nvPicPr>
      <xdr:blipFill>
        <a:blip xmlns:r="http://schemas.openxmlformats.org/officeDocument/2006/relationships" r:embed="rId366"/>
        <a:stretch>
          <a:fillRect/>
        </a:stretch>
      </xdr:blipFill>
      <xdr:spPr>
        <a:prstGeom prst="rect">
          <a:avLst/>
        </a:prstGeom>
        <a:ln w="9525">
          <a:solidFill>
            <a:srgbClr val="000000"/>
          </a:solidFill>
          <a:prstDash val="solid"/>
        </a:ln>
      </xdr:spPr>
    </xdr:pic>
    <xdr:clientData/>
  </xdr:twoCellAnchor>
  <xdr:twoCellAnchor>
    <xdr:from>
      <xdr:col>3</xdr:col>
      <xdr:colOff>114300</xdr:colOff>
      <xdr:row>1116</xdr:row>
      <xdr:rowOff>28575</xdr:rowOff>
    </xdr:from>
    <xdr:to>
      <xdr:col>3</xdr:col>
      <xdr:colOff>1552575</xdr:colOff>
      <xdr:row>1118</xdr:row>
      <xdr:rowOff>419100</xdr:rowOff>
    </xdr:to>
    <xdr:pic>
      <xdr:nvPicPr>
        <xdr:cNvPr id="368" name="Имя " descr="Descr ">
          <a:extLst>
            <a:ext uri="{FF2B5EF4-FFF2-40B4-BE49-F238E27FC236}">
              <a16:creationId xmlns:a16="http://schemas.microsoft.com/office/drawing/2014/main" id="{00000000-0008-0000-0000-000070010000}"/>
            </a:ext>
          </a:extLst>
        </xdr:cNvPr>
        <xdr:cNvPicPr>
          <a:picLocks noChangeAspect="1"/>
        </xdr:cNvPicPr>
      </xdr:nvPicPr>
      <xdr:blipFill>
        <a:blip xmlns:r="http://schemas.openxmlformats.org/officeDocument/2006/relationships" r:embed="rId367"/>
        <a:stretch>
          <a:fillRect/>
        </a:stretch>
      </xdr:blipFill>
      <xdr:spPr>
        <a:prstGeom prst="rect">
          <a:avLst/>
        </a:prstGeom>
        <a:ln w="9525">
          <a:solidFill>
            <a:srgbClr val="000000"/>
          </a:solidFill>
          <a:prstDash val="solid"/>
        </a:ln>
      </xdr:spPr>
    </xdr:pic>
    <xdr:clientData/>
  </xdr:twoCellAnchor>
  <xdr:twoCellAnchor>
    <xdr:from>
      <xdr:col>3</xdr:col>
      <xdr:colOff>114300</xdr:colOff>
      <xdr:row>1119</xdr:row>
      <xdr:rowOff>28575</xdr:rowOff>
    </xdr:from>
    <xdr:to>
      <xdr:col>3</xdr:col>
      <xdr:colOff>1552575</xdr:colOff>
      <xdr:row>1121</xdr:row>
      <xdr:rowOff>419100</xdr:rowOff>
    </xdr:to>
    <xdr:pic>
      <xdr:nvPicPr>
        <xdr:cNvPr id="369" name="Имя " descr="Descr ">
          <a:extLst>
            <a:ext uri="{FF2B5EF4-FFF2-40B4-BE49-F238E27FC236}">
              <a16:creationId xmlns:a16="http://schemas.microsoft.com/office/drawing/2014/main" id="{00000000-0008-0000-0000-000071010000}"/>
            </a:ext>
          </a:extLst>
        </xdr:cNvPr>
        <xdr:cNvPicPr>
          <a:picLocks noChangeAspect="1"/>
        </xdr:cNvPicPr>
      </xdr:nvPicPr>
      <xdr:blipFill>
        <a:blip xmlns:r="http://schemas.openxmlformats.org/officeDocument/2006/relationships" r:embed="rId368"/>
        <a:stretch>
          <a:fillRect/>
        </a:stretch>
      </xdr:blipFill>
      <xdr:spPr>
        <a:prstGeom prst="rect">
          <a:avLst/>
        </a:prstGeom>
        <a:ln w="9525">
          <a:solidFill>
            <a:srgbClr val="000000"/>
          </a:solidFill>
          <a:prstDash val="solid"/>
        </a:ln>
      </xdr:spPr>
    </xdr:pic>
    <xdr:clientData/>
  </xdr:twoCellAnchor>
  <xdr:twoCellAnchor>
    <xdr:from>
      <xdr:col>3</xdr:col>
      <xdr:colOff>114300</xdr:colOff>
      <xdr:row>1122</xdr:row>
      <xdr:rowOff>28575</xdr:rowOff>
    </xdr:from>
    <xdr:to>
      <xdr:col>3</xdr:col>
      <xdr:colOff>1552575</xdr:colOff>
      <xdr:row>1130</xdr:row>
      <xdr:rowOff>133350</xdr:rowOff>
    </xdr:to>
    <xdr:pic>
      <xdr:nvPicPr>
        <xdr:cNvPr id="370" name="Имя " descr="Descr ">
          <a:extLst>
            <a:ext uri="{FF2B5EF4-FFF2-40B4-BE49-F238E27FC236}">
              <a16:creationId xmlns:a16="http://schemas.microsoft.com/office/drawing/2014/main" id="{00000000-0008-0000-0000-000072010000}"/>
            </a:ext>
          </a:extLst>
        </xdr:cNvPr>
        <xdr:cNvPicPr>
          <a:picLocks noChangeAspect="1"/>
        </xdr:cNvPicPr>
      </xdr:nvPicPr>
      <xdr:blipFill>
        <a:blip xmlns:r="http://schemas.openxmlformats.org/officeDocument/2006/relationships" r:embed="rId369"/>
        <a:stretch>
          <a:fillRect/>
        </a:stretch>
      </xdr:blipFill>
      <xdr:spPr>
        <a:prstGeom prst="rect">
          <a:avLst/>
        </a:prstGeom>
        <a:ln w="9525">
          <a:solidFill>
            <a:srgbClr val="000000"/>
          </a:solidFill>
          <a:prstDash val="solid"/>
        </a:ln>
      </xdr:spPr>
    </xdr:pic>
    <xdr:clientData/>
  </xdr:twoCellAnchor>
  <xdr:twoCellAnchor>
    <xdr:from>
      <xdr:col>3</xdr:col>
      <xdr:colOff>114300</xdr:colOff>
      <xdr:row>1132</xdr:row>
      <xdr:rowOff>28575</xdr:rowOff>
    </xdr:from>
    <xdr:to>
      <xdr:col>3</xdr:col>
      <xdr:colOff>1552575</xdr:colOff>
      <xdr:row>1139</xdr:row>
      <xdr:rowOff>152400</xdr:rowOff>
    </xdr:to>
    <xdr:pic>
      <xdr:nvPicPr>
        <xdr:cNvPr id="371" name="Имя " descr="Descr ">
          <a:extLst>
            <a:ext uri="{FF2B5EF4-FFF2-40B4-BE49-F238E27FC236}">
              <a16:creationId xmlns:a16="http://schemas.microsoft.com/office/drawing/2014/main" id="{00000000-0008-0000-0000-000073010000}"/>
            </a:ext>
          </a:extLst>
        </xdr:cNvPr>
        <xdr:cNvPicPr>
          <a:picLocks noChangeAspect="1"/>
        </xdr:cNvPicPr>
      </xdr:nvPicPr>
      <xdr:blipFill>
        <a:blip xmlns:r="http://schemas.openxmlformats.org/officeDocument/2006/relationships" r:embed="rId370"/>
        <a:stretch>
          <a:fillRect/>
        </a:stretch>
      </xdr:blipFill>
      <xdr:spPr>
        <a:prstGeom prst="rect">
          <a:avLst/>
        </a:prstGeom>
        <a:ln w="9525">
          <a:solidFill>
            <a:srgbClr val="000000"/>
          </a:solidFill>
          <a:prstDash val="solid"/>
        </a:ln>
      </xdr:spPr>
    </xdr:pic>
    <xdr:clientData/>
  </xdr:twoCellAnchor>
  <xdr:twoCellAnchor>
    <xdr:from>
      <xdr:col>3</xdr:col>
      <xdr:colOff>114300</xdr:colOff>
      <xdr:row>1140</xdr:row>
      <xdr:rowOff>28575</xdr:rowOff>
    </xdr:from>
    <xdr:to>
      <xdr:col>3</xdr:col>
      <xdr:colOff>1552575</xdr:colOff>
      <xdr:row>1140</xdr:row>
      <xdr:rowOff>1266825</xdr:rowOff>
    </xdr:to>
    <xdr:pic>
      <xdr:nvPicPr>
        <xdr:cNvPr id="372" name="Имя " descr="Descr ">
          <a:extLst>
            <a:ext uri="{FF2B5EF4-FFF2-40B4-BE49-F238E27FC236}">
              <a16:creationId xmlns:a16="http://schemas.microsoft.com/office/drawing/2014/main" id="{00000000-0008-0000-0000-000074010000}"/>
            </a:ext>
          </a:extLst>
        </xdr:cNvPr>
        <xdr:cNvPicPr>
          <a:picLocks noChangeAspect="1"/>
        </xdr:cNvPicPr>
      </xdr:nvPicPr>
      <xdr:blipFill>
        <a:blip xmlns:r="http://schemas.openxmlformats.org/officeDocument/2006/relationships" r:embed="rId371"/>
        <a:stretch>
          <a:fillRect/>
        </a:stretch>
      </xdr:blipFill>
      <xdr:spPr>
        <a:prstGeom prst="rect">
          <a:avLst/>
        </a:prstGeom>
        <a:ln w="9525">
          <a:solidFill>
            <a:srgbClr val="000000"/>
          </a:solidFill>
          <a:prstDash val="solid"/>
        </a:ln>
      </xdr:spPr>
    </xdr:pic>
    <xdr:clientData/>
  </xdr:twoCellAnchor>
  <xdr:twoCellAnchor>
    <xdr:from>
      <xdr:col>3</xdr:col>
      <xdr:colOff>114300</xdr:colOff>
      <xdr:row>1141</xdr:row>
      <xdr:rowOff>28575</xdr:rowOff>
    </xdr:from>
    <xdr:to>
      <xdr:col>3</xdr:col>
      <xdr:colOff>1552575</xdr:colOff>
      <xdr:row>1146</xdr:row>
      <xdr:rowOff>209550</xdr:rowOff>
    </xdr:to>
    <xdr:pic>
      <xdr:nvPicPr>
        <xdr:cNvPr id="373" name="Имя " descr="Descr ">
          <a:extLst>
            <a:ext uri="{FF2B5EF4-FFF2-40B4-BE49-F238E27FC236}">
              <a16:creationId xmlns:a16="http://schemas.microsoft.com/office/drawing/2014/main" id="{00000000-0008-0000-0000-000075010000}"/>
            </a:ext>
          </a:extLst>
        </xdr:cNvPr>
        <xdr:cNvPicPr>
          <a:picLocks noChangeAspect="1"/>
        </xdr:cNvPicPr>
      </xdr:nvPicPr>
      <xdr:blipFill>
        <a:blip xmlns:r="http://schemas.openxmlformats.org/officeDocument/2006/relationships" r:embed="rId372"/>
        <a:stretch>
          <a:fillRect/>
        </a:stretch>
      </xdr:blipFill>
      <xdr:spPr>
        <a:prstGeom prst="rect">
          <a:avLst/>
        </a:prstGeom>
        <a:ln w="9525">
          <a:solidFill>
            <a:srgbClr val="000000"/>
          </a:solidFill>
          <a:prstDash val="solid"/>
        </a:ln>
      </xdr:spPr>
    </xdr:pic>
    <xdr:clientData/>
  </xdr:twoCellAnchor>
  <xdr:twoCellAnchor>
    <xdr:from>
      <xdr:col>3</xdr:col>
      <xdr:colOff>114300</xdr:colOff>
      <xdr:row>1147</xdr:row>
      <xdr:rowOff>28575</xdr:rowOff>
    </xdr:from>
    <xdr:to>
      <xdr:col>3</xdr:col>
      <xdr:colOff>1552575</xdr:colOff>
      <xdr:row>1147</xdr:row>
      <xdr:rowOff>1266825</xdr:rowOff>
    </xdr:to>
    <xdr:pic>
      <xdr:nvPicPr>
        <xdr:cNvPr id="374" name="Имя " descr="Descr ">
          <a:extLst>
            <a:ext uri="{FF2B5EF4-FFF2-40B4-BE49-F238E27FC236}">
              <a16:creationId xmlns:a16="http://schemas.microsoft.com/office/drawing/2014/main" id="{00000000-0008-0000-0000-000076010000}"/>
            </a:ext>
          </a:extLst>
        </xdr:cNvPr>
        <xdr:cNvPicPr>
          <a:picLocks noChangeAspect="1"/>
        </xdr:cNvPicPr>
      </xdr:nvPicPr>
      <xdr:blipFill>
        <a:blip xmlns:r="http://schemas.openxmlformats.org/officeDocument/2006/relationships" r:embed="rId373"/>
        <a:stretch>
          <a:fillRect/>
        </a:stretch>
      </xdr:blipFill>
      <xdr:spPr>
        <a:prstGeom prst="rect">
          <a:avLst/>
        </a:prstGeom>
        <a:ln w="9525">
          <a:solidFill>
            <a:srgbClr val="000000"/>
          </a:solidFill>
          <a:prstDash val="solid"/>
        </a:ln>
      </xdr:spPr>
    </xdr:pic>
    <xdr:clientData/>
  </xdr:twoCellAnchor>
  <xdr:twoCellAnchor>
    <xdr:from>
      <xdr:col>3</xdr:col>
      <xdr:colOff>114300</xdr:colOff>
      <xdr:row>1148</xdr:row>
      <xdr:rowOff>28575</xdr:rowOff>
    </xdr:from>
    <xdr:to>
      <xdr:col>3</xdr:col>
      <xdr:colOff>1552575</xdr:colOff>
      <xdr:row>1151</xdr:row>
      <xdr:rowOff>209550</xdr:rowOff>
    </xdr:to>
    <xdr:pic>
      <xdr:nvPicPr>
        <xdr:cNvPr id="375" name="Имя " descr="Descr ">
          <a:extLst>
            <a:ext uri="{FF2B5EF4-FFF2-40B4-BE49-F238E27FC236}">
              <a16:creationId xmlns:a16="http://schemas.microsoft.com/office/drawing/2014/main" id="{00000000-0008-0000-0000-000077010000}"/>
            </a:ext>
          </a:extLst>
        </xdr:cNvPr>
        <xdr:cNvPicPr>
          <a:picLocks noChangeAspect="1"/>
        </xdr:cNvPicPr>
      </xdr:nvPicPr>
      <xdr:blipFill>
        <a:blip xmlns:r="http://schemas.openxmlformats.org/officeDocument/2006/relationships" r:embed="rId374"/>
        <a:stretch>
          <a:fillRect/>
        </a:stretch>
      </xdr:blipFill>
      <xdr:spPr>
        <a:prstGeom prst="rect">
          <a:avLst/>
        </a:prstGeom>
        <a:ln w="9525">
          <a:solidFill>
            <a:srgbClr val="000000"/>
          </a:solidFill>
          <a:prstDash val="solid"/>
        </a:ln>
      </xdr:spPr>
    </xdr:pic>
    <xdr:clientData/>
  </xdr:twoCellAnchor>
  <xdr:twoCellAnchor>
    <xdr:from>
      <xdr:col>3</xdr:col>
      <xdr:colOff>114300</xdr:colOff>
      <xdr:row>1152</xdr:row>
      <xdr:rowOff>28575</xdr:rowOff>
    </xdr:from>
    <xdr:to>
      <xdr:col>3</xdr:col>
      <xdr:colOff>1552575</xdr:colOff>
      <xdr:row>1158</xdr:row>
      <xdr:rowOff>171450</xdr:rowOff>
    </xdr:to>
    <xdr:pic>
      <xdr:nvPicPr>
        <xdr:cNvPr id="376" name="Имя " descr="Descr ">
          <a:extLst>
            <a:ext uri="{FF2B5EF4-FFF2-40B4-BE49-F238E27FC236}">
              <a16:creationId xmlns:a16="http://schemas.microsoft.com/office/drawing/2014/main" id="{00000000-0008-0000-0000-000078010000}"/>
            </a:ext>
          </a:extLst>
        </xdr:cNvPr>
        <xdr:cNvPicPr>
          <a:picLocks noChangeAspect="1"/>
        </xdr:cNvPicPr>
      </xdr:nvPicPr>
      <xdr:blipFill>
        <a:blip xmlns:r="http://schemas.openxmlformats.org/officeDocument/2006/relationships" r:embed="rId375"/>
        <a:stretch>
          <a:fillRect/>
        </a:stretch>
      </xdr:blipFill>
      <xdr:spPr>
        <a:prstGeom prst="rect">
          <a:avLst/>
        </a:prstGeom>
        <a:ln w="9525">
          <a:solidFill>
            <a:srgbClr val="000000"/>
          </a:solidFill>
          <a:prstDash val="solid"/>
        </a:ln>
      </xdr:spPr>
    </xdr:pic>
    <xdr:clientData/>
  </xdr:twoCellAnchor>
  <xdr:twoCellAnchor>
    <xdr:from>
      <xdr:col>3</xdr:col>
      <xdr:colOff>114300</xdr:colOff>
      <xdr:row>1159</xdr:row>
      <xdr:rowOff>28575</xdr:rowOff>
    </xdr:from>
    <xdr:to>
      <xdr:col>3</xdr:col>
      <xdr:colOff>1552575</xdr:colOff>
      <xdr:row>1164</xdr:row>
      <xdr:rowOff>209550</xdr:rowOff>
    </xdr:to>
    <xdr:pic>
      <xdr:nvPicPr>
        <xdr:cNvPr id="377" name="Имя " descr="Descr ">
          <a:extLst>
            <a:ext uri="{FF2B5EF4-FFF2-40B4-BE49-F238E27FC236}">
              <a16:creationId xmlns:a16="http://schemas.microsoft.com/office/drawing/2014/main" id="{00000000-0008-0000-0000-000079010000}"/>
            </a:ext>
          </a:extLst>
        </xdr:cNvPr>
        <xdr:cNvPicPr>
          <a:picLocks noChangeAspect="1"/>
        </xdr:cNvPicPr>
      </xdr:nvPicPr>
      <xdr:blipFill>
        <a:blip xmlns:r="http://schemas.openxmlformats.org/officeDocument/2006/relationships" r:embed="rId376"/>
        <a:stretch>
          <a:fillRect/>
        </a:stretch>
      </xdr:blipFill>
      <xdr:spPr>
        <a:prstGeom prst="rect">
          <a:avLst/>
        </a:prstGeom>
        <a:ln w="9525">
          <a:solidFill>
            <a:srgbClr val="000000"/>
          </a:solidFill>
          <a:prstDash val="solid"/>
        </a:ln>
      </xdr:spPr>
    </xdr:pic>
    <xdr:clientData/>
  </xdr:twoCellAnchor>
  <xdr:twoCellAnchor>
    <xdr:from>
      <xdr:col>3</xdr:col>
      <xdr:colOff>114300</xdr:colOff>
      <xdr:row>1165</xdr:row>
      <xdr:rowOff>28575</xdr:rowOff>
    </xdr:from>
    <xdr:to>
      <xdr:col>3</xdr:col>
      <xdr:colOff>1552575</xdr:colOff>
      <xdr:row>1172</xdr:row>
      <xdr:rowOff>152400</xdr:rowOff>
    </xdr:to>
    <xdr:pic>
      <xdr:nvPicPr>
        <xdr:cNvPr id="378" name="Имя " descr="Descr ">
          <a:extLst>
            <a:ext uri="{FF2B5EF4-FFF2-40B4-BE49-F238E27FC236}">
              <a16:creationId xmlns:a16="http://schemas.microsoft.com/office/drawing/2014/main" id="{00000000-0008-0000-0000-00007A010000}"/>
            </a:ext>
          </a:extLst>
        </xdr:cNvPr>
        <xdr:cNvPicPr>
          <a:picLocks noChangeAspect="1"/>
        </xdr:cNvPicPr>
      </xdr:nvPicPr>
      <xdr:blipFill>
        <a:blip xmlns:r="http://schemas.openxmlformats.org/officeDocument/2006/relationships" r:embed="rId377"/>
        <a:stretch>
          <a:fillRect/>
        </a:stretch>
      </xdr:blipFill>
      <xdr:spPr>
        <a:prstGeom prst="rect">
          <a:avLst/>
        </a:prstGeom>
        <a:ln w="9525">
          <a:solidFill>
            <a:srgbClr val="000000"/>
          </a:solidFill>
          <a:prstDash val="solid"/>
        </a:ln>
      </xdr:spPr>
    </xdr:pic>
    <xdr:clientData/>
  </xdr:twoCellAnchor>
  <xdr:twoCellAnchor>
    <xdr:from>
      <xdr:col>3</xdr:col>
      <xdr:colOff>114300</xdr:colOff>
      <xdr:row>1173</xdr:row>
      <xdr:rowOff>38100</xdr:rowOff>
    </xdr:from>
    <xdr:to>
      <xdr:col>3</xdr:col>
      <xdr:colOff>1552575</xdr:colOff>
      <xdr:row>1174</xdr:row>
      <xdr:rowOff>638175</xdr:rowOff>
    </xdr:to>
    <xdr:pic>
      <xdr:nvPicPr>
        <xdr:cNvPr id="379" name="Имя " descr="Descr ">
          <a:extLst>
            <a:ext uri="{FF2B5EF4-FFF2-40B4-BE49-F238E27FC236}">
              <a16:creationId xmlns:a16="http://schemas.microsoft.com/office/drawing/2014/main" id="{00000000-0008-0000-0000-00007B010000}"/>
            </a:ext>
          </a:extLst>
        </xdr:cNvPr>
        <xdr:cNvPicPr>
          <a:picLocks noChangeAspect="1"/>
        </xdr:cNvPicPr>
      </xdr:nvPicPr>
      <xdr:blipFill>
        <a:blip xmlns:r="http://schemas.openxmlformats.org/officeDocument/2006/relationships" r:embed="rId378"/>
        <a:stretch>
          <a:fillRect/>
        </a:stretch>
      </xdr:blipFill>
      <xdr:spPr>
        <a:prstGeom prst="rect">
          <a:avLst/>
        </a:prstGeom>
        <a:ln w="9525">
          <a:solidFill>
            <a:srgbClr val="000000"/>
          </a:solidFill>
          <a:prstDash val="solid"/>
        </a:ln>
      </xdr:spPr>
    </xdr:pic>
    <xdr:clientData/>
  </xdr:twoCellAnchor>
  <xdr:twoCellAnchor>
    <xdr:from>
      <xdr:col>3</xdr:col>
      <xdr:colOff>114300</xdr:colOff>
      <xdr:row>1175</xdr:row>
      <xdr:rowOff>28575</xdr:rowOff>
    </xdr:from>
    <xdr:to>
      <xdr:col>3</xdr:col>
      <xdr:colOff>1552575</xdr:colOff>
      <xdr:row>1183</xdr:row>
      <xdr:rowOff>133350</xdr:rowOff>
    </xdr:to>
    <xdr:pic>
      <xdr:nvPicPr>
        <xdr:cNvPr id="380" name="Имя " descr="Descr ">
          <a:extLst>
            <a:ext uri="{FF2B5EF4-FFF2-40B4-BE49-F238E27FC236}">
              <a16:creationId xmlns:a16="http://schemas.microsoft.com/office/drawing/2014/main" id="{00000000-0008-0000-0000-00007C010000}"/>
            </a:ext>
          </a:extLst>
        </xdr:cNvPr>
        <xdr:cNvPicPr>
          <a:picLocks noChangeAspect="1"/>
        </xdr:cNvPicPr>
      </xdr:nvPicPr>
      <xdr:blipFill>
        <a:blip xmlns:r="http://schemas.openxmlformats.org/officeDocument/2006/relationships" r:embed="rId379"/>
        <a:stretch>
          <a:fillRect/>
        </a:stretch>
      </xdr:blipFill>
      <xdr:spPr>
        <a:prstGeom prst="rect">
          <a:avLst/>
        </a:prstGeom>
        <a:ln w="9525">
          <a:solidFill>
            <a:srgbClr val="000000"/>
          </a:solidFill>
          <a:prstDash val="solid"/>
        </a:ln>
      </xdr:spPr>
    </xdr:pic>
    <xdr:clientData/>
  </xdr:twoCellAnchor>
  <xdr:twoCellAnchor>
    <xdr:from>
      <xdr:col>3</xdr:col>
      <xdr:colOff>114300</xdr:colOff>
      <xdr:row>1186</xdr:row>
      <xdr:rowOff>28575</xdr:rowOff>
    </xdr:from>
    <xdr:to>
      <xdr:col>3</xdr:col>
      <xdr:colOff>1552575</xdr:colOff>
      <xdr:row>1191</xdr:row>
      <xdr:rowOff>209550</xdr:rowOff>
    </xdr:to>
    <xdr:pic>
      <xdr:nvPicPr>
        <xdr:cNvPr id="381" name="Имя " descr="Descr ">
          <a:extLst>
            <a:ext uri="{FF2B5EF4-FFF2-40B4-BE49-F238E27FC236}">
              <a16:creationId xmlns:a16="http://schemas.microsoft.com/office/drawing/2014/main" id="{00000000-0008-0000-0000-00007D010000}"/>
            </a:ext>
          </a:extLst>
        </xdr:cNvPr>
        <xdr:cNvPicPr>
          <a:picLocks noChangeAspect="1"/>
        </xdr:cNvPicPr>
      </xdr:nvPicPr>
      <xdr:blipFill>
        <a:blip xmlns:r="http://schemas.openxmlformats.org/officeDocument/2006/relationships" r:embed="rId380"/>
        <a:stretch>
          <a:fillRect/>
        </a:stretch>
      </xdr:blipFill>
      <xdr:spPr>
        <a:prstGeom prst="rect">
          <a:avLst/>
        </a:prstGeom>
        <a:ln w="9525">
          <a:solidFill>
            <a:srgbClr val="000000"/>
          </a:solidFill>
          <a:prstDash val="solid"/>
        </a:ln>
      </xdr:spPr>
    </xdr:pic>
    <xdr:clientData/>
  </xdr:twoCellAnchor>
  <xdr:twoCellAnchor>
    <xdr:from>
      <xdr:col>3</xdr:col>
      <xdr:colOff>114300</xdr:colOff>
      <xdr:row>1192</xdr:row>
      <xdr:rowOff>38100</xdr:rowOff>
    </xdr:from>
    <xdr:to>
      <xdr:col>3</xdr:col>
      <xdr:colOff>1552575</xdr:colOff>
      <xdr:row>1193</xdr:row>
      <xdr:rowOff>638175</xdr:rowOff>
    </xdr:to>
    <xdr:pic>
      <xdr:nvPicPr>
        <xdr:cNvPr id="382" name="Имя " descr="Descr ">
          <a:extLst>
            <a:ext uri="{FF2B5EF4-FFF2-40B4-BE49-F238E27FC236}">
              <a16:creationId xmlns:a16="http://schemas.microsoft.com/office/drawing/2014/main" id="{00000000-0008-0000-0000-00007E010000}"/>
            </a:ext>
          </a:extLst>
        </xdr:cNvPr>
        <xdr:cNvPicPr>
          <a:picLocks noChangeAspect="1"/>
        </xdr:cNvPicPr>
      </xdr:nvPicPr>
      <xdr:blipFill>
        <a:blip xmlns:r="http://schemas.openxmlformats.org/officeDocument/2006/relationships" r:embed="rId381"/>
        <a:stretch>
          <a:fillRect/>
        </a:stretch>
      </xdr:blipFill>
      <xdr:spPr>
        <a:prstGeom prst="rect">
          <a:avLst/>
        </a:prstGeom>
        <a:ln w="9525">
          <a:solidFill>
            <a:srgbClr val="000000"/>
          </a:solidFill>
          <a:prstDash val="solid"/>
        </a:ln>
      </xdr:spPr>
    </xdr:pic>
    <xdr:clientData/>
  </xdr:twoCellAnchor>
  <xdr:twoCellAnchor>
    <xdr:from>
      <xdr:col>3</xdr:col>
      <xdr:colOff>114300</xdr:colOff>
      <xdr:row>1194</xdr:row>
      <xdr:rowOff>38100</xdr:rowOff>
    </xdr:from>
    <xdr:to>
      <xdr:col>3</xdr:col>
      <xdr:colOff>1552575</xdr:colOff>
      <xdr:row>1195</xdr:row>
      <xdr:rowOff>638175</xdr:rowOff>
    </xdr:to>
    <xdr:pic>
      <xdr:nvPicPr>
        <xdr:cNvPr id="383" name="Имя " descr="Descr ">
          <a:extLst>
            <a:ext uri="{FF2B5EF4-FFF2-40B4-BE49-F238E27FC236}">
              <a16:creationId xmlns:a16="http://schemas.microsoft.com/office/drawing/2014/main" id="{00000000-0008-0000-0000-00007F010000}"/>
            </a:ext>
          </a:extLst>
        </xdr:cNvPr>
        <xdr:cNvPicPr>
          <a:picLocks noChangeAspect="1"/>
        </xdr:cNvPicPr>
      </xdr:nvPicPr>
      <xdr:blipFill>
        <a:blip xmlns:r="http://schemas.openxmlformats.org/officeDocument/2006/relationships" r:embed="rId382"/>
        <a:stretch>
          <a:fillRect/>
        </a:stretch>
      </xdr:blipFill>
      <xdr:spPr>
        <a:prstGeom prst="rect">
          <a:avLst/>
        </a:prstGeom>
        <a:ln w="9525">
          <a:solidFill>
            <a:srgbClr val="000000"/>
          </a:solidFill>
          <a:prstDash val="solid"/>
        </a:ln>
      </xdr:spPr>
    </xdr:pic>
    <xdr:clientData/>
  </xdr:twoCellAnchor>
  <xdr:twoCellAnchor>
    <xdr:from>
      <xdr:col>3</xdr:col>
      <xdr:colOff>114300</xdr:colOff>
      <xdr:row>1196</xdr:row>
      <xdr:rowOff>38100</xdr:rowOff>
    </xdr:from>
    <xdr:to>
      <xdr:col>3</xdr:col>
      <xdr:colOff>1552575</xdr:colOff>
      <xdr:row>1197</xdr:row>
      <xdr:rowOff>638175</xdr:rowOff>
    </xdr:to>
    <xdr:pic>
      <xdr:nvPicPr>
        <xdr:cNvPr id="384" name="Имя " descr="Descr ">
          <a:extLst>
            <a:ext uri="{FF2B5EF4-FFF2-40B4-BE49-F238E27FC236}">
              <a16:creationId xmlns:a16="http://schemas.microsoft.com/office/drawing/2014/main" id="{00000000-0008-0000-0000-000080010000}"/>
            </a:ext>
          </a:extLst>
        </xdr:cNvPr>
        <xdr:cNvPicPr>
          <a:picLocks noChangeAspect="1"/>
        </xdr:cNvPicPr>
      </xdr:nvPicPr>
      <xdr:blipFill>
        <a:blip xmlns:r="http://schemas.openxmlformats.org/officeDocument/2006/relationships" r:embed="rId383"/>
        <a:stretch>
          <a:fillRect/>
        </a:stretch>
      </xdr:blipFill>
      <xdr:spPr>
        <a:prstGeom prst="rect">
          <a:avLst/>
        </a:prstGeom>
        <a:ln w="9525">
          <a:solidFill>
            <a:srgbClr val="000000"/>
          </a:solidFill>
          <a:prstDash val="solid"/>
        </a:ln>
      </xdr:spPr>
    </xdr:pic>
    <xdr:clientData/>
  </xdr:twoCellAnchor>
  <xdr:twoCellAnchor>
    <xdr:from>
      <xdr:col>3</xdr:col>
      <xdr:colOff>114300</xdr:colOff>
      <xdr:row>1198</xdr:row>
      <xdr:rowOff>28575</xdr:rowOff>
    </xdr:from>
    <xdr:to>
      <xdr:col>3</xdr:col>
      <xdr:colOff>1552575</xdr:colOff>
      <xdr:row>1198</xdr:row>
      <xdr:rowOff>1266825</xdr:rowOff>
    </xdr:to>
    <xdr:pic>
      <xdr:nvPicPr>
        <xdr:cNvPr id="385" name="Имя " descr="Descr ">
          <a:extLst>
            <a:ext uri="{FF2B5EF4-FFF2-40B4-BE49-F238E27FC236}">
              <a16:creationId xmlns:a16="http://schemas.microsoft.com/office/drawing/2014/main" id="{00000000-0008-0000-0000-000081010000}"/>
            </a:ext>
          </a:extLst>
        </xdr:cNvPr>
        <xdr:cNvPicPr>
          <a:picLocks noChangeAspect="1"/>
        </xdr:cNvPicPr>
      </xdr:nvPicPr>
      <xdr:blipFill>
        <a:blip xmlns:r="http://schemas.openxmlformats.org/officeDocument/2006/relationships" r:embed="rId384"/>
        <a:stretch>
          <a:fillRect/>
        </a:stretch>
      </xdr:blipFill>
      <xdr:spPr>
        <a:prstGeom prst="rect">
          <a:avLst/>
        </a:prstGeom>
        <a:ln w="9525">
          <a:solidFill>
            <a:srgbClr val="000000"/>
          </a:solidFill>
          <a:prstDash val="solid"/>
        </a:ln>
      </xdr:spPr>
    </xdr:pic>
    <xdr:clientData/>
  </xdr:twoCellAnchor>
  <xdr:twoCellAnchor>
    <xdr:from>
      <xdr:col>3</xdr:col>
      <xdr:colOff>114300</xdr:colOff>
      <xdr:row>1199</xdr:row>
      <xdr:rowOff>28575</xdr:rowOff>
    </xdr:from>
    <xdr:to>
      <xdr:col>3</xdr:col>
      <xdr:colOff>1552575</xdr:colOff>
      <xdr:row>1199</xdr:row>
      <xdr:rowOff>1266825</xdr:rowOff>
    </xdr:to>
    <xdr:pic>
      <xdr:nvPicPr>
        <xdr:cNvPr id="386" name="Имя " descr="Descr ">
          <a:extLst>
            <a:ext uri="{FF2B5EF4-FFF2-40B4-BE49-F238E27FC236}">
              <a16:creationId xmlns:a16="http://schemas.microsoft.com/office/drawing/2014/main" id="{00000000-0008-0000-0000-000082010000}"/>
            </a:ext>
          </a:extLst>
        </xdr:cNvPr>
        <xdr:cNvPicPr>
          <a:picLocks noChangeAspect="1"/>
        </xdr:cNvPicPr>
      </xdr:nvPicPr>
      <xdr:blipFill>
        <a:blip xmlns:r="http://schemas.openxmlformats.org/officeDocument/2006/relationships" r:embed="rId385"/>
        <a:stretch>
          <a:fillRect/>
        </a:stretch>
      </xdr:blipFill>
      <xdr:spPr>
        <a:prstGeom prst="rect">
          <a:avLst/>
        </a:prstGeom>
        <a:ln w="9525">
          <a:solidFill>
            <a:srgbClr val="000000"/>
          </a:solidFill>
          <a:prstDash val="solid"/>
        </a:ln>
      </xdr:spPr>
    </xdr:pic>
    <xdr:clientData/>
  </xdr:twoCellAnchor>
  <xdr:twoCellAnchor>
    <xdr:from>
      <xdr:col>3</xdr:col>
      <xdr:colOff>114300</xdr:colOff>
      <xdr:row>1200</xdr:row>
      <xdr:rowOff>28575</xdr:rowOff>
    </xdr:from>
    <xdr:to>
      <xdr:col>3</xdr:col>
      <xdr:colOff>1552575</xdr:colOff>
      <xdr:row>1202</xdr:row>
      <xdr:rowOff>419100</xdr:rowOff>
    </xdr:to>
    <xdr:pic>
      <xdr:nvPicPr>
        <xdr:cNvPr id="387" name="Имя " descr="Descr ">
          <a:extLst>
            <a:ext uri="{FF2B5EF4-FFF2-40B4-BE49-F238E27FC236}">
              <a16:creationId xmlns:a16="http://schemas.microsoft.com/office/drawing/2014/main" id="{00000000-0008-0000-0000-000083010000}"/>
            </a:ext>
          </a:extLst>
        </xdr:cNvPr>
        <xdr:cNvPicPr>
          <a:picLocks noChangeAspect="1"/>
        </xdr:cNvPicPr>
      </xdr:nvPicPr>
      <xdr:blipFill>
        <a:blip xmlns:r="http://schemas.openxmlformats.org/officeDocument/2006/relationships" r:embed="rId386"/>
        <a:stretch>
          <a:fillRect/>
        </a:stretch>
      </xdr:blipFill>
      <xdr:spPr>
        <a:prstGeom prst="rect">
          <a:avLst/>
        </a:prstGeom>
        <a:ln w="9525">
          <a:solidFill>
            <a:srgbClr val="000000"/>
          </a:solidFill>
          <a:prstDash val="solid"/>
        </a:ln>
      </xdr:spPr>
    </xdr:pic>
    <xdr:clientData/>
  </xdr:twoCellAnchor>
  <xdr:twoCellAnchor>
    <xdr:from>
      <xdr:col>3</xdr:col>
      <xdr:colOff>114300</xdr:colOff>
      <xdr:row>1203</xdr:row>
      <xdr:rowOff>28575</xdr:rowOff>
    </xdr:from>
    <xdr:to>
      <xdr:col>3</xdr:col>
      <xdr:colOff>1552575</xdr:colOff>
      <xdr:row>1203</xdr:row>
      <xdr:rowOff>1266825</xdr:rowOff>
    </xdr:to>
    <xdr:pic>
      <xdr:nvPicPr>
        <xdr:cNvPr id="388" name="Имя " descr="Descr ">
          <a:extLst>
            <a:ext uri="{FF2B5EF4-FFF2-40B4-BE49-F238E27FC236}">
              <a16:creationId xmlns:a16="http://schemas.microsoft.com/office/drawing/2014/main" id="{00000000-0008-0000-0000-000084010000}"/>
            </a:ext>
          </a:extLst>
        </xdr:cNvPr>
        <xdr:cNvPicPr>
          <a:picLocks noChangeAspect="1"/>
        </xdr:cNvPicPr>
      </xdr:nvPicPr>
      <xdr:blipFill>
        <a:blip xmlns:r="http://schemas.openxmlformats.org/officeDocument/2006/relationships" r:embed="rId387"/>
        <a:stretch>
          <a:fillRect/>
        </a:stretch>
      </xdr:blipFill>
      <xdr:spPr>
        <a:prstGeom prst="rect">
          <a:avLst/>
        </a:prstGeom>
        <a:ln w="9525">
          <a:solidFill>
            <a:srgbClr val="000000"/>
          </a:solidFill>
          <a:prstDash val="solid"/>
        </a:ln>
      </xdr:spPr>
    </xdr:pic>
    <xdr:clientData/>
  </xdr:twoCellAnchor>
  <xdr:twoCellAnchor>
    <xdr:from>
      <xdr:col>3</xdr:col>
      <xdr:colOff>114300</xdr:colOff>
      <xdr:row>1204</xdr:row>
      <xdr:rowOff>38100</xdr:rowOff>
    </xdr:from>
    <xdr:to>
      <xdr:col>3</xdr:col>
      <xdr:colOff>1552575</xdr:colOff>
      <xdr:row>1205</xdr:row>
      <xdr:rowOff>638175</xdr:rowOff>
    </xdr:to>
    <xdr:pic>
      <xdr:nvPicPr>
        <xdr:cNvPr id="389" name="Имя " descr="Descr ">
          <a:extLst>
            <a:ext uri="{FF2B5EF4-FFF2-40B4-BE49-F238E27FC236}">
              <a16:creationId xmlns:a16="http://schemas.microsoft.com/office/drawing/2014/main" id="{00000000-0008-0000-0000-000085010000}"/>
            </a:ext>
          </a:extLst>
        </xdr:cNvPr>
        <xdr:cNvPicPr>
          <a:picLocks noChangeAspect="1"/>
        </xdr:cNvPicPr>
      </xdr:nvPicPr>
      <xdr:blipFill>
        <a:blip xmlns:r="http://schemas.openxmlformats.org/officeDocument/2006/relationships" r:embed="rId388"/>
        <a:stretch>
          <a:fillRect/>
        </a:stretch>
      </xdr:blipFill>
      <xdr:spPr>
        <a:prstGeom prst="rect">
          <a:avLst/>
        </a:prstGeom>
        <a:ln w="9525">
          <a:solidFill>
            <a:srgbClr val="000000"/>
          </a:solidFill>
          <a:prstDash val="solid"/>
        </a:ln>
      </xdr:spPr>
    </xdr:pic>
    <xdr:clientData/>
  </xdr:twoCellAnchor>
  <xdr:twoCellAnchor>
    <xdr:from>
      <xdr:col>3</xdr:col>
      <xdr:colOff>114300</xdr:colOff>
      <xdr:row>1206</xdr:row>
      <xdr:rowOff>38100</xdr:rowOff>
    </xdr:from>
    <xdr:to>
      <xdr:col>3</xdr:col>
      <xdr:colOff>1552575</xdr:colOff>
      <xdr:row>1207</xdr:row>
      <xdr:rowOff>638175</xdr:rowOff>
    </xdr:to>
    <xdr:pic>
      <xdr:nvPicPr>
        <xdr:cNvPr id="390" name="Имя " descr="Descr ">
          <a:extLst>
            <a:ext uri="{FF2B5EF4-FFF2-40B4-BE49-F238E27FC236}">
              <a16:creationId xmlns:a16="http://schemas.microsoft.com/office/drawing/2014/main" id="{00000000-0008-0000-0000-000086010000}"/>
            </a:ext>
          </a:extLst>
        </xdr:cNvPr>
        <xdr:cNvPicPr>
          <a:picLocks noChangeAspect="1"/>
        </xdr:cNvPicPr>
      </xdr:nvPicPr>
      <xdr:blipFill>
        <a:blip xmlns:r="http://schemas.openxmlformats.org/officeDocument/2006/relationships" r:embed="rId389"/>
        <a:stretch>
          <a:fillRect/>
        </a:stretch>
      </xdr:blipFill>
      <xdr:spPr>
        <a:prstGeom prst="rect">
          <a:avLst/>
        </a:prstGeom>
        <a:ln w="9525">
          <a:solidFill>
            <a:srgbClr val="000000"/>
          </a:solidFill>
          <a:prstDash val="solid"/>
        </a:ln>
      </xdr:spPr>
    </xdr:pic>
    <xdr:clientData/>
  </xdr:twoCellAnchor>
  <xdr:twoCellAnchor>
    <xdr:from>
      <xdr:col>3</xdr:col>
      <xdr:colOff>114300</xdr:colOff>
      <xdr:row>1208</xdr:row>
      <xdr:rowOff>38100</xdr:rowOff>
    </xdr:from>
    <xdr:to>
      <xdr:col>3</xdr:col>
      <xdr:colOff>1552575</xdr:colOff>
      <xdr:row>1209</xdr:row>
      <xdr:rowOff>638175</xdr:rowOff>
    </xdr:to>
    <xdr:pic>
      <xdr:nvPicPr>
        <xdr:cNvPr id="391" name="Имя " descr="Descr ">
          <a:extLst>
            <a:ext uri="{FF2B5EF4-FFF2-40B4-BE49-F238E27FC236}">
              <a16:creationId xmlns:a16="http://schemas.microsoft.com/office/drawing/2014/main" id="{00000000-0008-0000-0000-000087010000}"/>
            </a:ext>
          </a:extLst>
        </xdr:cNvPr>
        <xdr:cNvPicPr>
          <a:picLocks noChangeAspect="1"/>
        </xdr:cNvPicPr>
      </xdr:nvPicPr>
      <xdr:blipFill>
        <a:blip xmlns:r="http://schemas.openxmlformats.org/officeDocument/2006/relationships" r:embed="rId390"/>
        <a:stretch>
          <a:fillRect/>
        </a:stretch>
      </xdr:blipFill>
      <xdr:spPr>
        <a:prstGeom prst="rect">
          <a:avLst/>
        </a:prstGeom>
        <a:ln w="9525">
          <a:solidFill>
            <a:srgbClr val="000000"/>
          </a:solidFill>
          <a:prstDash val="solid"/>
        </a:ln>
      </xdr:spPr>
    </xdr:pic>
    <xdr:clientData/>
  </xdr:twoCellAnchor>
  <xdr:twoCellAnchor>
    <xdr:from>
      <xdr:col>3</xdr:col>
      <xdr:colOff>114300</xdr:colOff>
      <xdr:row>1210</xdr:row>
      <xdr:rowOff>28575</xdr:rowOff>
    </xdr:from>
    <xdr:to>
      <xdr:col>3</xdr:col>
      <xdr:colOff>1552575</xdr:colOff>
      <xdr:row>1210</xdr:row>
      <xdr:rowOff>1266825</xdr:rowOff>
    </xdr:to>
    <xdr:pic>
      <xdr:nvPicPr>
        <xdr:cNvPr id="392" name="Имя " descr="Descr ">
          <a:extLst>
            <a:ext uri="{FF2B5EF4-FFF2-40B4-BE49-F238E27FC236}">
              <a16:creationId xmlns:a16="http://schemas.microsoft.com/office/drawing/2014/main" id="{00000000-0008-0000-0000-000088010000}"/>
            </a:ext>
          </a:extLst>
        </xdr:cNvPr>
        <xdr:cNvPicPr>
          <a:picLocks noChangeAspect="1"/>
        </xdr:cNvPicPr>
      </xdr:nvPicPr>
      <xdr:blipFill>
        <a:blip xmlns:r="http://schemas.openxmlformats.org/officeDocument/2006/relationships" r:embed="rId391"/>
        <a:stretch>
          <a:fillRect/>
        </a:stretch>
      </xdr:blipFill>
      <xdr:spPr>
        <a:prstGeom prst="rect">
          <a:avLst/>
        </a:prstGeom>
        <a:ln w="9525">
          <a:solidFill>
            <a:srgbClr val="000000"/>
          </a:solidFill>
          <a:prstDash val="solid"/>
        </a:ln>
      </xdr:spPr>
    </xdr:pic>
    <xdr:clientData/>
  </xdr:twoCellAnchor>
  <xdr:twoCellAnchor>
    <xdr:from>
      <xdr:col>3</xdr:col>
      <xdr:colOff>114300</xdr:colOff>
      <xdr:row>1211</xdr:row>
      <xdr:rowOff>28575</xdr:rowOff>
    </xdr:from>
    <xdr:to>
      <xdr:col>3</xdr:col>
      <xdr:colOff>1552575</xdr:colOff>
      <xdr:row>1211</xdr:row>
      <xdr:rowOff>1266825</xdr:rowOff>
    </xdr:to>
    <xdr:pic>
      <xdr:nvPicPr>
        <xdr:cNvPr id="393" name="Имя " descr="Descr ">
          <a:extLst>
            <a:ext uri="{FF2B5EF4-FFF2-40B4-BE49-F238E27FC236}">
              <a16:creationId xmlns:a16="http://schemas.microsoft.com/office/drawing/2014/main" id="{00000000-0008-0000-0000-000089010000}"/>
            </a:ext>
          </a:extLst>
        </xdr:cNvPr>
        <xdr:cNvPicPr>
          <a:picLocks noChangeAspect="1"/>
        </xdr:cNvPicPr>
      </xdr:nvPicPr>
      <xdr:blipFill>
        <a:blip xmlns:r="http://schemas.openxmlformats.org/officeDocument/2006/relationships" r:embed="rId392"/>
        <a:stretch>
          <a:fillRect/>
        </a:stretch>
      </xdr:blipFill>
      <xdr:spPr>
        <a:prstGeom prst="rect">
          <a:avLst/>
        </a:prstGeom>
        <a:ln w="9525">
          <a:solidFill>
            <a:srgbClr val="000000"/>
          </a:solidFill>
          <a:prstDash val="solid"/>
        </a:ln>
      </xdr:spPr>
    </xdr:pic>
    <xdr:clientData/>
  </xdr:twoCellAnchor>
  <xdr:twoCellAnchor>
    <xdr:from>
      <xdr:col>3</xdr:col>
      <xdr:colOff>114300</xdr:colOff>
      <xdr:row>1212</xdr:row>
      <xdr:rowOff>28575</xdr:rowOff>
    </xdr:from>
    <xdr:to>
      <xdr:col>3</xdr:col>
      <xdr:colOff>1552575</xdr:colOff>
      <xdr:row>1212</xdr:row>
      <xdr:rowOff>1266825</xdr:rowOff>
    </xdr:to>
    <xdr:pic>
      <xdr:nvPicPr>
        <xdr:cNvPr id="394" name="Имя " descr="Descr ">
          <a:extLst>
            <a:ext uri="{FF2B5EF4-FFF2-40B4-BE49-F238E27FC236}">
              <a16:creationId xmlns:a16="http://schemas.microsoft.com/office/drawing/2014/main" id="{00000000-0008-0000-0000-00008A010000}"/>
            </a:ext>
          </a:extLst>
        </xdr:cNvPr>
        <xdr:cNvPicPr>
          <a:picLocks noChangeAspect="1"/>
        </xdr:cNvPicPr>
      </xdr:nvPicPr>
      <xdr:blipFill>
        <a:blip xmlns:r="http://schemas.openxmlformats.org/officeDocument/2006/relationships" r:embed="rId393"/>
        <a:stretch>
          <a:fillRect/>
        </a:stretch>
      </xdr:blipFill>
      <xdr:spPr>
        <a:prstGeom prst="rect">
          <a:avLst/>
        </a:prstGeom>
        <a:ln w="9525">
          <a:solidFill>
            <a:srgbClr val="000000"/>
          </a:solidFill>
          <a:prstDash val="solid"/>
        </a:ln>
      </xdr:spPr>
    </xdr:pic>
    <xdr:clientData/>
  </xdr:twoCellAnchor>
  <xdr:twoCellAnchor>
    <xdr:from>
      <xdr:col>3</xdr:col>
      <xdr:colOff>114300</xdr:colOff>
      <xdr:row>1213</xdr:row>
      <xdr:rowOff>28575</xdr:rowOff>
    </xdr:from>
    <xdr:to>
      <xdr:col>3</xdr:col>
      <xdr:colOff>1552575</xdr:colOff>
      <xdr:row>1213</xdr:row>
      <xdr:rowOff>1266825</xdr:rowOff>
    </xdr:to>
    <xdr:pic>
      <xdr:nvPicPr>
        <xdr:cNvPr id="395" name="Имя " descr="Descr ">
          <a:extLst>
            <a:ext uri="{FF2B5EF4-FFF2-40B4-BE49-F238E27FC236}">
              <a16:creationId xmlns:a16="http://schemas.microsoft.com/office/drawing/2014/main" id="{00000000-0008-0000-0000-00008B010000}"/>
            </a:ext>
          </a:extLst>
        </xdr:cNvPr>
        <xdr:cNvPicPr>
          <a:picLocks noChangeAspect="1"/>
        </xdr:cNvPicPr>
      </xdr:nvPicPr>
      <xdr:blipFill>
        <a:blip xmlns:r="http://schemas.openxmlformats.org/officeDocument/2006/relationships" r:embed="rId394"/>
        <a:stretch>
          <a:fillRect/>
        </a:stretch>
      </xdr:blipFill>
      <xdr:spPr>
        <a:prstGeom prst="rect">
          <a:avLst/>
        </a:prstGeom>
        <a:ln w="9525">
          <a:solidFill>
            <a:srgbClr val="000000"/>
          </a:solidFill>
          <a:prstDash val="solid"/>
        </a:ln>
      </xdr:spPr>
    </xdr:pic>
    <xdr:clientData/>
  </xdr:twoCellAnchor>
  <xdr:twoCellAnchor>
    <xdr:from>
      <xdr:col>3</xdr:col>
      <xdr:colOff>114300</xdr:colOff>
      <xdr:row>1214</xdr:row>
      <xdr:rowOff>28575</xdr:rowOff>
    </xdr:from>
    <xdr:to>
      <xdr:col>3</xdr:col>
      <xdr:colOff>1552575</xdr:colOff>
      <xdr:row>1214</xdr:row>
      <xdr:rowOff>1266825</xdr:rowOff>
    </xdr:to>
    <xdr:pic>
      <xdr:nvPicPr>
        <xdr:cNvPr id="396" name="Имя " descr="Descr ">
          <a:extLst>
            <a:ext uri="{FF2B5EF4-FFF2-40B4-BE49-F238E27FC236}">
              <a16:creationId xmlns:a16="http://schemas.microsoft.com/office/drawing/2014/main" id="{00000000-0008-0000-0000-00008C010000}"/>
            </a:ext>
          </a:extLst>
        </xdr:cNvPr>
        <xdr:cNvPicPr>
          <a:picLocks noChangeAspect="1"/>
        </xdr:cNvPicPr>
      </xdr:nvPicPr>
      <xdr:blipFill>
        <a:blip xmlns:r="http://schemas.openxmlformats.org/officeDocument/2006/relationships" r:embed="rId395"/>
        <a:stretch>
          <a:fillRect/>
        </a:stretch>
      </xdr:blipFill>
      <xdr:spPr>
        <a:prstGeom prst="rect">
          <a:avLst/>
        </a:prstGeom>
        <a:ln w="9525">
          <a:solidFill>
            <a:srgbClr val="000000"/>
          </a:solidFill>
          <a:prstDash val="solid"/>
        </a:ln>
      </xdr:spPr>
    </xdr:pic>
    <xdr:clientData/>
  </xdr:twoCellAnchor>
  <xdr:twoCellAnchor>
    <xdr:from>
      <xdr:col>3</xdr:col>
      <xdr:colOff>114300</xdr:colOff>
      <xdr:row>1215</xdr:row>
      <xdr:rowOff>28575</xdr:rowOff>
    </xdr:from>
    <xdr:to>
      <xdr:col>3</xdr:col>
      <xdr:colOff>1552575</xdr:colOff>
      <xdr:row>1215</xdr:row>
      <xdr:rowOff>1266825</xdr:rowOff>
    </xdr:to>
    <xdr:pic>
      <xdr:nvPicPr>
        <xdr:cNvPr id="397" name="Имя " descr="Descr ">
          <a:extLst>
            <a:ext uri="{FF2B5EF4-FFF2-40B4-BE49-F238E27FC236}">
              <a16:creationId xmlns:a16="http://schemas.microsoft.com/office/drawing/2014/main" id="{00000000-0008-0000-0000-00008D010000}"/>
            </a:ext>
          </a:extLst>
        </xdr:cNvPr>
        <xdr:cNvPicPr>
          <a:picLocks noChangeAspect="1"/>
        </xdr:cNvPicPr>
      </xdr:nvPicPr>
      <xdr:blipFill>
        <a:blip xmlns:r="http://schemas.openxmlformats.org/officeDocument/2006/relationships" r:embed="rId396"/>
        <a:stretch>
          <a:fillRect/>
        </a:stretch>
      </xdr:blipFill>
      <xdr:spPr>
        <a:prstGeom prst="rect">
          <a:avLst/>
        </a:prstGeom>
        <a:ln w="9525">
          <a:solidFill>
            <a:srgbClr val="000000"/>
          </a:solidFill>
          <a:prstDash val="solid"/>
        </a:ln>
      </xdr:spPr>
    </xdr:pic>
    <xdr:clientData/>
  </xdr:twoCellAnchor>
  <xdr:twoCellAnchor>
    <xdr:from>
      <xdr:col>3</xdr:col>
      <xdr:colOff>114300</xdr:colOff>
      <xdr:row>1216</xdr:row>
      <xdr:rowOff>28575</xdr:rowOff>
    </xdr:from>
    <xdr:to>
      <xdr:col>3</xdr:col>
      <xdr:colOff>1552575</xdr:colOff>
      <xdr:row>1216</xdr:row>
      <xdr:rowOff>1266825</xdr:rowOff>
    </xdr:to>
    <xdr:pic>
      <xdr:nvPicPr>
        <xdr:cNvPr id="398" name="Имя " descr="Descr ">
          <a:extLst>
            <a:ext uri="{FF2B5EF4-FFF2-40B4-BE49-F238E27FC236}">
              <a16:creationId xmlns:a16="http://schemas.microsoft.com/office/drawing/2014/main" id="{00000000-0008-0000-0000-00008E010000}"/>
            </a:ext>
          </a:extLst>
        </xdr:cNvPr>
        <xdr:cNvPicPr>
          <a:picLocks noChangeAspect="1"/>
        </xdr:cNvPicPr>
      </xdr:nvPicPr>
      <xdr:blipFill>
        <a:blip xmlns:r="http://schemas.openxmlformats.org/officeDocument/2006/relationships" r:embed="rId397"/>
        <a:stretch>
          <a:fillRect/>
        </a:stretch>
      </xdr:blipFill>
      <xdr:spPr>
        <a:prstGeom prst="rect">
          <a:avLst/>
        </a:prstGeom>
        <a:ln w="9525">
          <a:solidFill>
            <a:srgbClr val="000000"/>
          </a:solidFill>
          <a:prstDash val="solid"/>
        </a:ln>
      </xdr:spPr>
    </xdr:pic>
    <xdr:clientData/>
  </xdr:twoCellAnchor>
  <xdr:twoCellAnchor>
    <xdr:from>
      <xdr:col>3</xdr:col>
      <xdr:colOff>114300</xdr:colOff>
      <xdr:row>1217</xdr:row>
      <xdr:rowOff>28575</xdr:rowOff>
    </xdr:from>
    <xdr:to>
      <xdr:col>3</xdr:col>
      <xdr:colOff>1552575</xdr:colOff>
      <xdr:row>1217</xdr:row>
      <xdr:rowOff>1266825</xdr:rowOff>
    </xdr:to>
    <xdr:pic>
      <xdr:nvPicPr>
        <xdr:cNvPr id="399" name="Имя " descr="Descr ">
          <a:extLst>
            <a:ext uri="{FF2B5EF4-FFF2-40B4-BE49-F238E27FC236}">
              <a16:creationId xmlns:a16="http://schemas.microsoft.com/office/drawing/2014/main" id="{00000000-0008-0000-0000-00008F010000}"/>
            </a:ext>
          </a:extLst>
        </xdr:cNvPr>
        <xdr:cNvPicPr>
          <a:picLocks noChangeAspect="1"/>
        </xdr:cNvPicPr>
      </xdr:nvPicPr>
      <xdr:blipFill>
        <a:blip xmlns:r="http://schemas.openxmlformats.org/officeDocument/2006/relationships" r:embed="rId398"/>
        <a:stretch>
          <a:fillRect/>
        </a:stretch>
      </xdr:blipFill>
      <xdr:spPr>
        <a:prstGeom prst="rect">
          <a:avLst/>
        </a:prstGeom>
        <a:ln w="9525">
          <a:solidFill>
            <a:srgbClr val="000000"/>
          </a:solidFill>
          <a:prstDash val="solid"/>
        </a:ln>
      </xdr:spPr>
    </xdr:pic>
    <xdr:clientData/>
  </xdr:twoCellAnchor>
  <xdr:twoCellAnchor>
    <xdr:from>
      <xdr:col>3</xdr:col>
      <xdr:colOff>114300</xdr:colOff>
      <xdr:row>1218</xdr:row>
      <xdr:rowOff>28575</xdr:rowOff>
    </xdr:from>
    <xdr:to>
      <xdr:col>3</xdr:col>
      <xdr:colOff>1552575</xdr:colOff>
      <xdr:row>1218</xdr:row>
      <xdr:rowOff>1266825</xdr:rowOff>
    </xdr:to>
    <xdr:pic>
      <xdr:nvPicPr>
        <xdr:cNvPr id="400" name="Имя " descr="Descr ">
          <a:extLst>
            <a:ext uri="{FF2B5EF4-FFF2-40B4-BE49-F238E27FC236}">
              <a16:creationId xmlns:a16="http://schemas.microsoft.com/office/drawing/2014/main" id="{00000000-0008-0000-0000-000090010000}"/>
            </a:ext>
          </a:extLst>
        </xdr:cNvPr>
        <xdr:cNvPicPr>
          <a:picLocks noChangeAspect="1"/>
        </xdr:cNvPicPr>
      </xdr:nvPicPr>
      <xdr:blipFill>
        <a:blip xmlns:r="http://schemas.openxmlformats.org/officeDocument/2006/relationships" r:embed="rId399"/>
        <a:stretch>
          <a:fillRect/>
        </a:stretch>
      </xdr:blipFill>
      <xdr:spPr>
        <a:prstGeom prst="rect">
          <a:avLst/>
        </a:prstGeom>
        <a:ln w="9525">
          <a:solidFill>
            <a:srgbClr val="000000"/>
          </a:solidFill>
          <a:prstDash val="solid"/>
        </a:ln>
      </xdr:spPr>
    </xdr:pic>
    <xdr:clientData/>
  </xdr:twoCellAnchor>
  <xdr:twoCellAnchor>
    <xdr:from>
      <xdr:col>3</xdr:col>
      <xdr:colOff>114300</xdr:colOff>
      <xdr:row>1219</xdr:row>
      <xdr:rowOff>28575</xdr:rowOff>
    </xdr:from>
    <xdr:to>
      <xdr:col>3</xdr:col>
      <xdr:colOff>1552575</xdr:colOff>
      <xdr:row>1219</xdr:row>
      <xdr:rowOff>1266825</xdr:rowOff>
    </xdr:to>
    <xdr:pic>
      <xdr:nvPicPr>
        <xdr:cNvPr id="401" name="Имя " descr="Descr ">
          <a:extLst>
            <a:ext uri="{FF2B5EF4-FFF2-40B4-BE49-F238E27FC236}">
              <a16:creationId xmlns:a16="http://schemas.microsoft.com/office/drawing/2014/main" id="{00000000-0008-0000-0000-000091010000}"/>
            </a:ext>
          </a:extLst>
        </xdr:cNvPr>
        <xdr:cNvPicPr>
          <a:picLocks noChangeAspect="1"/>
        </xdr:cNvPicPr>
      </xdr:nvPicPr>
      <xdr:blipFill>
        <a:blip xmlns:r="http://schemas.openxmlformats.org/officeDocument/2006/relationships" r:embed="rId400"/>
        <a:stretch>
          <a:fillRect/>
        </a:stretch>
      </xdr:blipFill>
      <xdr:spPr>
        <a:prstGeom prst="rect">
          <a:avLst/>
        </a:prstGeom>
        <a:ln w="9525">
          <a:solidFill>
            <a:srgbClr val="000000"/>
          </a:solidFill>
          <a:prstDash val="solid"/>
        </a:ln>
      </xdr:spPr>
    </xdr:pic>
    <xdr:clientData/>
  </xdr:twoCellAnchor>
  <xdr:twoCellAnchor>
    <xdr:from>
      <xdr:col>3</xdr:col>
      <xdr:colOff>114300</xdr:colOff>
      <xdr:row>1220</xdr:row>
      <xdr:rowOff>28575</xdr:rowOff>
    </xdr:from>
    <xdr:to>
      <xdr:col>3</xdr:col>
      <xdr:colOff>1552575</xdr:colOff>
      <xdr:row>1220</xdr:row>
      <xdr:rowOff>1266825</xdr:rowOff>
    </xdr:to>
    <xdr:pic>
      <xdr:nvPicPr>
        <xdr:cNvPr id="402" name="Имя " descr="Descr ">
          <a:extLst>
            <a:ext uri="{FF2B5EF4-FFF2-40B4-BE49-F238E27FC236}">
              <a16:creationId xmlns:a16="http://schemas.microsoft.com/office/drawing/2014/main" id="{00000000-0008-0000-0000-000092010000}"/>
            </a:ext>
          </a:extLst>
        </xdr:cNvPr>
        <xdr:cNvPicPr>
          <a:picLocks noChangeAspect="1"/>
        </xdr:cNvPicPr>
      </xdr:nvPicPr>
      <xdr:blipFill>
        <a:blip xmlns:r="http://schemas.openxmlformats.org/officeDocument/2006/relationships" r:embed="rId401"/>
        <a:stretch>
          <a:fillRect/>
        </a:stretch>
      </xdr:blipFill>
      <xdr:spPr>
        <a:prstGeom prst="rect">
          <a:avLst/>
        </a:prstGeom>
        <a:ln w="9525">
          <a:solidFill>
            <a:srgbClr val="000000"/>
          </a:solidFill>
          <a:prstDash val="solid"/>
        </a:ln>
      </xdr:spPr>
    </xdr:pic>
    <xdr:clientData/>
  </xdr:twoCellAnchor>
  <xdr:twoCellAnchor>
    <xdr:from>
      <xdr:col>3</xdr:col>
      <xdr:colOff>114300</xdr:colOff>
      <xdr:row>1221</xdr:row>
      <xdr:rowOff>28575</xdr:rowOff>
    </xdr:from>
    <xdr:to>
      <xdr:col>3</xdr:col>
      <xdr:colOff>1552575</xdr:colOff>
      <xdr:row>1221</xdr:row>
      <xdr:rowOff>1266825</xdr:rowOff>
    </xdr:to>
    <xdr:pic>
      <xdr:nvPicPr>
        <xdr:cNvPr id="403" name="Имя " descr="Descr ">
          <a:extLst>
            <a:ext uri="{FF2B5EF4-FFF2-40B4-BE49-F238E27FC236}">
              <a16:creationId xmlns:a16="http://schemas.microsoft.com/office/drawing/2014/main" id="{00000000-0008-0000-0000-000093010000}"/>
            </a:ext>
          </a:extLst>
        </xdr:cNvPr>
        <xdr:cNvPicPr>
          <a:picLocks noChangeAspect="1"/>
        </xdr:cNvPicPr>
      </xdr:nvPicPr>
      <xdr:blipFill>
        <a:blip xmlns:r="http://schemas.openxmlformats.org/officeDocument/2006/relationships" r:embed="rId402"/>
        <a:stretch>
          <a:fillRect/>
        </a:stretch>
      </xdr:blipFill>
      <xdr:spPr>
        <a:prstGeom prst="rect">
          <a:avLst/>
        </a:prstGeom>
        <a:ln w="9525">
          <a:solidFill>
            <a:srgbClr val="000000"/>
          </a:solidFill>
          <a:prstDash val="solid"/>
        </a:ln>
      </xdr:spPr>
    </xdr:pic>
    <xdr:clientData/>
  </xdr:twoCellAnchor>
  <xdr:twoCellAnchor>
    <xdr:from>
      <xdr:col>3</xdr:col>
      <xdr:colOff>114300</xdr:colOff>
      <xdr:row>1222</xdr:row>
      <xdr:rowOff>28575</xdr:rowOff>
    </xdr:from>
    <xdr:to>
      <xdr:col>3</xdr:col>
      <xdr:colOff>1552575</xdr:colOff>
      <xdr:row>1222</xdr:row>
      <xdr:rowOff>1266825</xdr:rowOff>
    </xdr:to>
    <xdr:pic>
      <xdr:nvPicPr>
        <xdr:cNvPr id="404" name="Имя " descr="Descr ">
          <a:extLst>
            <a:ext uri="{FF2B5EF4-FFF2-40B4-BE49-F238E27FC236}">
              <a16:creationId xmlns:a16="http://schemas.microsoft.com/office/drawing/2014/main" id="{00000000-0008-0000-0000-000094010000}"/>
            </a:ext>
          </a:extLst>
        </xdr:cNvPr>
        <xdr:cNvPicPr>
          <a:picLocks noChangeAspect="1"/>
        </xdr:cNvPicPr>
      </xdr:nvPicPr>
      <xdr:blipFill>
        <a:blip xmlns:r="http://schemas.openxmlformats.org/officeDocument/2006/relationships" r:embed="rId403"/>
        <a:stretch>
          <a:fillRect/>
        </a:stretch>
      </xdr:blipFill>
      <xdr:spPr>
        <a:prstGeom prst="rect">
          <a:avLst/>
        </a:prstGeom>
        <a:ln w="9525">
          <a:solidFill>
            <a:srgbClr val="000000"/>
          </a:solidFill>
          <a:prstDash val="solid"/>
        </a:ln>
      </xdr:spPr>
    </xdr:pic>
    <xdr:clientData/>
  </xdr:twoCellAnchor>
  <xdr:twoCellAnchor>
    <xdr:from>
      <xdr:col>3</xdr:col>
      <xdr:colOff>114300</xdr:colOff>
      <xdr:row>1223</xdr:row>
      <xdr:rowOff>28575</xdr:rowOff>
    </xdr:from>
    <xdr:to>
      <xdr:col>3</xdr:col>
      <xdr:colOff>1552575</xdr:colOff>
      <xdr:row>1225</xdr:row>
      <xdr:rowOff>419100</xdr:rowOff>
    </xdr:to>
    <xdr:pic>
      <xdr:nvPicPr>
        <xdr:cNvPr id="405" name="Имя " descr="Descr ">
          <a:extLst>
            <a:ext uri="{FF2B5EF4-FFF2-40B4-BE49-F238E27FC236}">
              <a16:creationId xmlns:a16="http://schemas.microsoft.com/office/drawing/2014/main" id="{00000000-0008-0000-0000-000095010000}"/>
            </a:ext>
          </a:extLst>
        </xdr:cNvPr>
        <xdr:cNvPicPr>
          <a:picLocks noChangeAspect="1"/>
        </xdr:cNvPicPr>
      </xdr:nvPicPr>
      <xdr:blipFill>
        <a:blip xmlns:r="http://schemas.openxmlformats.org/officeDocument/2006/relationships" r:embed="rId404"/>
        <a:stretch>
          <a:fillRect/>
        </a:stretch>
      </xdr:blipFill>
      <xdr:spPr>
        <a:prstGeom prst="rect">
          <a:avLst/>
        </a:prstGeom>
        <a:ln w="9525">
          <a:solidFill>
            <a:srgbClr val="000000"/>
          </a:solidFill>
          <a:prstDash val="solid"/>
        </a:ln>
      </xdr:spPr>
    </xdr:pic>
    <xdr:clientData/>
  </xdr:twoCellAnchor>
  <xdr:twoCellAnchor>
    <xdr:from>
      <xdr:col>3</xdr:col>
      <xdr:colOff>114300</xdr:colOff>
      <xdr:row>1226</xdr:row>
      <xdr:rowOff>28575</xdr:rowOff>
    </xdr:from>
    <xdr:to>
      <xdr:col>3</xdr:col>
      <xdr:colOff>1552575</xdr:colOff>
      <xdr:row>1226</xdr:row>
      <xdr:rowOff>1266825</xdr:rowOff>
    </xdr:to>
    <xdr:pic>
      <xdr:nvPicPr>
        <xdr:cNvPr id="406" name="Имя " descr="Descr ">
          <a:extLst>
            <a:ext uri="{FF2B5EF4-FFF2-40B4-BE49-F238E27FC236}">
              <a16:creationId xmlns:a16="http://schemas.microsoft.com/office/drawing/2014/main" id="{00000000-0008-0000-0000-000096010000}"/>
            </a:ext>
          </a:extLst>
        </xdr:cNvPr>
        <xdr:cNvPicPr>
          <a:picLocks noChangeAspect="1"/>
        </xdr:cNvPicPr>
      </xdr:nvPicPr>
      <xdr:blipFill>
        <a:blip xmlns:r="http://schemas.openxmlformats.org/officeDocument/2006/relationships" r:embed="rId405"/>
        <a:stretch>
          <a:fillRect/>
        </a:stretch>
      </xdr:blipFill>
      <xdr:spPr>
        <a:prstGeom prst="rect">
          <a:avLst/>
        </a:prstGeom>
        <a:ln w="9525">
          <a:solidFill>
            <a:srgbClr val="000000"/>
          </a:solidFill>
          <a:prstDash val="solid"/>
        </a:ln>
      </xdr:spPr>
    </xdr:pic>
    <xdr:clientData/>
  </xdr:twoCellAnchor>
  <xdr:twoCellAnchor>
    <xdr:from>
      <xdr:col>3</xdr:col>
      <xdr:colOff>114300</xdr:colOff>
      <xdr:row>1227</xdr:row>
      <xdr:rowOff>28575</xdr:rowOff>
    </xdr:from>
    <xdr:to>
      <xdr:col>3</xdr:col>
      <xdr:colOff>1552575</xdr:colOff>
      <xdr:row>1227</xdr:row>
      <xdr:rowOff>1266825</xdr:rowOff>
    </xdr:to>
    <xdr:pic>
      <xdr:nvPicPr>
        <xdr:cNvPr id="407" name="Имя " descr="Descr ">
          <a:extLst>
            <a:ext uri="{FF2B5EF4-FFF2-40B4-BE49-F238E27FC236}">
              <a16:creationId xmlns:a16="http://schemas.microsoft.com/office/drawing/2014/main" id="{00000000-0008-0000-0000-000097010000}"/>
            </a:ext>
          </a:extLst>
        </xdr:cNvPr>
        <xdr:cNvPicPr>
          <a:picLocks noChangeAspect="1"/>
        </xdr:cNvPicPr>
      </xdr:nvPicPr>
      <xdr:blipFill>
        <a:blip xmlns:r="http://schemas.openxmlformats.org/officeDocument/2006/relationships" r:embed="rId406"/>
        <a:stretch>
          <a:fillRect/>
        </a:stretch>
      </xdr:blipFill>
      <xdr:spPr>
        <a:prstGeom prst="rect">
          <a:avLst/>
        </a:prstGeom>
        <a:ln w="9525">
          <a:solidFill>
            <a:srgbClr val="000000"/>
          </a:solidFill>
          <a:prstDash val="solid"/>
        </a:ln>
      </xdr:spPr>
    </xdr:pic>
    <xdr:clientData/>
  </xdr:twoCellAnchor>
  <xdr:twoCellAnchor>
    <xdr:from>
      <xdr:col>3</xdr:col>
      <xdr:colOff>114300</xdr:colOff>
      <xdr:row>1228</xdr:row>
      <xdr:rowOff>28575</xdr:rowOff>
    </xdr:from>
    <xdr:to>
      <xdr:col>3</xdr:col>
      <xdr:colOff>1552575</xdr:colOff>
      <xdr:row>1228</xdr:row>
      <xdr:rowOff>1266825</xdr:rowOff>
    </xdr:to>
    <xdr:pic>
      <xdr:nvPicPr>
        <xdr:cNvPr id="408" name="Имя " descr="Descr ">
          <a:extLst>
            <a:ext uri="{FF2B5EF4-FFF2-40B4-BE49-F238E27FC236}">
              <a16:creationId xmlns:a16="http://schemas.microsoft.com/office/drawing/2014/main" id="{00000000-0008-0000-0000-000098010000}"/>
            </a:ext>
          </a:extLst>
        </xdr:cNvPr>
        <xdr:cNvPicPr>
          <a:picLocks noChangeAspect="1"/>
        </xdr:cNvPicPr>
      </xdr:nvPicPr>
      <xdr:blipFill>
        <a:blip xmlns:r="http://schemas.openxmlformats.org/officeDocument/2006/relationships" r:embed="rId407"/>
        <a:stretch>
          <a:fillRect/>
        </a:stretch>
      </xdr:blipFill>
      <xdr:spPr>
        <a:prstGeom prst="rect">
          <a:avLst/>
        </a:prstGeom>
        <a:ln w="9525">
          <a:solidFill>
            <a:srgbClr val="000000"/>
          </a:solidFill>
          <a:prstDash val="solid"/>
        </a:ln>
      </xdr:spPr>
    </xdr:pic>
    <xdr:clientData/>
  </xdr:twoCellAnchor>
  <xdr:twoCellAnchor>
    <xdr:from>
      <xdr:col>3</xdr:col>
      <xdr:colOff>114300</xdr:colOff>
      <xdr:row>1229</xdr:row>
      <xdr:rowOff>28575</xdr:rowOff>
    </xdr:from>
    <xdr:to>
      <xdr:col>3</xdr:col>
      <xdr:colOff>1552575</xdr:colOff>
      <xdr:row>1229</xdr:row>
      <xdr:rowOff>1266825</xdr:rowOff>
    </xdr:to>
    <xdr:pic>
      <xdr:nvPicPr>
        <xdr:cNvPr id="409" name="Имя " descr="Descr ">
          <a:extLst>
            <a:ext uri="{FF2B5EF4-FFF2-40B4-BE49-F238E27FC236}">
              <a16:creationId xmlns:a16="http://schemas.microsoft.com/office/drawing/2014/main" id="{00000000-0008-0000-0000-000099010000}"/>
            </a:ext>
          </a:extLst>
        </xdr:cNvPr>
        <xdr:cNvPicPr>
          <a:picLocks noChangeAspect="1"/>
        </xdr:cNvPicPr>
      </xdr:nvPicPr>
      <xdr:blipFill>
        <a:blip xmlns:r="http://schemas.openxmlformats.org/officeDocument/2006/relationships" r:embed="rId408"/>
        <a:stretch>
          <a:fillRect/>
        </a:stretch>
      </xdr:blipFill>
      <xdr:spPr>
        <a:prstGeom prst="rect">
          <a:avLst/>
        </a:prstGeom>
        <a:ln w="9525">
          <a:solidFill>
            <a:srgbClr val="000000"/>
          </a:solidFill>
          <a:prstDash val="solid"/>
        </a:ln>
      </xdr:spPr>
    </xdr:pic>
    <xdr:clientData/>
  </xdr:twoCellAnchor>
  <xdr:twoCellAnchor>
    <xdr:from>
      <xdr:col>3</xdr:col>
      <xdr:colOff>114300</xdr:colOff>
      <xdr:row>1230</xdr:row>
      <xdr:rowOff>28575</xdr:rowOff>
    </xdr:from>
    <xdr:to>
      <xdr:col>3</xdr:col>
      <xdr:colOff>1552575</xdr:colOff>
      <xdr:row>1230</xdr:row>
      <xdr:rowOff>1266825</xdr:rowOff>
    </xdr:to>
    <xdr:pic>
      <xdr:nvPicPr>
        <xdr:cNvPr id="410" name="Имя " descr="Descr ">
          <a:extLst>
            <a:ext uri="{FF2B5EF4-FFF2-40B4-BE49-F238E27FC236}">
              <a16:creationId xmlns:a16="http://schemas.microsoft.com/office/drawing/2014/main" id="{00000000-0008-0000-0000-00009A010000}"/>
            </a:ext>
          </a:extLst>
        </xdr:cNvPr>
        <xdr:cNvPicPr>
          <a:picLocks noChangeAspect="1"/>
        </xdr:cNvPicPr>
      </xdr:nvPicPr>
      <xdr:blipFill>
        <a:blip xmlns:r="http://schemas.openxmlformats.org/officeDocument/2006/relationships" r:embed="rId409"/>
        <a:stretch>
          <a:fillRect/>
        </a:stretch>
      </xdr:blipFill>
      <xdr:spPr>
        <a:prstGeom prst="rect">
          <a:avLst/>
        </a:prstGeom>
        <a:ln w="9525">
          <a:solidFill>
            <a:srgbClr val="000000"/>
          </a:solidFill>
          <a:prstDash val="solid"/>
        </a:ln>
      </xdr:spPr>
    </xdr:pic>
    <xdr:clientData/>
  </xdr:twoCellAnchor>
  <xdr:twoCellAnchor>
    <xdr:from>
      <xdr:col>3</xdr:col>
      <xdr:colOff>114300</xdr:colOff>
      <xdr:row>1231</xdr:row>
      <xdr:rowOff>28575</xdr:rowOff>
    </xdr:from>
    <xdr:to>
      <xdr:col>3</xdr:col>
      <xdr:colOff>1552575</xdr:colOff>
      <xdr:row>1231</xdr:row>
      <xdr:rowOff>1266825</xdr:rowOff>
    </xdr:to>
    <xdr:pic>
      <xdr:nvPicPr>
        <xdr:cNvPr id="411" name="Имя " descr="Descr ">
          <a:extLst>
            <a:ext uri="{FF2B5EF4-FFF2-40B4-BE49-F238E27FC236}">
              <a16:creationId xmlns:a16="http://schemas.microsoft.com/office/drawing/2014/main" id="{00000000-0008-0000-0000-00009B010000}"/>
            </a:ext>
          </a:extLst>
        </xdr:cNvPr>
        <xdr:cNvPicPr>
          <a:picLocks noChangeAspect="1"/>
        </xdr:cNvPicPr>
      </xdr:nvPicPr>
      <xdr:blipFill>
        <a:blip xmlns:r="http://schemas.openxmlformats.org/officeDocument/2006/relationships" r:embed="rId410"/>
        <a:stretch>
          <a:fillRect/>
        </a:stretch>
      </xdr:blipFill>
      <xdr:spPr>
        <a:prstGeom prst="rect">
          <a:avLst/>
        </a:prstGeom>
        <a:ln w="9525">
          <a:solidFill>
            <a:srgbClr val="000000"/>
          </a:solidFill>
          <a:prstDash val="solid"/>
        </a:ln>
      </xdr:spPr>
    </xdr:pic>
    <xdr:clientData/>
  </xdr:twoCellAnchor>
  <xdr:twoCellAnchor>
    <xdr:from>
      <xdr:col>3</xdr:col>
      <xdr:colOff>114300</xdr:colOff>
      <xdr:row>1232</xdr:row>
      <xdr:rowOff>28575</xdr:rowOff>
    </xdr:from>
    <xdr:to>
      <xdr:col>3</xdr:col>
      <xdr:colOff>1552575</xdr:colOff>
      <xdr:row>1232</xdr:row>
      <xdr:rowOff>1266825</xdr:rowOff>
    </xdr:to>
    <xdr:pic>
      <xdr:nvPicPr>
        <xdr:cNvPr id="412" name="Имя " descr="Descr ">
          <a:extLst>
            <a:ext uri="{FF2B5EF4-FFF2-40B4-BE49-F238E27FC236}">
              <a16:creationId xmlns:a16="http://schemas.microsoft.com/office/drawing/2014/main" id="{00000000-0008-0000-0000-00009C010000}"/>
            </a:ext>
          </a:extLst>
        </xdr:cNvPr>
        <xdr:cNvPicPr>
          <a:picLocks noChangeAspect="1"/>
        </xdr:cNvPicPr>
      </xdr:nvPicPr>
      <xdr:blipFill>
        <a:blip xmlns:r="http://schemas.openxmlformats.org/officeDocument/2006/relationships" r:embed="rId411"/>
        <a:stretch>
          <a:fillRect/>
        </a:stretch>
      </xdr:blipFill>
      <xdr:spPr>
        <a:prstGeom prst="rect">
          <a:avLst/>
        </a:prstGeom>
        <a:ln w="9525">
          <a:solidFill>
            <a:srgbClr val="000000"/>
          </a:solidFill>
          <a:prstDash val="solid"/>
        </a:ln>
      </xdr:spPr>
    </xdr:pic>
    <xdr:clientData/>
  </xdr:twoCellAnchor>
  <xdr:twoCellAnchor>
    <xdr:from>
      <xdr:col>3</xdr:col>
      <xdr:colOff>114300</xdr:colOff>
      <xdr:row>1233</xdr:row>
      <xdr:rowOff>28575</xdr:rowOff>
    </xdr:from>
    <xdr:to>
      <xdr:col>3</xdr:col>
      <xdr:colOff>1552575</xdr:colOff>
      <xdr:row>1233</xdr:row>
      <xdr:rowOff>1266825</xdr:rowOff>
    </xdr:to>
    <xdr:pic>
      <xdr:nvPicPr>
        <xdr:cNvPr id="413" name="Имя " descr="Descr ">
          <a:extLst>
            <a:ext uri="{FF2B5EF4-FFF2-40B4-BE49-F238E27FC236}">
              <a16:creationId xmlns:a16="http://schemas.microsoft.com/office/drawing/2014/main" id="{00000000-0008-0000-0000-00009D010000}"/>
            </a:ext>
          </a:extLst>
        </xdr:cNvPr>
        <xdr:cNvPicPr>
          <a:picLocks noChangeAspect="1"/>
        </xdr:cNvPicPr>
      </xdr:nvPicPr>
      <xdr:blipFill>
        <a:blip xmlns:r="http://schemas.openxmlformats.org/officeDocument/2006/relationships" r:embed="rId412"/>
        <a:stretch>
          <a:fillRect/>
        </a:stretch>
      </xdr:blipFill>
      <xdr:spPr>
        <a:prstGeom prst="rect">
          <a:avLst/>
        </a:prstGeom>
        <a:ln w="9525">
          <a:solidFill>
            <a:srgbClr val="000000"/>
          </a:solidFill>
          <a:prstDash val="solid"/>
        </a:ln>
      </xdr:spPr>
    </xdr:pic>
    <xdr:clientData/>
  </xdr:twoCellAnchor>
  <xdr:twoCellAnchor>
    <xdr:from>
      <xdr:col>3</xdr:col>
      <xdr:colOff>114300</xdr:colOff>
      <xdr:row>1234</xdr:row>
      <xdr:rowOff>28575</xdr:rowOff>
    </xdr:from>
    <xdr:to>
      <xdr:col>3</xdr:col>
      <xdr:colOff>1552575</xdr:colOff>
      <xdr:row>1234</xdr:row>
      <xdr:rowOff>1266825</xdr:rowOff>
    </xdr:to>
    <xdr:pic>
      <xdr:nvPicPr>
        <xdr:cNvPr id="414" name="Имя " descr="Descr ">
          <a:extLst>
            <a:ext uri="{FF2B5EF4-FFF2-40B4-BE49-F238E27FC236}">
              <a16:creationId xmlns:a16="http://schemas.microsoft.com/office/drawing/2014/main" id="{00000000-0008-0000-0000-00009E010000}"/>
            </a:ext>
          </a:extLst>
        </xdr:cNvPr>
        <xdr:cNvPicPr>
          <a:picLocks noChangeAspect="1"/>
        </xdr:cNvPicPr>
      </xdr:nvPicPr>
      <xdr:blipFill>
        <a:blip xmlns:r="http://schemas.openxmlformats.org/officeDocument/2006/relationships" r:embed="rId413"/>
        <a:stretch>
          <a:fillRect/>
        </a:stretch>
      </xdr:blipFill>
      <xdr:spPr>
        <a:prstGeom prst="rect">
          <a:avLst/>
        </a:prstGeom>
        <a:ln w="9525">
          <a:solidFill>
            <a:srgbClr val="000000"/>
          </a:solidFill>
          <a:prstDash val="solid"/>
        </a:ln>
      </xdr:spPr>
    </xdr:pic>
    <xdr:clientData/>
  </xdr:twoCellAnchor>
  <xdr:twoCellAnchor>
    <xdr:from>
      <xdr:col>3</xdr:col>
      <xdr:colOff>114300</xdr:colOff>
      <xdr:row>1235</xdr:row>
      <xdr:rowOff>28575</xdr:rowOff>
    </xdr:from>
    <xdr:to>
      <xdr:col>3</xdr:col>
      <xdr:colOff>1552575</xdr:colOff>
      <xdr:row>1235</xdr:row>
      <xdr:rowOff>1266825</xdr:rowOff>
    </xdr:to>
    <xdr:pic>
      <xdr:nvPicPr>
        <xdr:cNvPr id="415" name="Имя " descr="Descr ">
          <a:extLst>
            <a:ext uri="{FF2B5EF4-FFF2-40B4-BE49-F238E27FC236}">
              <a16:creationId xmlns:a16="http://schemas.microsoft.com/office/drawing/2014/main" id="{00000000-0008-0000-0000-00009F010000}"/>
            </a:ext>
          </a:extLst>
        </xdr:cNvPr>
        <xdr:cNvPicPr>
          <a:picLocks noChangeAspect="1"/>
        </xdr:cNvPicPr>
      </xdr:nvPicPr>
      <xdr:blipFill>
        <a:blip xmlns:r="http://schemas.openxmlformats.org/officeDocument/2006/relationships" r:embed="rId414"/>
        <a:stretch>
          <a:fillRect/>
        </a:stretch>
      </xdr:blipFill>
      <xdr:spPr>
        <a:prstGeom prst="rect">
          <a:avLst/>
        </a:prstGeom>
        <a:ln w="9525">
          <a:solidFill>
            <a:srgbClr val="000000"/>
          </a:solidFill>
          <a:prstDash val="solid"/>
        </a:ln>
      </xdr:spPr>
    </xdr:pic>
    <xdr:clientData/>
  </xdr:twoCellAnchor>
  <xdr:twoCellAnchor>
    <xdr:from>
      <xdr:col>3</xdr:col>
      <xdr:colOff>114300</xdr:colOff>
      <xdr:row>1236</xdr:row>
      <xdr:rowOff>38100</xdr:rowOff>
    </xdr:from>
    <xdr:to>
      <xdr:col>3</xdr:col>
      <xdr:colOff>1552575</xdr:colOff>
      <xdr:row>1237</xdr:row>
      <xdr:rowOff>638175</xdr:rowOff>
    </xdr:to>
    <xdr:pic>
      <xdr:nvPicPr>
        <xdr:cNvPr id="416" name="Имя " descr="Descr ">
          <a:extLst>
            <a:ext uri="{FF2B5EF4-FFF2-40B4-BE49-F238E27FC236}">
              <a16:creationId xmlns:a16="http://schemas.microsoft.com/office/drawing/2014/main" id="{00000000-0008-0000-0000-0000A0010000}"/>
            </a:ext>
          </a:extLst>
        </xdr:cNvPr>
        <xdr:cNvPicPr>
          <a:picLocks noChangeAspect="1"/>
        </xdr:cNvPicPr>
      </xdr:nvPicPr>
      <xdr:blipFill>
        <a:blip xmlns:r="http://schemas.openxmlformats.org/officeDocument/2006/relationships" r:embed="rId415"/>
        <a:stretch>
          <a:fillRect/>
        </a:stretch>
      </xdr:blipFill>
      <xdr:spPr>
        <a:prstGeom prst="rect">
          <a:avLst/>
        </a:prstGeom>
        <a:ln w="9525">
          <a:solidFill>
            <a:srgbClr val="000000"/>
          </a:solidFill>
          <a:prstDash val="solid"/>
        </a:ln>
      </xdr:spPr>
    </xdr:pic>
    <xdr:clientData/>
  </xdr:twoCellAnchor>
  <xdr:twoCellAnchor>
    <xdr:from>
      <xdr:col>3</xdr:col>
      <xdr:colOff>114300</xdr:colOff>
      <xdr:row>1238</xdr:row>
      <xdr:rowOff>28575</xdr:rowOff>
    </xdr:from>
    <xdr:to>
      <xdr:col>3</xdr:col>
      <xdr:colOff>1552575</xdr:colOff>
      <xdr:row>1238</xdr:row>
      <xdr:rowOff>1266825</xdr:rowOff>
    </xdr:to>
    <xdr:pic>
      <xdr:nvPicPr>
        <xdr:cNvPr id="417" name="Имя " descr="Descr ">
          <a:extLst>
            <a:ext uri="{FF2B5EF4-FFF2-40B4-BE49-F238E27FC236}">
              <a16:creationId xmlns:a16="http://schemas.microsoft.com/office/drawing/2014/main" id="{00000000-0008-0000-0000-0000A1010000}"/>
            </a:ext>
          </a:extLst>
        </xdr:cNvPr>
        <xdr:cNvPicPr>
          <a:picLocks noChangeAspect="1"/>
        </xdr:cNvPicPr>
      </xdr:nvPicPr>
      <xdr:blipFill>
        <a:blip xmlns:r="http://schemas.openxmlformats.org/officeDocument/2006/relationships" r:embed="rId416"/>
        <a:stretch>
          <a:fillRect/>
        </a:stretch>
      </xdr:blipFill>
      <xdr:spPr>
        <a:prstGeom prst="rect">
          <a:avLst/>
        </a:prstGeom>
        <a:ln w="9525">
          <a:solidFill>
            <a:srgbClr val="000000"/>
          </a:solidFill>
          <a:prstDash val="solid"/>
        </a:ln>
      </xdr:spPr>
    </xdr:pic>
    <xdr:clientData/>
  </xdr:twoCellAnchor>
  <xdr:twoCellAnchor>
    <xdr:from>
      <xdr:col>3</xdr:col>
      <xdr:colOff>114300</xdr:colOff>
      <xdr:row>1239</xdr:row>
      <xdr:rowOff>28575</xdr:rowOff>
    </xdr:from>
    <xdr:to>
      <xdr:col>3</xdr:col>
      <xdr:colOff>1552575</xdr:colOff>
      <xdr:row>1239</xdr:row>
      <xdr:rowOff>1266825</xdr:rowOff>
    </xdr:to>
    <xdr:pic>
      <xdr:nvPicPr>
        <xdr:cNvPr id="418" name="Имя " descr="Descr ">
          <a:extLst>
            <a:ext uri="{FF2B5EF4-FFF2-40B4-BE49-F238E27FC236}">
              <a16:creationId xmlns:a16="http://schemas.microsoft.com/office/drawing/2014/main" id="{00000000-0008-0000-0000-0000A2010000}"/>
            </a:ext>
          </a:extLst>
        </xdr:cNvPr>
        <xdr:cNvPicPr>
          <a:picLocks noChangeAspect="1"/>
        </xdr:cNvPicPr>
      </xdr:nvPicPr>
      <xdr:blipFill>
        <a:blip xmlns:r="http://schemas.openxmlformats.org/officeDocument/2006/relationships" r:embed="rId417"/>
        <a:stretch>
          <a:fillRect/>
        </a:stretch>
      </xdr:blipFill>
      <xdr:spPr>
        <a:prstGeom prst="rect">
          <a:avLst/>
        </a:prstGeom>
        <a:ln w="9525">
          <a:solidFill>
            <a:srgbClr val="000000"/>
          </a:solidFill>
          <a:prstDash val="solid"/>
        </a:ln>
      </xdr:spPr>
    </xdr:pic>
    <xdr:clientData/>
  </xdr:twoCellAnchor>
  <xdr:twoCellAnchor>
    <xdr:from>
      <xdr:col>3</xdr:col>
      <xdr:colOff>114300</xdr:colOff>
      <xdr:row>1240</xdr:row>
      <xdr:rowOff>28575</xdr:rowOff>
    </xdr:from>
    <xdr:to>
      <xdr:col>3</xdr:col>
      <xdr:colOff>1552575</xdr:colOff>
      <xdr:row>1240</xdr:row>
      <xdr:rowOff>1266825</xdr:rowOff>
    </xdr:to>
    <xdr:pic>
      <xdr:nvPicPr>
        <xdr:cNvPr id="419" name="Имя " descr="Descr ">
          <a:extLst>
            <a:ext uri="{FF2B5EF4-FFF2-40B4-BE49-F238E27FC236}">
              <a16:creationId xmlns:a16="http://schemas.microsoft.com/office/drawing/2014/main" id="{00000000-0008-0000-0000-0000A3010000}"/>
            </a:ext>
          </a:extLst>
        </xdr:cNvPr>
        <xdr:cNvPicPr>
          <a:picLocks noChangeAspect="1"/>
        </xdr:cNvPicPr>
      </xdr:nvPicPr>
      <xdr:blipFill>
        <a:blip xmlns:r="http://schemas.openxmlformats.org/officeDocument/2006/relationships" r:embed="rId418"/>
        <a:stretch>
          <a:fillRect/>
        </a:stretch>
      </xdr:blipFill>
      <xdr:spPr>
        <a:prstGeom prst="rect">
          <a:avLst/>
        </a:prstGeom>
        <a:ln w="9525">
          <a:solidFill>
            <a:srgbClr val="000000"/>
          </a:solidFill>
          <a:prstDash val="solid"/>
        </a:ln>
      </xdr:spPr>
    </xdr:pic>
    <xdr:clientData/>
  </xdr:twoCellAnchor>
  <xdr:twoCellAnchor>
    <xdr:from>
      <xdr:col>3</xdr:col>
      <xdr:colOff>114300</xdr:colOff>
      <xdr:row>1241</xdr:row>
      <xdr:rowOff>28575</xdr:rowOff>
    </xdr:from>
    <xdr:to>
      <xdr:col>3</xdr:col>
      <xdr:colOff>1552575</xdr:colOff>
      <xdr:row>1241</xdr:row>
      <xdr:rowOff>1266825</xdr:rowOff>
    </xdr:to>
    <xdr:pic>
      <xdr:nvPicPr>
        <xdr:cNvPr id="420" name="Имя " descr="Descr ">
          <a:extLst>
            <a:ext uri="{FF2B5EF4-FFF2-40B4-BE49-F238E27FC236}">
              <a16:creationId xmlns:a16="http://schemas.microsoft.com/office/drawing/2014/main" id="{00000000-0008-0000-0000-0000A4010000}"/>
            </a:ext>
          </a:extLst>
        </xdr:cNvPr>
        <xdr:cNvPicPr>
          <a:picLocks noChangeAspect="1"/>
        </xdr:cNvPicPr>
      </xdr:nvPicPr>
      <xdr:blipFill>
        <a:blip xmlns:r="http://schemas.openxmlformats.org/officeDocument/2006/relationships" r:embed="rId419"/>
        <a:stretch>
          <a:fillRect/>
        </a:stretch>
      </xdr:blipFill>
      <xdr:spPr>
        <a:prstGeom prst="rect">
          <a:avLst/>
        </a:prstGeom>
        <a:ln w="9525">
          <a:solidFill>
            <a:srgbClr val="000000"/>
          </a:solidFill>
          <a:prstDash val="solid"/>
        </a:ln>
      </xdr:spPr>
    </xdr:pic>
    <xdr:clientData/>
  </xdr:twoCellAnchor>
  <xdr:twoCellAnchor>
    <xdr:from>
      <xdr:col>3</xdr:col>
      <xdr:colOff>114300</xdr:colOff>
      <xdr:row>1242</xdr:row>
      <xdr:rowOff>28575</xdr:rowOff>
    </xdr:from>
    <xdr:to>
      <xdr:col>3</xdr:col>
      <xdr:colOff>1552575</xdr:colOff>
      <xdr:row>1242</xdr:row>
      <xdr:rowOff>1266825</xdr:rowOff>
    </xdr:to>
    <xdr:pic>
      <xdr:nvPicPr>
        <xdr:cNvPr id="421" name="Имя " descr="Descr ">
          <a:extLst>
            <a:ext uri="{FF2B5EF4-FFF2-40B4-BE49-F238E27FC236}">
              <a16:creationId xmlns:a16="http://schemas.microsoft.com/office/drawing/2014/main" id="{00000000-0008-0000-0000-0000A5010000}"/>
            </a:ext>
          </a:extLst>
        </xdr:cNvPr>
        <xdr:cNvPicPr>
          <a:picLocks noChangeAspect="1"/>
        </xdr:cNvPicPr>
      </xdr:nvPicPr>
      <xdr:blipFill>
        <a:blip xmlns:r="http://schemas.openxmlformats.org/officeDocument/2006/relationships" r:embed="rId420"/>
        <a:stretch>
          <a:fillRect/>
        </a:stretch>
      </xdr:blipFill>
      <xdr:spPr>
        <a:prstGeom prst="rect">
          <a:avLst/>
        </a:prstGeom>
        <a:ln w="9525">
          <a:solidFill>
            <a:srgbClr val="000000"/>
          </a:solidFill>
          <a:prstDash val="solid"/>
        </a:ln>
      </xdr:spPr>
    </xdr:pic>
    <xdr:clientData/>
  </xdr:twoCellAnchor>
  <xdr:twoCellAnchor>
    <xdr:from>
      <xdr:col>3</xdr:col>
      <xdr:colOff>114300</xdr:colOff>
      <xdr:row>1243</xdr:row>
      <xdr:rowOff>28575</xdr:rowOff>
    </xdr:from>
    <xdr:to>
      <xdr:col>3</xdr:col>
      <xdr:colOff>1552575</xdr:colOff>
      <xdr:row>1243</xdr:row>
      <xdr:rowOff>1266825</xdr:rowOff>
    </xdr:to>
    <xdr:pic>
      <xdr:nvPicPr>
        <xdr:cNvPr id="422" name="Имя " descr="Descr ">
          <a:extLst>
            <a:ext uri="{FF2B5EF4-FFF2-40B4-BE49-F238E27FC236}">
              <a16:creationId xmlns:a16="http://schemas.microsoft.com/office/drawing/2014/main" id="{00000000-0008-0000-0000-0000A6010000}"/>
            </a:ext>
          </a:extLst>
        </xdr:cNvPr>
        <xdr:cNvPicPr>
          <a:picLocks noChangeAspect="1"/>
        </xdr:cNvPicPr>
      </xdr:nvPicPr>
      <xdr:blipFill>
        <a:blip xmlns:r="http://schemas.openxmlformats.org/officeDocument/2006/relationships" r:embed="rId421"/>
        <a:stretch>
          <a:fillRect/>
        </a:stretch>
      </xdr:blipFill>
      <xdr:spPr>
        <a:prstGeom prst="rect">
          <a:avLst/>
        </a:prstGeom>
        <a:ln w="9525">
          <a:solidFill>
            <a:srgbClr val="000000"/>
          </a:solidFill>
          <a:prstDash val="solid"/>
        </a:ln>
      </xdr:spPr>
    </xdr:pic>
    <xdr:clientData/>
  </xdr:twoCellAnchor>
  <xdr:twoCellAnchor>
    <xdr:from>
      <xdr:col>3</xdr:col>
      <xdr:colOff>114300</xdr:colOff>
      <xdr:row>1244</xdr:row>
      <xdr:rowOff>28575</xdr:rowOff>
    </xdr:from>
    <xdr:to>
      <xdr:col>3</xdr:col>
      <xdr:colOff>1552575</xdr:colOff>
      <xdr:row>1244</xdr:row>
      <xdr:rowOff>1266825</xdr:rowOff>
    </xdr:to>
    <xdr:pic>
      <xdr:nvPicPr>
        <xdr:cNvPr id="423" name="Имя " descr="Descr ">
          <a:extLst>
            <a:ext uri="{FF2B5EF4-FFF2-40B4-BE49-F238E27FC236}">
              <a16:creationId xmlns:a16="http://schemas.microsoft.com/office/drawing/2014/main" id="{00000000-0008-0000-0000-0000A7010000}"/>
            </a:ext>
          </a:extLst>
        </xdr:cNvPr>
        <xdr:cNvPicPr>
          <a:picLocks noChangeAspect="1"/>
        </xdr:cNvPicPr>
      </xdr:nvPicPr>
      <xdr:blipFill>
        <a:blip xmlns:r="http://schemas.openxmlformats.org/officeDocument/2006/relationships" r:embed="rId422"/>
        <a:stretch>
          <a:fillRect/>
        </a:stretch>
      </xdr:blipFill>
      <xdr:spPr>
        <a:prstGeom prst="rect">
          <a:avLst/>
        </a:prstGeom>
        <a:ln w="9525">
          <a:solidFill>
            <a:srgbClr val="000000"/>
          </a:solidFill>
          <a:prstDash val="solid"/>
        </a:ln>
      </xdr:spPr>
    </xdr:pic>
    <xdr:clientData/>
  </xdr:twoCellAnchor>
  <xdr:twoCellAnchor>
    <xdr:from>
      <xdr:col>3</xdr:col>
      <xdr:colOff>114300</xdr:colOff>
      <xdr:row>1245</xdr:row>
      <xdr:rowOff>28575</xdr:rowOff>
    </xdr:from>
    <xdr:to>
      <xdr:col>3</xdr:col>
      <xdr:colOff>1552575</xdr:colOff>
      <xdr:row>1245</xdr:row>
      <xdr:rowOff>1266825</xdr:rowOff>
    </xdr:to>
    <xdr:pic>
      <xdr:nvPicPr>
        <xdr:cNvPr id="424" name="Имя " descr="Descr ">
          <a:extLst>
            <a:ext uri="{FF2B5EF4-FFF2-40B4-BE49-F238E27FC236}">
              <a16:creationId xmlns:a16="http://schemas.microsoft.com/office/drawing/2014/main" id="{00000000-0008-0000-0000-0000A8010000}"/>
            </a:ext>
          </a:extLst>
        </xdr:cNvPr>
        <xdr:cNvPicPr>
          <a:picLocks noChangeAspect="1"/>
        </xdr:cNvPicPr>
      </xdr:nvPicPr>
      <xdr:blipFill>
        <a:blip xmlns:r="http://schemas.openxmlformats.org/officeDocument/2006/relationships" r:embed="rId423"/>
        <a:stretch>
          <a:fillRect/>
        </a:stretch>
      </xdr:blipFill>
      <xdr:spPr>
        <a:prstGeom prst="rect">
          <a:avLst/>
        </a:prstGeom>
        <a:ln w="9525">
          <a:solidFill>
            <a:srgbClr val="000000"/>
          </a:solidFill>
          <a:prstDash val="solid"/>
        </a:ln>
      </xdr:spPr>
    </xdr:pic>
    <xdr:clientData/>
  </xdr:twoCellAnchor>
  <xdr:twoCellAnchor>
    <xdr:from>
      <xdr:col>3</xdr:col>
      <xdr:colOff>114300</xdr:colOff>
      <xdr:row>1246</xdr:row>
      <xdr:rowOff>28575</xdr:rowOff>
    </xdr:from>
    <xdr:to>
      <xdr:col>3</xdr:col>
      <xdr:colOff>1552575</xdr:colOff>
      <xdr:row>1246</xdr:row>
      <xdr:rowOff>1266825</xdr:rowOff>
    </xdr:to>
    <xdr:pic>
      <xdr:nvPicPr>
        <xdr:cNvPr id="425" name="Имя " descr="Descr ">
          <a:extLst>
            <a:ext uri="{FF2B5EF4-FFF2-40B4-BE49-F238E27FC236}">
              <a16:creationId xmlns:a16="http://schemas.microsoft.com/office/drawing/2014/main" id="{00000000-0008-0000-0000-0000A9010000}"/>
            </a:ext>
          </a:extLst>
        </xdr:cNvPr>
        <xdr:cNvPicPr>
          <a:picLocks noChangeAspect="1"/>
        </xdr:cNvPicPr>
      </xdr:nvPicPr>
      <xdr:blipFill>
        <a:blip xmlns:r="http://schemas.openxmlformats.org/officeDocument/2006/relationships" r:embed="rId424"/>
        <a:stretch>
          <a:fillRect/>
        </a:stretch>
      </xdr:blipFill>
      <xdr:spPr>
        <a:prstGeom prst="rect">
          <a:avLst/>
        </a:prstGeom>
        <a:ln w="9525">
          <a:solidFill>
            <a:srgbClr val="000000"/>
          </a:solidFill>
          <a:prstDash val="solid"/>
        </a:ln>
      </xdr:spPr>
    </xdr:pic>
    <xdr:clientData/>
  </xdr:twoCellAnchor>
  <xdr:twoCellAnchor>
    <xdr:from>
      <xdr:col>3</xdr:col>
      <xdr:colOff>114300</xdr:colOff>
      <xdr:row>1247</xdr:row>
      <xdr:rowOff>38100</xdr:rowOff>
    </xdr:from>
    <xdr:to>
      <xdr:col>3</xdr:col>
      <xdr:colOff>1552575</xdr:colOff>
      <xdr:row>1248</xdr:row>
      <xdr:rowOff>638175</xdr:rowOff>
    </xdr:to>
    <xdr:pic>
      <xdr:nvPicPr>
        <xdr:cNvPr id="426" name="Имя " descr="Descr ">
          <a:extLst>
            <a:ext uri="{FF2B5EF4-FFF2-40B4-BE49-F238E27FC236}">
              <a16:creationId xmlns:a16="http://schemas.microsoft.com/office/drawing/2014/main" id="{00000000-0008-0000-0000-0000AA010000}"/>
            </a:ext>
          </a:extLst>
        </xdr:cNvPr>
        <xdr:cNvPicPr>
          <a:picLocks noChangeAspect="1"/>
        </xdr:cNvPicPr>
      </xdr:nvPicPr>
      <xdr:blipFill>
        <a:blip xmlns:r="http://schemas.openxmlformats.org/officeDocument/2006/relationships" r:embed="rId425"/>
        <a:stretch>
          <a:fillRect/>
        </a:stretch>
      </xdr:blipFill>
      <xdr:spPr>
        <a:prstGeom prst="rect">
          <a:avLst/>
        </a:prstGeom>
        <a:ln w="9525">
          <a:solidFill>
            <a:srgbClr val="000000"/>
          </a:solidFill>
          <a:prstDash val="solid"/>
        </a:ln>
      </xdr:spPr>
    </xdr:pic>
    <xdr:clientData/>
  </xdr:twoCellAnchor>
  <xdr:twoCellAnchor>
    <xdr:from>
      <xdr:col>3</xdr:col>
      <xdr:colOff>114300</xdr:colOff>
      <xdr:row>1249</xdr:row>
      <xdr:rowOff>28575</xdr:rowOff>
    </xdr:from>
    <xdr:to>
      <xdr:col>3</xdr:col>
      <xdr:colOff>1552575</xdr:colOff>
      <xdr:row>1249</xdr:row>
      <xdr:rowOff>1266825</xdr:rowOff>
    </xdr:to>
    <xdr:pic>
      <xdr:nvPicPr>
        <xdr:cNvPr id="427" name="Имя " descr="Descr ">
          <a:extLst>
            <a:ext uri="{FF2B5EF4-FFF2-40B4-BE49-F238E27FC236}">
              <a16:creationId xmlns:a16="http://schemas.microsoft.com/office/drawing/2014/main" id="{00000000-0008-0000-0000-0000AB010000}"/>
            </a:ext>
          </a:extLst>
        </xdr:cNvPr>
        <xdr:cNvPicPr>
          <a:picLocks noChangeAspect="1"/>
        </xdr:cNvPicPr>
      </xdr:nvPicPr>
      <xdr:blipFill>
        <a:blip xmlns:r="http://schemas.openxmlformats.org/officeDocument/2006/relationships" r:embed="rId426"/>
        <a:stretch>
          <a:fillRect/>
        </a:stretch>
      </xdr:blipFill>
      <xdr:spPr>
        <a:prstGeom prst="rect">
          <a:avLst/>
        </a:prstGeom>
        <a:ln w="9525">
          <a:solidFill>
            <a:srgbClr val="000000"/>
          </a:solidFill>
          <a:prstDash val="solid"/>
        </a:ln>
      </xdr:spPr>
    </xdr:pic>
    <xdr:clientData/>
  </xdr:twoCellAnchor>
  <xdr:twoCellAnchor>
    <xdr:from>
      <xdr:col>3</xdr:col>
      <xdr:colOff>114300</xdr:colOff>
      <xdr:row>1250</xdr:row>
      <xdr:rowOff>28575</xdr:rowOff>
    </xdr:from>
    <xdr:to>
      <xdr:col>3</xdr:col>
      <xdr:colOff>1552575</xdr:colOff>
      <xdr:row>1250</xdr:row>
      <xdr:rowOff>1266825</xdr:rowOff>
    </xdr:to>
    <xdr:pic>
      <xdr:nvPicPr>
        <xdr:cNvPr id="428" name="Имя " descr="Descr ">
          <a:extLst>
            <a:ext uri="{FF2B5EF4-FFF2-40B4-BE49-F238E27FC236}">
              <a16:creationId xmlns:a16="http://schemas.microsoft.com/office/drawing/2014/main" id="{00000000-0008-0000-0000-0000AC010000}"/>
            </a:ext>
          </a:extLst>
        </xdr:cNvPr>
        <xdr:cNvPicPr>
          <a:picLocks noChangeAspect="1"/>
        </xdr:cNvPicPr>
      </xdr:nvPicPr>
      <xdr:blipFill>
        <a:blip xmlns:r="http://schemas.openxmlformats.org/officeDocument/2006/relationships" r:embed="rId427"/>
        <a:stretch>
          <a:fillRect/>
        </a:stretch>
      </xdr:blipFill>
      <xdr:spPr>
        <a:prstGeom prst="rect">
          <a:avLst/>
        </a:prstGeom>
        <a:ln w="9525">
          <a:solidFill>
            <a:srgbClr val="000000"/>
          </a:solidFill>
          <a:prstDash val="solid"/>
        </a:ln>
      </xdr:spPr>
    </xdr:pic>
    <xdr:clientData/>
  </xdr:twoCellAnchor>
  <xdr:twoCellAnchor>
    <xdr:from>
      <xdr:col>3</xdr:col>
      <xdr:colOff>114300</xdr:colOff>
      <xdr:row>1251</xdr:row>
      <xdr:rowOff>28575</xdr:rowOff>
    </xdr:from>
    <xdr:to>
      <xdr:col>3</xdr:col>
      <xdr:colOff>1552575</xdr:colOff>
      <xdr:row>1251</xdr:row>
      <xdr:rowOff>1266825</xdr:rowOff>
    </xdr:to>
    <xdr:pic>
      <xdr:nvPicPr>
        <xdr:cNvPr id="429" name="Имя " descr="Descr ">
          <a:extLst>
            <a:ext uri="{FF2B5EF4-FFF2-40B4-BE49-F238E27FC236}">
              <a16:creationId xmlns:a16="http://schemas.microsoft.com/office/drawing/2014/main" id="{00000000-0008-0000-0000-0000AD010000}"/>
            </a:ext>
          </a:extLst>
        </xdr:cNvPr>
        <xdr:cNvPicPr>
          <a:picLocks noChangeAspect="1"/>
        </xdr:cNvPicPr>
      </xdr:nvPicPr>
      <xdr:blipFill>
        <a:blip xmlns:r="http://schemas.openxmlformats.org/officeDocument/2006/relationships" r:embed="rId428"/>
        <a:stretch>
          <a:fillRect/>
        </a:stretch>
      </xdr:blipFill>
      <xdr:spPr>
        <a:prstGeom prst="rect">
          <a:avLst/>
        </a:prstGeom>
        <a:ln w="9525">
          <a:solidFill>
            <a:srgbClr val="000000"/>
          </a:solidFill>
          <a:prstDash val="solid"/>
        </a:ln>
      </xdr:spPr>
    </xdr:pic>
    <xdr:clientData/>
  </xdr:twoCellAnchor>
  <xdr:twoCellAnchor>
    <xdr:from>
      <xdr:col>3</xdr:col>
      <xdr:colOff>114300</xdr:colOff>
      <xdr:row>1252</xdr:row>
      <xdr:rowOff>38100</xdr:rowOff>
    </xdr:from>
    <xdr:to>
      <xdr:col>3</xdr:col>
      <xdr:colOff>1552575</xdr:colOff>
      <xdr:row>1253</xdr:row>
      <xdr:rowOff>638175</xdr:rowOff>
    </xdr:to>
    <xdr:pic>
      <xdr:nvPicPr>
        <xdr:cNvPr id="430" name="Имя " descr="Descr ">
          <a:extLst>
            <a:ext uri="{FF2B5EF4-FFF2-40B4-BE49-F238E27FC236}">
              <a16:creationId xmlns:a16="http://schemas.microsoft.com/office/drawing/2014/main" id="{00000000-0008-0000-0000-0000AE010000}"/>
            </a:ext>
          </a:extLst>
        </xdr:cNvPr>
        <xdr:cNvPicPr>
          <a:picLocks noChangeAspect="1"/>
        </xdr:cNvPicPr>
      </xdr:nvPicPr>
      <xdr:blipFill>
        <a:blip xmlns:r="http://schemas.openxmlformats.org/officeDocument/2006/relationships" r:embed="rId429"/>
        <a:stretch>
          <a:fillRect/>
        </a:stretch>
      </xdr:blipFill>
      <xdr:spPr>
        <a:prstGeom prst="rect">
          <a:avLst/>
        </a:prstGeom>
        <a:ln w="9525">
          <a:solidFill>
            <a:srgbClr val="000000"/>
          </a:solidFill>
          <a:prstDash val="solid"/>
        </a:ln>
      </xdr:spPr>
    </xdr:pic>
    <xdr:clientData/>
  </xdr:twoCellAnchor>
  <xdr:twoCellAnchor>
    <xdr:from>
      <xdr:col>3</xdr:col>
      <xdr:colOff>114300</xdr:colOff>
      <xdr:row>1254</xdr:row>
      <xdr:rowOff>28575</xdr:rowOff>
    </xdr:from>
    <xdr:to>
      <xdr:col>3</xdr:col>
      <xdr:colOff>1552575</xdr:colOff>
      <xdr:row>1254</xdr:row>
      <xdr:rowOff>1266825</xdr:rowOff>
    </xdr:to>
    <xdr:pic>
      <xdr:nvPicPr>
        <xdr:cNvPr id="431" name="Имя " descr="Descr ">
          <a:extLst>
            <a:ext uri="{FF2B5EF4-FFF2-40B4-BE49-F238E27FC236}">
              <a16:creationId xmlns:a16="http://schemas.microsoft.com/office/drawing/2014/main" id="{00000000-0008-0000-0000-0000AF010000}"/>
            </a:ext>
          </a:extLst>
        </xdr:cNvPr>
        <xdr:cNvPicPr>
          <a:picLocks noChangeAspect="1"/>
        </xdr:cNvPicPr>
      </xdr:nvPicPr>
      <xdr:blipFill>
        <a:blip xmlns:r="http://schemas.openxmlformats.org/officeDocument/2006/relationships" r:embed="rId430"/>
        <a:stretch>
          <a:fillRect/>
        </a:stretch>
      </xdr:blipFill>
      <xdr:spPr>
        <a:prstGeom prst="rect">
          <a:avLst/>
        </a:prstGeom>
        <a:ln w="9525">
          <a:solidFill>
            <a:srgbClr val="000000"/>
          </a:solidFill>
          <a:prstDash val="solid"/>
        </a:ln>
      </xdr:spPr>
    </xdr:pic>
    <xdr:clientData/>
  </xdr:twoCellAnchor>
  <xdr:twoCellAnchor>
    <xdr:from>
      <xdr:col>3</xdr:col>
      <xdr:colOff>114300</xdr:colOff>
      <xdr:row>1255</xdr:row>
      <xdr:rowOff>38100</xdr:rowOff>
    </xdr:from>
    <xdr:to>
      <xdr:col>3</xdr:col>
      <xdr:colOff>1552575</xdr:colOff>
      <xdr:row>1256</xdr:row>
      <xdr:rowOff>638175</xdr:rowOff>
    </xdr:to>
    <xdr:pic>
      <xdr:nvPicPr>
        <xdr:cNvPr id="432" name="Имя " descr="Descr ">
          <a:extLst>
            <a:ext uri="{FF2B5EF4-FFF2-40B4-BE49-F238E27FC236}">
              <a16:creationId xmlns:a16="http://schemas.microsoft.com/office/drawing/2014/main" id="{00000000-0008-0000-0000-0000B0010000}"/>
            </a:ext>
          </a:extLst>
        </xdr:cNvPr>
        <xdr:cNvPicPr>
          <a:picLocks noChangeAspect="1"/>
        </xdr:cNvPicPr>
      </xdr:nvPicPr>
      <xdr:blipFill>
        <a:blip xmlns:r="http://schemas.openxmlformats.org/officeDocument/2006/relationships" r:embed="rId431"/>
        <a:stretch>
          <a:fillRect/>
        </a:stretch>
      </xdr:blipFill>
      <xdr:spPr>
        <a:prstGeom prst="rect">
          <a:avLst/>
        </a:prstGeom>
        <a:ln w="9525">
          <a:solidFill>
            <a:srgbClr val="000000"/>
          </a:solidFill>
          <a:prstDash val="solid"/>
        </a:ln>
      </xdr:spPr>
    </xdr:pic>
    <xdr:clientData/>
  </xdr:twoCellAnchor>
  <xdr:twoCellAnchor>
    <xdr:from>
      <xdr:col>3</xdr:col>
      <xdr:colOff>114300</xdr:colOff>
      <xdr:row>1257</xdr:row>
      <xdr:rowOff>28575</xdr:rowOff>
    </xdr:from>
    <xdr:to>
      <xdr:col>3</xdr:col>
      <xdr:colOff>1552575</xdr:colOff>
      <xdr:row>1257</xdr:row>
      <xdr:rowOff>1266825</xdr:rowOff>
    </xdr:to>
    <xdr:pic>
      <xdr:nvPicPr>
        <xdr:cNvPr id="433" name="Имя " descr="Descr ">
          <a:extLst>
            <a:ext uri="{FF2B5EF4-FFF2-40B4-BE49-F238E27FC236}">
              <a16:creationId xmlns:a16="http://schemas.microsoft.com/office/drawing/2014/main" id="{00000000-0008-0000-0000-0000B1010000}"/>
            </a:ext>
          </a:extLst>
        </xdr:cNvPr>
        <xdr:cNvPicPr>
          <a:picLocks noChangeAspect="1"/>
        </xdr:cNvPicPr>
      </xdr:nvPicPr>
      <xdr:blipFill>
        <a:blip xmlns:r="http://schemas.openxmlformats.org/officeDocument/2006/relationships" r:embed="rId432"/>
        <a:stretch>
          <a:fillRect/>
        </a:stretch>
      </xdr:blipFill>
      <xdr:spPr>
        <a:prstGeom prst="rect">
          <a:avLst/>
        </a:prstGeom>
        <a:ln w="9525">
          <a:solidFill>
            <a:srgbClr val="000000"/>
          </a:solidFill>
          <a:prstDash val="solid"/>
        </a:ln>
      </xdr:spPr>
    </xdr:pic>
    <xdr:clientData/>
  </xdr:twoCellAnchor>
  <xdr:twoCellAnchor>
    <xdr:from>
      <xdr:col>3</xdr:col>
      <xdr:colOff>114300</xdr:colOff>
      <xdr:row>1258</xdr:row>
      <xdr:rowOff>28575</xdr:rowOff>
    </xdr:from>
    <xdr:to>
      <xdr:col>3</xdr:col>
      <xdr:colOff>1552575</xdr:colOff>
      <xdr:row>1258</xdr:row>
      <xdr:rowOff>1266825</xdr:rowOff>
    </xdr:to>
    <xdr:pic>
      <xdr:nvPicPr>
        <xdr:cNvPr id="434" name="Имя " descr="Descr ">
          <a:extLst>
            <a:ext uri="{FF2B5EF4-FFF2-40B4-BE49-F238E27FC236}">
              <a16:creationId xmlns:a16="http://schemas.microsoft.com/office/drawing/2014/main" id="{00000000-0008-0000-0000-0000B2010000}"/>
            </a:ext>
          </a:extLst>
        </xdr:cNvPr>
        <xdr:cNvPicPr>
          <a:picLocks noChangeAspect="1"/>
        </xdr:cNvPicPr>
      </xdr:nvPicPr>
      <xdr:blipFill>
        <a:blip xmlns:r="http://schemas.openxmlformats.org/officeDocument/2006/relationships" r:embed="rId433"/>
        <a:stretch>
          <a:fillRect/>
        </a:stretch>
      </xdr:blipFill>
      <xdr:spPr>
        <a:prstGeom prst="rect">
          <a:avLst/>
        </a:prstGeom>
        <a:ln w="9525">
          <a:solidFill>
            <a:srgbClr val="000000"/>
          </a:solidFill>
          <a:prstDash val="solid"/>
        </a:ln>
      </xdr:spPr>
    </xdr:pic>
    <xdr:clientData/>
  </xdr:twoCellAnchor>
  <xdr:twoCellAnchor>
    <xdr:from>
      <xdr:col>3</xdr:col>
      <xdr:colOff>114300</xdr:colOff>
      <xdr:row>1259</xdr:row>
      <xdr:rowOff>38100</xdr:rowOff>
    </xdr:from>
    <xdr:to>
      <xdr:col>3</xdr:col>
      <xdr:colOff>1552575</xdr:colOff>
      <xdr:row>1260</xdr:row>
      <xdr:rowOff>638175</xdr:rowOff>
    </xdr:to>
    <xdr:pic>
      <xdr:nvPicPr>
        <xdr:cNvPr id="435" name="Имя " descr="Descr ">
          <a:extLst>
            <a:ext uri="{FF2B5EF4-FFF2-40B4-BE49-F238E27FC236}">
              <a16:creationId xmlns:a16="http://schemas.microsoft.com/office/drawing/2014/main" id="{00000000-0008-0000-0000-0000B3010000}"/>
            </a:ext>
          </a:extLst>
        </xdr:cNvPr>
        <xdr:cNvPicPr>
          <a:picLocks noChangeAspect="1"/>
        </xdr:cNvPicPr>
      </xdr:nvPicPr>
      <xdr:blipFill>
        <a:blip xmlns:r="http://schemas.openxmlformats.org/officeDocument/2006/relationships" r:embed="rId434"/>
        <a:stretch>
          <a:fillRect/>
        </a:stretch>
      </xdr:blipFill>
      <xdr:spPr>
        <a:prstGeom prst="rect">
          <a:avLst/>
        </a:prstGeom>
        <a:ln w="9525">
          <a:solidFill>
            <a:srgbClr val="000000"/>
          </a:solidFill>
          <a:prstDash val="solid"/>
        </a:ln>
      </xdr:spPr>
    </xdr:pic>
    <xdr:clientData/>
  </xdr:twoCellAnchor>
  <xdr:twoCellAnchor>
    <xdr:from>
      <xdr:col>3</xdr:col>
      <xdr:colOff>114300</xdr:colOff>
      <xdr:row>1261</xdr:row>
      <xdr:rowOff>28575</xdr:rowOff>
    </xdr:from>
    <xdr:to>
      <xdr:col>3</xdr:col>
      <xdr:colOff>1552575</xdr:colOff>
      <xdr:row>1261</xdr:row>
      <xdr:rowOff>1266825</xdr:rowOff>
    </xdr:to>
    <xdr:pic>
      <xdr:nvPicPr>
        <xdr:cNvPr id="436" name="Имя " descr="Descr ">
          <a:extLst>
            <a:ext uri="{FF2B5EF4-FFF2-40B4-BE49-F238E27FC236}">
              <a16:creationId xmlns:a16="http://schemas.microsoft.com/office/drawing/2014/main" id="{00000000-0008-0000-0000-0000B4010000}"/>
            </a:ext>
          </a:extLst>
        </xdr:cNvPr>
        <xdr:cNvPicPr>
          <a:picLocks noChangeAspect="1"/>
        </xdr:cNvPicPr>
      </xdr:nvPicPr>
      <xdr:blipFill>
        <a:blip xmlns:r="http://schemas.openxmlformats.org/officeDocument/2006/relationships" r:embed="rId435"/>
        <a:stretch>
          <a:fillRect/>
        </a:stretch>
      </xdr:blipFill>
      <xdr:spPr>
        <a:prstGeom prst="rect">
          <a:avLst/>
        </a:prstGeom>
        <a:ln w="9525">
          <a:solidFill>
            <a:srgbClr val="000000"/>
          </a:solidFill>
          <a:prstDash val="solid"/>
        </a:ln>
      </xdr:spPr>
    </xdr:pic>
    <xdr:clientData/>
  </xdr:twoCellAnchor>
  <xdr:twoCellAnchor>
    <xdr:from>
      <xdr:col>3</xdr:col>
      <xdr:colOff>114300</xdr:colOff>
      <xdr:row>1262</xdr:row>
      <xdr:rowOff>28575</xdr:rowOff>
    </xdr:from>
    <xdr:to>
      <xdr:col>3</xdr:col>
      <xdr:colOff>1552575</xdr:colOff>
      <xdr:row>1262</xdr:row>
      <xdr:rowOff>1266825</xdr:rowOff>
    </xdr:to>
    <xdr:pic>
      <xdr:nvPicPr>
        <xdr:cNvPr id="437" name="Имя " descr="Descr ">
          <a:extLst>
            <a:ext uri="{FF2B5EF4-FFF2-40B4-BE49-F238E27FC236}">
              <a16:creationId xmlns:a16="http://schemas.microsoft.com/office/drawing/2014/main" id="{00000000-0008-0000-0000-0000B5010000}"/>
            </a:ext>
          </a:extLst>
        </xdr:cNvPr>
        <xdr:cNvPicPr>
          <a:picLocks noChangeAspect="1"/>
        </xdr:cNvPicPr>
      </xdr:nvPicPr>
      <xdr:blipFill>
        <a:blip xmlns:r="http://schemas.openxmlformats.org/officeDocument/2006/relationships" r:embed="rId436"/>
        <a:stretch>
          <a:fillRect/>
        </a:stretch>
      </xdr:blipFill>
      <xdr:spPr>
        <a:prstGeom prst="rect">
          <a:avLst/>
        </a:prstGeom>
        <a:ln w="9525">
          <a:solidFill>
            <a:srgbClr val="000000"/>
          </a:solidFill>
          <a:prstDash val="solid"/>
        </a:ln>
      </xdr:spPr>
    </xdr:pic>
    <xdr:clientData/>
  </xdr:twoCellAnchor>
  <xdr:twoCellAnchor>
    <xdr:from>
      <xdr:col>3</xdr:col>
      <xdr:colOff>114300</xdr:colOff>
      <xdr:row>1263</xdr:row>
      <xdr:rowOff>28575</xdr:rowOff>
    </xdr:from>
    <xdr:to>
      <xdr:col>3</xdr:col>
      <xdr:colOff>1552575</xdr:colOff>
      <xdr:row>1263</xdr:row>
      <xdr:rowOff>1266825</xdr:rowOff>
    </xdr:to>
    <xdr:pic>
      <xdr:nvPicPr>
        <xdr:cNvPr id="438" name="Имя " descr="Descr ">
          <a:extLst>
            <a:ext uri="{FF2B5EF4-FFF2-40B4-BE49-F238E27FC236}">
              <a16:creationId xmlns:a16="http://schemas.microsoft.com/office/drawing/2014/main" id="{00000000-0008-0000-0000-0000B6010000}"/>
            </a:ext>
          </a:extLst>
        </xdr:cNvPr>
        <xdr:cNvPicPr>
          <a:picLocks noChangeAspect="1"/>
        </xdr:cNvPicPr>
      </xdr:nvPicPr>
      <xdr:blipFill>
        <a:blip xmlns:r="http://schemas.openxmlformats.org/officeDocument/2006/relationships" r:embed="rId437"/>
        <a:stretch>
          <a:fillRect/>
        </a:stretch>
      </xdr:blipFill>
      <xdr:spPr>
        <a:prstGeom prst="rect">
          <a:avLst/>
        </a:prstGeom>
        <a:ln w="9525">
          <a:solidFill>
            <a:srgbClr val="000000"/>
          </a:solidFill>
          <a:prstDash val="solid"/>
        </a:ln>
      </xdr:spPr>
    </xdr:pic>
    <xdr:clientData/>
  </xdr:twoCellAnchor>
  <xdr:twoCellAnchor>
    <xdr:from>
      <xdr:col>3</xdr:col>
      <xdr:colOff>114300</xdr:colOff>
      <xdr:row>1264</xdr:row>
      <xdr:rowOff>28575</xdr:rowOff>
    </xdr:from>
    <xdr:to>
      <xdr:col>3</xdr:col>
      <xdr:colOff>1552575</xdr:colOff>
      <xdr:row>1264</xdr:row>
      <xdr:rowOff>1266825</xdr:rowOff>
    </xdr:to>
    <xdr:pic>
      <xdr:nvPicPr>
        <xdr:cNvPr id="439" name="Имя " descr="Descr ">
          <a:extLst>
            <a:ext uri="{FF2B5EF4-FFF2-40B4-BE49-F238E27FC236}">
              <a16:creationId xmlns:a16="http://schemas.microsoft.com/office/drawing/2014/main" id="{00000000-0008-0000-0000-0000B7010000}"/>
            </a:ext>
          </a:extLst>
        </xdr:cNvPr>
        <xdr:cNvPicPr>
          <a:picLocks noChangeAspect="1"/>
        </xdr:cNvPicPr>
      </xdr:nvPicPr>
      <xdr:blipFill>
        <a:blip xmlns:r="http://schemas.openxmlformats.org/officeDocument/2006/relationships" r:embed="rId438"/>
        <a:stretch>
          <a:fillRect/>
        </a:stretch>
      </xdr:blipFill>
      <xdr:spPr>
        <a:prstGeom prst="rect">
          <a:avLst/>
        </a:prstGeom>
        <a:ln w="9525">
          <a:solidFill>
            <a:srgbClr val="000000"/>
          </a:solidFill>
          <a:prstDash val="solid"/>
        </a:ln>
      </xdr:spPr>
    </xdr:pic>
    <xdr:clientData/>
  </xdr:twoCellAnchor>
  <xdr:twoCellAnchor>
    <xdr:from>
      <xdr:col>3</xdr:col>
      <xdr:colOff>114300</xdr:colOff>
      <xdr:row>1265</xdr:row>
      <xdr:rowOff>28575</xdr:rowOff>
    </xdr:from>
    <xdr:to>
      <xdr:col>3</xdr:col>
      <xdr:colOff>1552575</xdr:colOff>
      <xdr:row>1265</xdr:row>
      <xdr:rowOff>1266825</xdr:rowOff>
    </xdr:to>
    <xdr:pic>
      <xdr:nvPicPr>
        <xdr:cNvPr id="440" name="Имя " descr="Descr ">
          <a:extLst>
            <a:ext uri="{FF2B5EF4-FFF2-40B4-BE49-F238E27FC236}">
              <a16:creationId xmlns:a16="http://schemas.microsoft.com/office/drawing/2014/main" id="{00000000-0008-0000-0000-0000B8010000}"/>
            </a:ext>
          </a:extLst>
        </xdr:cNvPr>
        <xdr:cNvPicPr>
          <a:picLocks noChangeAspect="1"/>
        </xdr:cNvPicPr>
      </xdr:nvPicPr>
      <xdr:blipFill>
        <a:blip xmlns:r="http://schemas.openxmlformats.org/officeDocument/2006/relationships" r:embed="rId439"/>
        <a:stretch>
          <a:fillRect/>
        </a:stretch>
      </xdr:blipFill>
      <xdr:spPr>
        <a:prstGeom prst="rect">
          <a:avLst/>
        </a:prstGeom>
        <a:ln w="9525">
          <a:solidFill>
            <a:srgbClr val="000000"/>
          </a:solidFill>
          <a:prstDash val="solid"/>
        </a:ln>
      </xdr:spPr>
    </xdr:pic>
    <xdr:clientData/>
  </xdr:twoCellAnchor>
  <xdr:twoCellAnchor>
    <xdr:from>
      <xdr:col>3</xdr:col>
      <xdr:colOff>114300</xdr:colOff>
      <xdr:row>1266</xdr:row>
      <xdr:rowOff>38100</xdr:rowOff>
    </xdr:from>
    <xdr:to>
      <xdr:col>3</xdr:col>
      <xdr:colOff>1552575</xdr:colOff>
      <xdr:row>1267</xdr:row>
      <xdr:rowOff>638175</xdr:rowOff>
    </xdr:to>
    <xdr:pic>
      <xdr:nvPicPr>
        <xdr:cNvPr id="441" name="Имя " descr="Descr ">
          <a:extLst>
            <a:ext uri="{FF2B5EF4-FFF2-40B4-BE49-F238E27FC236}">
              <a16:creationId xmlns:a16="http://schemas.microsoft.com/office/drawing/2014/main" id="{00000000-0008-0000-0000-0000B9010000}"/>
            </a:ext>
          </a:extLst>
        </xdr:cNvPr>
        <xdr:cNvPicPr>
          <a:picLocks noChangeAspect="1"/>
        </xdr:cNvPicPr>
      </xdr:nvPicPr>
      <xdr:blipFill>
        <a:blip xmlns:r="http://schemas.openxmlformats.org/officeDocument/2006/relationships" r:embed="rId440"/>
        <a:stretch>
          <a:fillRect/>
        </a:stretch>
      </xdr:blipFill>
      <xdr:spPr>
        <a:prstGeom prst="rect">
          <a:avLst/>
        </a:prstGeom>
        <a:ln w="9525">
          <a:solidFill>
            <a:srgbClr val="000000"/>
          </a:solidFill>
          <a:prstDash val="solid"/>
        </a:ln>
      </xdr:spPr>
    </xdr:pic>
    <xdr:clientData/>
  </xdr:twoCellAnchor>
  <xdr:twoCellAnchor>
    <xdr:from>
      <xdr:col>3</xdr:col>
      <xdr:colOff>114300</xdr:colOff>
      <xdr:row>1268</xdr:row>
      <xdr:rowOff>28575</xdr:rowOff>
    </xdr:from>
    <xdr:to>
      <xdr:col>3</xdr:col>
      <xdr:colOff>1552575</xdr:colOff>
      <xdr:row>1268</xdr:row>
      <xdr:rowOff>1266825</xdr:rowOff>
    </xdr:to>
    <xdr:pic>
      <xdr:nvPicPr>
        <xdr:cNvPr id="442" name="Имя " descr="Descr ">
          <a:extLst>
            <a:ext uri="{FF2B5EF4-FFF2-40B4-BE49-F238E27FC236}">
              <a16:creationId xmlns:a16="http://schemas.microsoft.com/office/drawing/2014/main" id="{00000000-0008-0000-0000-0000BA010000}"/>
            </a:ext>
          </a:extLst>
        </xdr:cNvPr>
        <xdr:cNvPicPr>
          <a:picLocks noChangeAspect="1"/>
        </xdr:cNvPicPr>
      </xdr:nvPicPr>
      <xdr:blipFill>
        <a:blip xmlns:r="http://schemas.openxmlformats.org/officeDocument/2006/relationships" r:embed="rId441"/>
        <a:stretch>
          <a:fillRect/>
        </a:stretch>
      </xdr:blipFill>
      <xdr:spPr>
        <a:prstGeom prst="rect">
          <a:avLst/>
        </a:prstGeom>
        <a:ln w="9525">
          <a:solidFill>
            <a:srgbClr val="000000"/>
          </a:solidFill>
          <a:prstDash val="solid"/>
        </a:ln>
      </xdr:spPr>
    </xdr:pic>
    <xdr:clientData/>
  </xdr:twoCellAnchor>
  <xdr:twoCellAnchor>
    <xdr:from>
      <xdr:col>3</xdr:col>
      <xdr:colOff>114300</xdr:colOff>
      <xdr:row>1269</xdr:row>
      <xdr:rowOff>28575</xdr:rowOff>
    </xdr:from>
    <xdr:to>
      <xdr:col>3</xdr:col>
      <xdr:colOff>1552575</xdr:colOff>
      <xdr:row>1271</xdr:row>
      <xdr:rowOff>419100</xdr:rowOff>
    </xdr:to>
    <xdr:pic>
      <xdr:nvPicPr>
        <xdr:cNvPr id="443" name="Имя " descr="Descr ">
          <a:extLst>
            <a:ext uri="{FF2B5EF4-FFF2-40B4-BE49-F238E27FC236}">
              <a16:creationId xmlns:a16="http://schemas.microsoft.com/office/drawing/2014/main" id="{00000000-0008-0000-0000-0000BB010000}"/>
            </a:ext>
          </a:extLst>
        </xdr:cNvPr>
        <xdr:cNvPicPr>
          <a:picLocks noChangeAspect="1"/>
        </xdr:cNvPicPr>
      </xdr:nvPicPr>
      <xdr:blipFill>
        <a:blip xmlns:r="http://schemas.openxmlformats.org/officeDocument/2006/relationships" r:embed="rId442"/>
        <a:stretch>
          <a:fillRect/>
        </a:stretch>
      </xdr:blipFill>
      <xdr:spPr>
        <a:prstGeom prst="rect">
          <a:avLst/>
        </a:prstGeom>
        <a:ln w="9525">
          <a:solidFill>
            <a:srgbClr val="000000"/>
          </a:solidFill>
          <a:prstDash val="solid"/>
        </a:ln>
      </xdr:spPr>
    </xdr:pic>
    <xdr:clientData/>
  </xdr:twoCellAnchor>
  <xdr:twoCellAnchor>
    <xdr:from>
      <xdr:col>3</xdr:col>
      <xdr:colOff>114300</xdr:colOff>
      <xdr:row>1272</xdr:row>
      <xdr:rowOff>28575</xdr:rowOff>
    </xdr:from>
    <xdr:to>
      <xdr:col>3</xdr:col>
      <xdr:colOff>1552575</xdr:colOff>
      <xdr:row>1272</xdr:row>
      <xdr:rowOff>1266825</xdr:rowOff>
    </xdr:to>
    <xdr:pic>
      <xdr:nvPicPr>
        <xdr:cNvPr id="444" name="Имя " descr="Descr ">
          <a:extLst>
            <a:ext uri="{FF2B5EF4-FFF2-40B4-BE49-F238E27FC236}">
              <a16:creationId xmlns:a16="http://schemas.microsoft.com/office/drawing/2014/main" id="{00000000-0008-0000-0000-0000BC010000}"/>
            </a:ext>
          </a:extLst>
        </xdr:cNvPr>
        <xdr:cNvPicPr>
          <a:picLocks noChangeAspect="1"/>
        </xdr:cNvPicPr>
      </xdr:nvPicPr>
      <xdr:blipFill>
        <a:blip xmlns:r="http://schemas.openxmlformats.org/officeDocument/2006/relationships" r:embed="rId443"/>
        <a:stretch>
          <a:fillRect/>
        </a:stretch>
      </xdr:blipFill>
      <xdr:spPr>
        <a:prstGeom prst="rect">
          <a:avLst/>
        </a:prstGeom>
        <a:ln w="9525">
          <a:solidFill>
            <a:srgbClr val="000000"/>
          </a:solidFill>
          <a:prstDash val="solid"/>
        </a:ln>
      </xdr:spPr>
    </xdr:pic>
    <xdr:clientData/>
  </xdr:twoCellAnchor>
  <xdr:twoCellAnchor>
    <xdr:from>
      <xdr:col>3</xdr:col>
      <xdr:colOff>114300</xdr:colOff>
      <xdr:row>1273</xdr:row>
      <xdr:rowOff>38100</xdr:rowOff>
    </xdr:from>
    <xdr:to>
      <xdr:col>3</xdr:col>
      <xdr:colOff>1552575</xdr:colOff>
      <xdr:row>1274</xdr:row>
      <xdr:rowOff>638175</xdr:rowOff>
    </xdr:to>
    <xdr:pic>
      <xdr:nvPicPr>
        <xdr:cNvPr id="445" name="Имя " descr="Descr ">
          <a:extLst>
            <a:ext uri="{FF2B5EF4-FFF2-40B4-BE49-F238E27FC236}">
              <a16:creationId xmlns:a16="http://schemas.microsoft.com/office/drawing/2014/main" id="{00000000-0008-0000-0000-0000BD010000}"/>
            </a:ext>
          </a:extLst>
        </xdr:cNvPr>
        <xdr:cNvPicPr>
          <a:picLocks noChangeAspect="1"/>
        </xdr:cNvPicPr>
      </xdr:nvPicPr>
      <xdr:blipFill>
        <a:blip xmlns:r="http://schemas.openxmlformats.org/officeDocument/2006/relationships" r:embed="rId444"/>
        <a:stretch>
          <a:fillRect/>
        </a:stretch>
      </xdr:blipFill>
      <xdr:spPr>
        <a:prstGeom prst="rect">
          <a:avLst/>
        </a:prstGeom>
        <a:ln w="9525">
          <a:solidFill>
            <a:srgbClr val="000000"/>
          </a:solidFill>
          <a:prstDash val="solid"/>
        </a:ln>
      </xdr:spPr>
    </xdr:pic>
    <xdr:clientData/>
  </xdr:twoCellAnchor>
  <xdr:twoCellAnchor>
    <xdr:from>
      <xdr:col>3</xdr:col>
      <xdr:colOff>114300</xdr:colOff>
      <xdr:row>1275</xdr:row>
      <xdr:rowOff>28575</xdr:rowOff>
    </xdr:from>
    <xdr:to>
      <xdr:col>3</xdr:col>
      <xdr:colOff>1552575</xdr:colOff>
      <xdr:row>1275</xdr:row>
      <xdr:rowOff>1266825</xdr:rowOff>
    </xdr:to>
    <xdr:pic>
      <xdr:nvPicPr>
        <xdr:cNvPr id="446" name="Имя " descr="Descr ">
          <a:extLst>
            <a:ext uri="{FF2B5EF4-FFF2-40B4-BE49-F238E27FC236}">
              <a16:creationId xmlns:a16="http://schemas.microsoft.com/office/drawing/2014/main" id="{00000000-0008-0000-0000-0000BE010000}"/>
            </a:ext>
          </a:extLst>
        </xdr:cNvPr>
        <xdr:cNvPicPr>
          <a:picLocks noChangeAspect="1"/>
        </xdr:cNvPicPr>
      </xdr:nvPicPr>
      <xdr:blipFill>
        <a:blip xmlns:r="http://schemas.openxmlformats.org/officeDocument/2006/relationships" r:embed="rId445"/>
        <a:stretch>
          <a:fillRect/>
        </a:stretch>
      </xdr:blipFill>
      <xdr:spPr>
        <a:prstGeom prst="rect">
          <a:avLst/>
        </a:prstGeom>
        <a:ln w="9525">
          <a:solidFill>
            <a:srgbClr val="000000"/>
          </a:solidFill>
          <a:prstDash val="solid"/>
        </a:ln>
      </xdr:spPr>
    </xdr:pic>
    <xdr:clientData/>
  </xdr:twoCellAnchor>
  <xdr:twoCellAnchor>
    <xdr:from>
      <xdr:col>3</xdr:col>
      <xdr:colOff>114300</xdr:colOff>
      <xdr:row>1276</xdr:row>
      <xdr:rowOff>28575</xdr:rowOff>
    </xdr:from>
    <xdr:to>
      <xdr:col>3</xdr:col>
      <xdr:colOff>1552575</xdr:colOff>
      <xdr:row>1276</xdr:row>
      <xdr:rowOff>1266825</xdr:rowOff>
    </xdr:to>
    <xdr:pic>
      <xdr:nvPicPr>
        <xdr:cNvPr id="447" name="Имя " descr="Descr ">
          <a:extLst>
            <a:ext uri="{FF2B5EF4-FFF2-40B4-BE49-F238E27FC236}">
              <a16:creationId xmlns:a16="http://schemas.microsoft.com/office/drawing/2014/main" id="{00000000-0008-0000-0000-0000BF010000}"/>
            </a:ext>
          </a:extLst>
        </xdr:cNvPr>
        <xdr:cNvPicPr>
          <a:picLocks noChangeAspect="1"/>
        </xdr:cNvPicPr>
      </xdr:nvPicPr>
      <xdr:blipFill>
        <a:blip xmlns:r="http://schemas.openxmlformats.org/officeDocument/2006/relationships" r:embed="rId446"/>
        <a:stretch>
          <a:fillRect/>
        </a:stretch>
      </xdr:blipFill>
      <xdr:spPr>
        <a:prstGeom prst="rect">
          <a:avLst/>
        </a:prstGeom>
        <a:ln w="9525">
          <a:solidFill>
            <a:srgbClr val="000000"/>
          </a:solidFill>
          <a:prstDash val="solid"/>
        </a:ln>
      </xdr:spPr>
    </xdr:pic>
    <xdr:clientData/>
  </xdr:twoCellAnchor>
  <xdr:twoCellAnchor>
    <xdr:from>
      <xdr:col>3</xdr:col>
      <xdr:colOff>114300</xdr:colOff>
      <xdr:row>1277</xdr:row>
      <xdr:rowOff>28575</xdr:rowOff>
    </xdr:from>
    <xdr:to>
      <xdr:col>3</xdr:col>
      <xdr:colOff>1552575</xdr:colOff>
      <xdr:row>1277</xdr:row>
      <xdr:rowOff>1266825</xdr:rowOff>
    </xdr:to>
    <xdr:pic>
      <xdr:nvPicPr>
        <xdr:cNvPr id="448" name="Имя " descr="Descr ">
          <a:extLst>
            <a:ext uri="{FF2B5EF4-FFF2-40B4-BE49-F238E27FC236}">
              <a16:creationId xmlns:a16="http://schemas.microsoft.com/office/drawing/2014/main" id="{00000000-0008-0000-0000-0000C0010000}"/>
            </a:ext>
          </a:extLst>
        </xdr:cNvPr>
        <xdr:cNvPicPr>
          <a:picLocks noChangeAspect="1"/>
        </xdr:cNvPicPr>
      </xdr:nvPicPr>
      <xdr:blipFill>
        <a:blip xmlns:r="http://schemas.openxmlformats.org/officeDocument/2006/relationships" r:embed="rId447"/>
        <a:stretch>
          <a:fillRect/>
        </a:stretch>
      </xdr:blipFill>
      <xdr:spPr>
        <a:prstGeom prst="rect">
          <a:avLst/>
        </a:prstGeom>
        <a:ln w="9525">
          <a:solidFill>
            <a:srgbClr val="000000"/>
          </a:solidFill>
          <a:prstDash val="solid"/>
        </a:ln>
      </xdr:spPr>
    </xdr:pic>
    <xdr:clientData/>
  </xdr:twoCellAnchor>
  <xdr:twoCellAnchor>
    <xdr:from>
      <xdr:col>3</xdr:col>
      <xdr:colOff>114300</xdr:colOff>
      <xdr:row>1278</xdr:row>
      <xdr:rowOff>28575</xdr:rowOff>
    </xdr:from>
    <xdr:to>
      <xdr:col>3</xdr:col>
      <xdr:colOff>1552575</xdr:colOff>
      <xdr:row>1280</xdr:row>
      <xdr:rowOff>419100</xdr:rowOff>
    </xdr:to>
    <xdr:pic>
      <xdr:nvPicPr>
        <xdr:cNvPr id="449" name="Имя " descr="Descr ">
          <a:extLst>
            <a:ext uri="{FF2B5EF4-FFF2-40B4-BE49-F238E27FC236}">
              <a16:creationId xmlns:a16="http://schemas.microsoft.com/office/drawing/2014/main" id="{00000000-0008-0000-0000-0000C1010000}"/>
            </a:ext>
          </a:extLst>
        </xdr:cNvPr>
        <xdr:cNvPicPr>
          <a:picLocks noChangeAspect="1"/>
        </xdr:cNvPicPr>
      </xdr:nvPicPr>
      <xdr:blipFill>
        <a:blip xmlns:r="http://schemas.openxmlformats.org/officeDocument/2006/relationships" r:embed="rId448"/>
        <a:stretch>
          <a:fillRect/>
        </a:stretch>
      </xdr:blipFill>
      <xdr:spPr>
        <a:prstGeom prst="rect">
          <a:avLst/>
        </a:prstGeom>
        <a:ln w="9525">
          <a:solidFill>
            <a:srgbClr val="000000"/>
          </a:solidFill>
          <a:prstDash val="solid"/>
        </a:ln>
      </xdr:spPr>
    </xdr:pic>
    <xdr:clientData/>
  </xdr:twoCellAnchor>
  <xdr:twoCellAnchor>
    <xdr:from>
      <xdr:col>3</xdr:col>
      <xdr:colOff>114300</xdr:colOff>
      <xdr:row>1281</xdr:row>
      <xdr:rowOff>28575</xdr:rowOff>
    </xdr:from>
    <xdr:to>
      <xdr:col>3</xdr:col>
      <xdr:colOff>1552575</xdr:colOff>
      <xdr:row>1281</xdr:row>
      <xdr:rowOff>1266825</xdr:rowOff>
    </xdr:to>
    <xdr:pic>
      <xdr:nvPicPr>
        <xdr:cNvPr id="450" name="Имя " descr="Descr ">
          <a:extLst>
            <a:ext uri="{FF2B5EF4-FFF2-40B4-BE49-F238E27FC236}">
              <a16:creationId xmlns:a16="http://schemas.microsoft.com/office/drawing/2014/main" id="{00000000-0008-0000-0000-0000C2010000}"/>
            </a:ext>
          </a:extLst>
        </xdr:cNvPr>
        <xdr:cNvPicPr>
          <a:picLocks noChangeAspect="1"/>
        </xdr:cNvPicPr>
      </xdr:nvPicPr>
      <xdr:blipFill>
        <a:blip xmlns:r="http://schemas.openxmlformats.org/officeDocument/2006/relationships" r:embed="rId449"/>
        <a:stretch>
          <a:fillRect/>
        </a:stretch>
      </xdr:blipFill>
      <xdr:spPr>
        <a:prstGeom prst="rect">
          <a:avLst/>
        </a:prstGeom>
        <a:ln w="9525">
          <a:solidFill>
            <a:srgbClr val="000000"/>
          </a:solidFill>
          <a:prstDash val="solid"/>
        </a:ln>
      </xdr:spPr>
    </xdr:pic>
    <xdr:clientData/>
  </xdr:twoCellAnchor>
  <xdr:twoCellAnchor>
    <xdr:from>
      <xdr:col>3</xdr:col>
      <xdr:colOff>114300</xdr:colOff>
      <xdr:row>1282</xdr:row>
      <xdr:rowOff>28575</xdr:rowOff>
    </xdr:from>
    <xdr:to>
      <xdr:col>3</xdr:col>
      <xdr:colOff>1552575</xdr:colOff>
      <xdr:row>1282</xdr:row>
      <xdr:rowOff>1266825</xdr:rowOff>
    </xdr:to>
    <xdr:pic>
      <xdr:nvPicPr>
        <xdr:cNvPr id="451" name="Имя " descr="Descr ">
          <a:extLst>
            <a:ext uri="{FF2B5EF4-FFF2-40B4-BE49-F238E27FC236}">
              <a16:creationId xmlns:a16="http://schemas.microsoft.com/office/drawing/2014/main" id="{00000000-0008-0000-0000-0000C3010000}"/>
            </a:ext>
          </a:extLst>
        </xdr:cNvPr>
        <xdr:cNvPicPr>
          <a:picLocks noChangeAspect="1"/>
        </xdr:cNvPicPr>
      </xdr:nvPicPr>
      <xdr:blipFill>
        <a:blip xmlns:r="http://schemas.openxmlformats.org/officeDocument/2006/relationships" r:embed="rId450"/>
        <a:stretch>
          <a:fillRect/>
        </a:stretch>
      </xdr:blipFill>
      <xdr:spPr>
        <a:prstGeom prst="rect">
          <a:avLst/>
        </a:prstGeom>
        <a:ln w="9525">
          <a:solidFill>
            <a:srgbClr val="000000"/>
          </a:solidFill>
          <a:prstDash val="solid"/>
        </a:ln>
      </xdr:spPr>
    </xdr:pic>
    <xdr:clientData/>
  </xdr:twoCellAnchor>
  <xdr:twoCellAnchor>
    <xdr:from>
      <xdr:col>3</xdr:col>
      <xdr:colOff>114300</xdr:colOff>
      <xdr:row>1283</xdr:row>
      <xdr:rowOff>28575</xdr:rowOff>
    </xdr:from>
    <xdr:to>
      <xdr:col>3</xdr:col>
      <xdr:colOff>1552575</xdr:colOff>
      <xdr:row>1283</xdr:row>
      <xdr:rowOff>1266825</xdr:rowOff>
    </xdr:to>
    <xdr:pic>
      <xdr:nvPicPr>
        <xdr:cNvPr id="452" name="Имя " descr="Descr ">
          <a:extLst>
            <a:ext uri="{FF2B5EF4-FFF2-40B4-BE49-F238E27FC236}">
              <a16:creationId xmlns:a16="http://schemas.microsoft.com/office/drawing/2014/main" id="{00000000-0008-0000-0000-0000C4010000}"/>
            </a:ext>
          </a:extLst>
        </xdr:cNvPr>
        <xdr:cNvPicPr>
          <a:picLocks noChangeAspect="1"/>
        </xdr:cNvPicPr>
      </xdr:nvPicPr>
      <xdr:blipFill>
        <a:blip xmlns:r="http://schemas.openxmlformats.org/officeDocument/2006/relationships" r:embed="rId451"/>
        <a:stretch>
          <a:fillRect/>
        </a:stretch>
      </xdr:blipFill>
      <xdr:spPr>
        <a:prstGeom prst="rect">
          <a:avLst/>
        </a:prstGeom>
        <a:ln w="9525">
          <a:solidFill>
            <a:srgbClr val="000000"/>
          </a:solidFill>
          <a:prstDash val="solid"/>
        </a:ln>
      </xdr:spPr>
    </xdr:pic>
    <xdr:clientData/>
  </xdr:twoCellAnchor>
  <xdr:twoCellAnchor>
    <xdr:from>
      <xdr:col>3</xdr:col>
      <xdr:colOff>114300</xdr:colOff>
      <xdr:row>1284</xdr:row>
      <xdr:rowOff>28575</xdr:rowOff>
    </xdr:from>
    <xdr:to>
      <xdr:col>3</xdr:col>
      <xdr:colOff>1552575</xdr:colOff>
      <xdr:row>1284</xdr:row>
      <xdr:rowOff>1266825</xdr:rowOff>
    </xdr:to>
    <xdr:pic>
      <xdr:nvPicPr>
        <xdr:cNvPr id="453" name="Имя " descr="Descr ">
          <a:extLst>
            <a:ext uri="{FF2B5EF4-FFF2-40B4-BE49-F238E27FC236}">
              <a16:creationId xmlns:a16="http://schemas.microsoft.com/office/drawing/2014/main" id="{00000000-0008-0000-0000-0000C5010000}"/>
            </a:ext>
          </a:extLst>
        </xdr:cNvPr>
        <xdr:cNvPicPr>
          <a:picLocks noChangeAspect="1"/>
        </xdr:cNvPicPr>
      </xdr:nvPicPr>
      <xdr:blipFill>
        <a:blip xmlns:r="http://schemas.openxmlformats.org/officeDocument/2006/relationships" r:embed="rId452"/>
        <a:stretch>
          <a:fillRect/>
        </a:stretch>
      </xdr:blipFill>
      <xdr:spPr>
        <a:prstGeom prst="rect">
          <a:avLst/>
        </a:prstGeom>
        <a:ln w="9525">
          <a:solidFill>
            <a:srgbClr val="000000"/>
          </a:solidFill>
          <a:prstDash val="solid"/>
        </a:ln>
      </xdr:spPr>
    </xdr:pic>
    <xdr:clientData/>
  </xdr:twoCellAnchor>
  <xdr:twoCellAnchor>
    <xdr:from>
      <xdr:col>3</xdr:col>
      <xdr:colOff>114300</xdr:colOff>
      <xdr:row>1285</xdr:row>
      <xdr:rowOff>38100</xdr:rowOff>
    </xdr:from>
    <xdr:to>
      <xdr:col>3</xdr:col>
      <xdr:colOff>1552575</xdr:colOff>
      <xdr:row>1286</xdr:row>
      <xdr:rowOff>638175</xdr:rowOff>
    </xdr:to>
    <xdr:pic>
      <xdr:nvPicPr>
        <xdr:cNvPr id="454" name="Имя " descr="Descr ">
          <a:extLst>
            <a:ext uri="{FF2B5EF4-FFF2-40B4-BE49-F238E27FC236}">
              <a16:creationId xmlns:a16="http://schemas.microsoft.com/office/drawing/2014/main" id="{00000000-0008-0000-0000-0000C6010000}"/>
            </a:ext>
          </a:extLst>
        </xdr:cNvPr>
        <xdr:cNvPicPr>
          <a:picLocks noChangeAspect="1"/>
        </xdr:cNvPicPr>
      </xdr:nvPicPr>
      <xdr:blipFill>
        <a:blip xmlns:r="http://schemas.openxmlformats.org/officeDocument/2006/relationships" r:embed="rId453"/>
        <a:stretch>
          <a:fillRect/>
        </a:stretch>
      </xdr:blipFill>
      <xdr:spPr>
        <a:prstGeom prst="rect">
          <a:avLst/>
        </a:prstGeom>
        <a:ln w="9525">
          <a:solidFill>
            <a:srgbClr val="000000"/>
          </a:solidFill>
          <a:prstDash val="solid"/>
        </a:ln>
      </xdr:spPr>
    </xdr:pic>
    <xdr:clientData/>
  </xdr:twoCellAnchor>
  <xdr:twoCellAnchor>
    <xdr:from>
      <xdr:col>3</xdr:col>
      <xdr:colOff>114300</xdr:colOff>
      <xdr:row>1287</xdr:row>
      <xdr:rowOff>38100</xdr:rowOff>
    </xdr:from>
    <xdr:to>
      <xdr:col>3</xdr:col>
      <xdr:colOff>1552575</xdr:colOff>
      <xdr:row>1288</xdr:row>
      <xdr:rowOff>638175</xdr:rowOff>
    </xdr:to>
    <xdr:pic>
      <xdr:nvPicPr>
        <xdr:cNvPr id="455" name="Имя " descr="Descr ">
          <a:extLst>
            <a:ext uri="{FF2B5EF4-FFF2-40B4-BE49-F238E27FC236}">
              <a16:creationId xmlns:a16="http://schemas.microsoft.com/office/drawing/2014/main" id="{00000000-0008-0000-0000-0000C7010000}"/>
            </a:ext>
          </a:extLst>
        </xdr:cNvPr>
        <xdr:cNvPicPr>
          <a:picLocks noChangeAspect="1"/>
        </xdr:cNvPicPr>
      </xdr:nvPicPr>
      <xdr:blipFill>
        <a:blip xmlns:r="http://schemas.openxmlformats.org/officeDocument/2006/relationships" r:embed="rId454"/>
        <a:stretch>
          <a:fillRect/>
        </a:stretch>
      </xdr:blipFill>
      <xdr:spPr>
        <a:prstGeom prst="rect">
          <a:avLst/>
        </a:prstGeom>
        <a:ln w="9525">
          <a:solidFill>
            <a:srgbClr val="000000"/>
          </a:solidFill>
          <a:prstDash val="solid"/>
        </a:ln>
      </xdr:spPr>
    </xdr:pic>
    <xdr:clientData/>
  </xdr:twoCellAnchor>
  <xdr:twoCellAnchor>
    <xdr:from>
      <xdr:col>3</xdr:col>
      <xdr:colOff>114300</xdr:colOff>
      <xdr:row>1289</xdr:row>
      <xdr:rowOff>28575</xdr:rowOff>
    </xdr:from>
    <xdr:to>
      <xdr:col>3</xdr:col>
      <xdr:colOff>1552575</xdr:colOff>
      <xdr:row>1291</xdr:row>
      <xdr:rowOff>419100</xdr:rowOff>
    </xdr:to>
    <xdr:pic>
      <xdr:nvPicPr>
        <xdr:cNvPr id="456" name="Имя " descr="Descr ">
          <a:extLst>
            <a:ext uri="{FF2B5EF4-FFF2-40B4-BE49-F238E27FC236}">
              <a16:creationId xmlns:a16="http://schemas.microsoft.com/office/drawing/2014/main" id="{00000000-0008-0000-0000-0000C8010000}"/>
            </a:ext>
          </a:extLst>
        </xdr:cNvPr>
        <xdr:cNvPicPr>
          <a:picLocks noChangeAspect="1"/>
        </xdr:cNvPicPr>
      </xdr:nvPicPr>
      <xdr:blipFill>
        <a:blip xmlns:r="http://schemas.openxmlformats.org/officeDocument/2006/relationships" r:embed="rId455"/>
        <a:stretch>
          <a:fillRect/>
        </a:stretch>
      </xdr:blipFill>
      <xdr:spPr>
        <a:prstGeom prst="rect">
          <a:avLst/>
        </a:prstGeom>
        <a:ln w="9525">
          <a:solidFill>
            <a:srgbClr val="000000"/>
          </a:solidFill>
          <a:prstDash val="solid"/>
        </a:ln>
      </xdr:spPr>
    </xdr:pic>
    <xdr:clientData/>
  </xdr:twoCellAnchor>
  <xdr:twoCellAnchor>
    <xdr:from>
      <xdr:col>3</xdr:col>
      <xdr:colOff>114300</xdr:colOff>
      <xdr:row>1292</xdr:row>
      <xdr:rowOff>28575</xdr:rowOff>
    </xdr:from>
    <xdr:to>
      <xdr:col>3</xdr:col>
      <xdr:colOff>1552575</xdr:colOff>
      <xdr:row>1292</xdr:row>
      <xdr:rowOff>1266825</xdr:rowOff>
    </xdr:to>
    <xdr:pic>
      <xdr:nvPicPr>
        <xdr:cNvPr id="457" name="Имя " descr="Descr ">
          <a:extLst>
            <a:ext uri="{FF2B5EF4-FFF2-40B4-BE49-F238E27FC236}">
              <a16:creationId xmlns:a16="http://schemas.microsoft.com/office/drawing/2014/main" id="{00000000-0008-0000-0000-0000C9010000}"/>
            </a:ext>
          </a:extLst>
        </xdr:cNvPr>
        <xdr:cNvPicPr>
          <a:picLocks noChangeAspect="1"/>
        </xdr:cNvPicPr>
      </xdr:nvPicPr>
      <xdr:blipFill>
        <a:blip xmlns:r="http://schemas.openxmlformats.org/officeDocument/2006/relationships" r:embed="rId456"/>
        <a:stretch>
          <a:fillRect/>
        </a:stretch>
      </xdr:blipFill>
      <xdr:spPr>
        <a:prstGeom prst="rect">
          <a:avLst/>
        </a:prstGeom>
        <a:ln w="9525">
          <a:solidFill>
            <a:srgbClr val="000000"/>
          </a:solidFill>
          <a:prstDash val="solid"/>
        </a:ln>
      </xdr:spPr>
    </xdr:pic>
    <xdr:clientData/>
  </xdr:twoCellAnchor>
  <xdr:twoCellAnchor>
    <xdr:from>
      <xdr:col>3</xdr:col>
      <xdr:colOff>114300</xdr:colOff>
      <xdr:row>1293</xdr:row>
      <xdr:rowOff>28575</xdr:rowOff>
    </xdr:from>
    <xdr:to>
      <xdr:col>3</xdr:col>
      <xdr:colOff>1552575</xdr:colOff>
      <xdr:row>1293</xdr:row>
      <xdr:rowOff>1266825</xdr:rowOff>
    </xdr:to>
    <xdr:pic>
      <xdr:nvPicPr>
        <xdr:cNvPr id="458" name="Имя " descr="Descr ">
          <a:extLst>
            <a:ext uri="{FF2B5EF4-FFF2-40B4-BE49-F238E27FC236}">
              <a16:creationId xmlns:a16="http://schemas.microsoft.com/office/drawing/2014/main" id="{00000000-0008-0000-0000-0000CA010000}"/>
            </a:ext>
          </a:extLst>
        </xdr:cNvPr>
        <xdr:cNvPicPr>
          <a:picLocks noChangeAspect="1"/>
        </xdr:cNvPicPr>
      </xdr:nvPicPr>
      <xdr:blipFill>
        <a:blip xmlns:r="http://schemas.openxmlformats.org/officeDocument/2006/relationships" r:embed="rId457"/>
        <a:stretch>
          <a:fillRect/>
        </a:stretch>
      </xdr:blipFill>
      <xdr:spPr>
        <a:prstGeom prst="rect">
          <a:avLst/>
        </a:prstGeom>
        <a:ln w="9525">
          <a:solidFill>
            <a:srgbClr val="000000"/>
          </a:solidFill>
          <a:prstDash val="solid"/>
        </a:ln>
      </xdr:spPr>
    </xdr:pic>
    <xdr:clientData/>
  </xdr:twoCellAnchor>
  <xdr:twoCellAnchor>
    <xdr:from>
      <xdr:col>3</xdr:col>
      <xdr:colOff>114300</xdr:colOff>
      <xdr:row>1294</xdr:row>
      <xdr:rowOff>28575</xdr:rowOff>
    </xdr:from>
    <xdr:to>
      <xdr:col>3</xdr:col>
      <xdr:colOff>1552575</xdr:colOff>
      <xdr:row>1294</xdr:row>
      <xdr:rowOff>1266825</xdr:rowOff>
    </xdr:to>
    <xdr:pic>
      <xdr:nvPicPr>
        <xdr:cNvPr id="459" name="Имя " descr="Descr ">
          <a:extLst>
            <a:ext uri="{FF2B5EF4-FFF2-40B4-BE49-F238E27FC236}">
              <a16:creationId xmlns:a16="http://schemas.microsoft.com/office/drawing/2014/main" id="{00000000-0008-0000-0000-0000CB010000}"/>
            </a:ext>
          </a:extLst>
        </xdr:cNvPr>
        <xdr:cNvPicPr>
          <a:picLocks noChangeAspect="1"/>
        </xdr:cNvPicPr>
      </xdr:nvPicPr>
      <xdr:blipFill>
        <a:blip xmlns:r="http://schemas.openxmlformats.org/officeDocument/2006/relationships" r:embed="rId458"/>
        <a:stretch>
          <a:fillRect/>
        </a:stretch>
      </xdr:blipFill>
      <xdr:spPr>
        <a:prstGeom prst="rect">
          <a:avLst/>
        </a:prstGeom>
        <a:ln w="9525">
          <a:solidFill>
            <a:srgbClr val="000000"/>
          </a:solidFill>
          <a:prstDash val="solid"/>
        </a:ln>
      </xdr:spPr>
    </xdr:pic>
    <xdr:clientData/>
  </xdr:twoCellAnchor>
  <xdr:twoCellAnchor>
    <xdr:from>
      <xdr:col>3</xdr:col>
      <xdr:colOff>114300</xdr:colOff>
      <xdr:row>1295</xdr:row>
      <xdr:rowOff>38100</xdr:rowOff>
    </xdr:from>
    <xdr:to>
      <xdr:col>3</xdr:col>
      <xdr:colOff>1552575</xdr:colOff>
      <xdr:row>1296</xdr:row>
      <xdr:rowOff>638175</xdr:rowOff>
    </xdr:to>
    <xdr:pic>
      <xdr:nvPicPr>
        <xdr:cNvPr id="460" name="Имя " descr="Descr ">
          <a:extLst>
            <a:ext uri="{FF2B5EF4-FFF2-40B4-BE49-F238E27FC236}">
              <a16:creationId xmlns:a16="http://schemas.microsoft.com/office/drawing/2014/main" id="{00000000-0008-0000-0000-0000CC010000}"/>
            </a:ext>
          </a:extLst>
        </xdr:cNvPr>
        <xdr:cNvPicPr>
          <a:picLocks noChangeAspect="1"/>
        </xdr:cNvPicPr>
      </xdr:nvPicPr>
      <xdr:blipFill>
        <a:blip xmlns:r="http://schemas.openxmlformats.org/officeDocument/2006/relationships" r:embed="rId459"/>
        <a:stretch>
          <a:fillRect/>
        </a:stretch>
      </xdr:blipFill>
      <xdr:spPr>
        <a:prstGeom prst="rect">
          <a:avLst/>
        </a:prstGeom>
        <a:ln w="9525">
          <a:solidFill>
            <a:srgbClr val="000000"/>
          </a:solidFill>
          <a:prstDash val="solid"/>
        </a:ln>
      </xdr:spPr>
    </xdr:pic>
    <xdr:clientData/>
  </xdr:twoCellAnchor>
  <xdr:twoCellAnchor>
    <xdr:from>
      <xdr:col>3</xdr:col>
      <xdr:colOff>114300</xdr:colOff>
      <xdr:row>1297</xdr:row>
      <xdr:rowOff>28575</xdr:rowOff>
    </xdr:from>
    <xdr:to>
      <xdr:col>3</xdr:col>
      <xdr:colOff>1552575</xdr:colOff>
      <xdr:row>1297</xdr:row>
      <xdr:rowOff>1266825</xdr:rowOff>
    </xdr:to>
    <xdr:pic>
      <xdr:nvPicPr>
        <xdr:cNvPr id="461" name="Имя " descr="Descr ">
          <a:extLst>
            <a:ext uri="{FF2B5EF4-FFF2-40B4-BE49-F238E27FC236}">
              <a16:creationId xmlns:a16="http://schemas.microsoft.com/office/drawing/2014/main" id="{00000000-0008-0000-0000-0000CD010000}"/>
            </a:ext>
          </a:extLst>
        </xdr:cNvPr>
        <xdr:cNvPicPr>
          <a:picLocks noChangeAspect="1"/>
        </xdr:cNvPicPr>
      </xdr:nvPicPr>
      <xdr:blipFill>
        <a:blip xmlns:r="http://schemas.openxmlformats.org/officeDocument/2006/relationships" r:embed="rId460"/>
        <a:stretch>
          <a:fillRect/>
        </a:stretch>
      </xdr:blipFill>
      <xdr:spPr>
        <a:prstGeom prst="rect">
          <a:avLst/>
        </a:prstGeom>
        <a:ln w="9525">
          <a:solidFill>
            <a:srgbClr val="000000"/>
          </a:solidFill>
          <a:prstDash val="solid"/>
        </a:ln>
      </xdr:spPr>
    </xdr:pic>
    <xdr:clientData/>
  </xdr:twoCellAnchor>
  <xdr:twoCellAnchor>
    <xdr:from>
      <xdr:col>3</xdr:col>
      <xdr:colOff>114300</xdr:colOff>
      <xdr:row>1298</xdr:row>
      <xdr:rowOff>28575</xdr:rowOff>
    </xdr:from>
    <xdr:to>
      <xdr:col>3</xdr:col>
      <xdr:colOff>1552575</xdr:colOff>
      <xdr:row>1298</xdr:row>
      <xdr:rowOff>1266825</xdr:rowOff>
    </xdr:to>
    <xdr:pic>
      <xdr:nvPicPr>
        <xdr:cNvPr id="462" name="Имя " descr="Descr ">
          <a:extLst>
            <a:ext uri="{FF2B5EF4-FFF2-40B4-BE49-F238E27FC236}">
              <a16:creationId xmlns:a16="http://schemas.microsoft.com/office/drawing/2014/main" id="{00000000-0008-0000-0000-0000CE010000}"/>
            </a:ext>
          </a:extLst>
        </xdr:cNvPr>
        <xdr:cNvPicPr>
          <a:picLocks noChangeAspect="1"/>
        </xdr:cNvPicPr>
      </xdr:nvPicPr>
      <xdr:blipFill>
        <a:blip xmlns:r="http://schemas.openxmlformats.org/officeDocument/2006/relationships" r:embed="rId461"/>
        <a:stretch>
          <a:fillRect/>
        </a:stretch>
      </xdr:blipFill>
      <xdr:spPr>
        <a:prstGeom prst="rect">
          <a:avLst/>
        </a:prstGeom>
        <a:ln w="9525">
          <a:solidFill>
            <a:srgbClr val="000000"/>
          </a:solidFill>
          <a:prstDash val="solid"/>
        </a:ln>
      </xdr:spPr>
    </xdr:pic>
    <xdr:clientData/>
  </xdr:twoCellAnchor>
  <xdr:twoCellAnchor>
    <xdr:from>
      <xdr:col>3</xdr:col>
      <xdr:colOff>114300</xdr:colOff>
      <xdr:row>1299</xdr:row>
      <xdr:rowOff>28575</xdr:rowOff>
    </xdr:from>
    <xdr:to>
      <xdr:col>3</xdr:col>
      <xdr:colOff>1552575</xdr:colOff>
      <xdr:row>1307</xdr:row>
      <xdr:rowOff>133350</xdr:rowOff>
    </xdr:to>
    <xdr:pic>
      <xdr:nvPicPr>
        <xdr:cNvPr id="463" name="Имя " descr="Descr ">
          <a:extLst>
            <a:ext uri="{FF2B5EF4-FFF2-40B4-BE49-F238E27FC236}">
              <a16:creationId xmlns:a16="http://schemas.microsoft.com/office/drawing/2014/main" id="{00000000-0008-0000-0000-0000CF010000}"/>
            </a:ext>
          </a:extLst>
        </xdr:cNvPr>
        <xdr:cNvPicPr>
          <a:picLocks noChangeAspect="1"/>
        </xdr:cNvPicPr>
      </xdr:nvPicPr>
      <xdr:blipFill>
        <a:blip xmlns:r="http://schemas.openxmlformats.org/officeDocument/2006/relationships" r:embed="rId462"/>
        <a:stretch>
          <a:fillRect/>
        </a:stretch>
      </xdr:blipFill>
      <xdr:spPr>
        <a:prstGeom prst="rect">
          <a:avLst/>
        </a:prstGeom>
        <a:ln w="9525">
          <a:solidFill>
            <a:srgbClr val="000000"/>
          </a:solidFill>
          <a:prstDash val="solid"/>
        </a:ln>
      </xdr:spPr>
    </xdr:pic>
    <xdr:clientData/>
  </xdr:twoCellAnchor>
  <xdr:twoCellAnchor>
    <xdr:from>
      <xdr:col>3</xdr:col>
      <xdr:colOff>114300</xdr:colOff>
      <xdr:row>1314</xdr:row>
      <xdr:rowOff>28575</xdr:rowOff>
    </xdr:from>
    <xdr:to>
      <xdr:col>3</xdr:col>
      <xdr:colOff>1552575</xdr:colOff>
      <xdr:row>1322</xdr:row>
      <xdr:rowOff>133350</xdr:rowOff>
    </xdr:to>
    <xdr:pic>
      <xdr:nvPicPr>
        <xdr:cNvPr id="464" name="Имя " descr="Descr ">
          <a:extLst>
            <a:ext uri="{FF2B5EF4-FFF2-40B4-BE49-F238E27FC236}">
              <a16:creationId xmlns:a16="http://schemas.microsoft.com/office/drawing/2014/main" id="{00000000-0008-0000-0000-0000D0010000}"/>
            </a:ext>
          </a:extLst>
        </xdr:cNvPr>
        <xdr:cNvPicPr>
          <a:picLocks noChangeAspect="1"/>
        </xdr:cNvPicPr>
      </xdr:nvPicPr>
      <xdr:blipFill>
        <a:blip xmlns:r="http://schemas.openxmlformats.org/officeDocument/2006/relationships" r:embed="rId463"/>
        <a:stretch>
          <a:fillRect/>
        </a:stretch>
      </xdr:blipFill>
      <xdr:spPr>
        <a:prstGeom prst="rect">
          <a:avLst/>
        </a:prstGeom>
        <a:ln w="9525">
          <a:solidFill>
            <a:srgbClr val="000000"/>
          </a:solidFill>
          <a:prstDash val="solid"/>
        </a:ln>
      </xdr:spPr>
    </xdr:pic>
    <xdr:clientData/>
  </xdr:twoCellAnchor>
  <xdr:twoCellAnchor>
    <xdr:from>
      <xdr:col>3</xdr:col>
      <xdr:colOff>114300</xdr:colOff>
      <xdr:row>1323</xdr:row>
      <xdr:rowOff>28575</xdr:rowOff>
    </xdr:from>
    <xdr:to>
      <xdr:col>3</xdr:col>
      <xdr:colOff>1552575</xdr:colOff>
      <xdr:row>1329</xdr:row>
      <xdr:rowOff>171450</xdr:rowOff>
    </xdr:to>
    <xdr:pic>
      <xdr:nvPicPr>
        <xdr:cNvPr id="465" name="Имя " descr="Descr ">
          <a:extLst>
            <a:ext uri="{FF2B5EF4-FFF2-40B4-BE49-F238E27FC236}">
              <a16:creationId xmlns:a16="http://schemas.microsoft.com/office/drawing/2014/main" id="{00000000-0008-0000-0000-0000D1010000}"/>
            </a:ext>
          </a:extLst>
        </xdr:cNvPr>
        <xdr:cNvPicPr>
          <a:picLocks noChangeAspect="1"/>
        </xdr:cNvPicPr>
      </xdr:nvPicPr>
      <xdr:blipFill>
        <a:blip xmlns:r="http://schemas.openxmlformats.org/officeDocument/2006/relationships" r:embed="rId464"/>
        <a:stretch>
          <a:fillRect/>
        </a:stretch>
      </xdr:blipFill>
      <xdr:spPr>
        <a:prstGeom prst="rect">
          <a:avLst/>
        </a:prstGeom>
        <a:ln w="9525">
          <a:solidFill>
            <a:srgbClr val="000000"/>
          </a:solidFill>
          <a:prstDash val="solid"/>
        </a:ln>
      </xdr:spPr>
    </xdr:pic>
    <xdr:clientData/>
  </xdr:twoCellAnchor>
  <xdr:twoCellAnchor>
    <xdr:from>
      <xdr:col>3</xdr:col>
      <xdr:colOff>114300</xdr:colOff>
      <xdr:row>1330</xdr:row>
      <xdr:rowOff>28575</xdr:rowOff>
    </xdr:from>
    <xdr:to>
      <xdr:col>3</xdr:col>
      <xdr:colOff>1552575</xdr:colOff>
      <xdr:row>1333</xdr:row>
      <xdr:rowOff>209550</xdr:rowOff>
    </xdr:to>
    <xdr:pic>
      <xdr:nvPicPr>
        <xdr:cNvPr id="466" name="Имя " descr="Descr ">
          <a:extLst>
            <a:ext uri="{FF2B5EF4-FFF2-40B4-BE49-F238E27FC236}">
              <a16:creationId xmlns:a16="http://schemas.microsoft.com/office/drawing/2014/main" id="{00000000-0008-0000-0000-0000D2010000}"/>
            </a:ext>
          </a:extLst>
        </xdr:cNvPr>
        <xdr:cNvPicPr>
          <a:picLocks noChangeAspect="1"/>
        </xdr:cNvPicPr>
      </xdr:nvPicPr>
      <xdr:blipFill>
        <a:blip xmlns:r="http://schemas.openxmlformats.org/officeDocument/2006/relationships" r:embed="rId465"/>
        <a:stretch>
          <a:fillRect/>
        </a:stretch>
      </xdr:blipFill>
      <xdr:spPr>
        <a:prstGeom prst="rect">
          <a:avLst/>
        </a:prstGeom>
        <a:ln w="9525">
          <a:solidFill>
            <a:srgbClr val="000000"/>
          </a:solidFill>
          <a:prstDash val="solid"/>
        </a:ln>
      </xdr:spPr>
    </xdr:pic>
    <xdr:clientData/>
  </xdr:twoCellAnchor>
  <xdr:twoCellAnchor>
    <xdr:from>
      <xdr:col>3</xdr:col>
      <xdr:colOff>114300</xdr:colOff>
      <xdr:row>1334</xdr:row>
      <xdr:rowOff>28575</xdr:rowOff>
    </xdr:from>
    <xdr:to>
      <xdr:col>3</xdr:col>
      <xdr:colOff>1552575</xdr:colOff>
      <xdr:row>1342</xdr:row>
      <xdr:rowOff>133350</xdr:rowOff>
    </xdr:to>
    <xdr:pic>
      <xdr:nvPicPr>
        <xdr:cNvPr id="467" name="Имя " descr="Descr ">
          <a:extLst>
            <a:ext uri="{FF2B5EF4-FFF2-40B4-BE49-F238E27FC236}">
              <a16:creationId xmlns:a16="http://schemas.microsoft.com/office/drawing/2014/main" id="{00000000-0008-0000-0000-0000D3010000}"/>
            </a:ext>
          </a:extLst>
        </xdr:cNvPr>
        <xdr:cNvPicPr>
          <a:picLocks noChangeAspect="1"/>
        </xdr:cNvPicPr>
      </xdr:nvPicPr>
      <xdr:blipFill>
        <a:blip xmlns:r="http://schemas.openxmlformats.org/officeDocument/2006/relationships" r:embed="rId466"/>
        <a:stretch>
          <a:fillRect/>
        </a:stretch>
      </xdr:blipFill>
      <xdr:spPr>
        <a:prstGeom prst="rect">
          <a:avLst/>
        </a:prstGeom>
        <a:ln w="9525">
          <a:solidFill>
            <a:srgbClr val="000000"/>
          </a:solidFill>
          <a:prstDash val="solid"/>
        </a:ln>
      </xdr:spPr>
    </xdr:pic>
    <xdr:clientData/>
  </xdr:twoCellAnchor>
  <xdr:twoCellAnchor>
    <xdr:from>
      <xdr:col>3</xdr:col>
      <xdr:colOff>114300</xdr:colOff>
      <xdr:row>1343</xdr:row>
      <xdr:rowOff>28575</xdr:rowOff>
    </xdr:from>
    <xdr:to>
      <xdr:col>3</xdr:col>
      <xdr:colOff>1552575</xdr:colOff>
      <xdr:row>1346</xdr:row>
      <xdr:rowOff>209550</xdr:rowOff>
    </xdr:to>
    <xdr:pic>
      <xdr:nvPicPr>
        <xdr:cNvPr id="468" name="Имя " descr="Descr ">
          <a:extLst>
            <a:ext uri="{FF2B5EF4-FFF2-40B4-BE49-F238E27FC236}">
              <a16:creationId xmlns:a16="http://schemas.microsoft.com/office/drawing/2014/main" id="{00000000-0008-0000-0000-0000D4010000}"/>
            </a:ext>
          </a:extLst>
        </xdr:cNvPr>
        <xdr:cNvPicPr>
          <a:picLocks noChangeAspect="1"/>
        </xdr:cNvPicPr>
      </xdr:nvPicPr>
      <xdr:blipFill>
        <a:blip xmlns:r="http://schemas.openxmlformats.org/officeDocument/2006/relationships" r:embed="rId467"/>
        <a:stretch>
          <a:fillRect/>
        </a:stretch>
      </xdr:blipFill>
      <xdr:spPr>
        <a:prstGeom prst="rect">
          <a:avLst/>
        </a:prstGeom>
        <a:ln w="9525">
          <a:solidFill>
            <a:srgbClr val="000000"/>
          </a:solidFill>
          <a:prstDash val="solid"/>
        </a:ln>
      </xdr:spPr>
    </xdr:pic>
    <xdr:clientData/>
  </xdr:twoCellAnchor>
  <xdr:twoCellAnchor>
    <xdr:from>
      <xdr:col>3</xdr:col>
      <xdr:colOff>114300</xdr:colOff>
      <xdr:row>1347</xdr:row>
      <xdr:rowOff>28575</xdr:rowOff>
    </xdr:from>
    <xdr:to>
      <xdr:col>3</xdr:col>
      <xdr:colOff>1552575</xdr:colOff>
      <xdr:row>1347</xdr:row>
      <xdr:rowOff>1266825</xdr:rowOff>
    </xdr:to>
    <xdr:pic>
      <xdr:nvPicPr>
        <xdr:cNvPr id="469" name="Имя " descr="Descr ">
          <a:extLst>
            <a:ext uri="{FF2B5EF4-FFF2-40B4-BE49-F238E27FC236}">
              <a16:creationId xmlns:a16="http://schemas.microsoft.com/office/drawing/2014/main" id="{00000000-0008-0000-0000-0000D5010000}"/>
            </a:ext>
          </a:extLst>
        </xdr:cNvPr>
        <xdr:cNvPicPr>
          <a:picLocks noChangeAspect="1"/>
        </xdr:cNvPicPr>
      </xdr:nvPicPr>
      <xdr:blipFill>
        <a:blip xmlns:r="http://schemas.openxmlformats.org/officeDocument/2006/relationships" r:embed="rId468"/>
        <a:stretch>
          <a:fillRect/>
        </a:stretch>
      </xdr:blipFill>
      <xdr:spPr>
        <a:prstGeom prst="rect">
          <a:avLst/>
        </a:prstGeom>
        <a:ln w="9525">
          <a:solidFill>
            <a:srgbClr val="000000"/>
          </a:solidFill>
          <a:prstDash val="solid"/>
        </a:ln>
      </xdr:spPr>
    </xdr:pic>
    <xdr:clientData/>
  </xdr:twoCellAnchor>
  <xdr:twoCellAnchor>
    <xdr:from>
      <xdr:col>3</xdr:col>
      <xdr:colOff>114300</xdr:colOff>
      <xdr:row>1348</xdr:row>
      <xdr:rowOff>28575</xdr:rowOff>
    </xdr:from>
    <xdr:to>
      <xdr:col>3</xdr:col>
      <xdr:colOff>1552575</xdr:colOff>
      <xdr:row>1353</xdr:row>
      <xdr:rowOff>209550</xdr:rowOff>
    </xdr:to>
    <xdr:pic>
      <xdr:nvPicPr>
        <xdr:cNvPr id="470" name="Имя " descr="Descr ">
          <a:extLst>
            <a:ext uri="{FF2B5EF4-FFF2-40B4-BE49-F238E27FC236}">
              <a16:creationId xmlns:a16="http://schemas.microsoft.com/office/drawing/2014/main" id="{00000000-0008-0000-0000-0000D6010000}"/>
            </a:ext>
          </a:extLst>
        </xdr:cNvPr>
        <xdr:cNvPicPr>
          <a:picLocks noChangeAspect="1"/>
        </xdr:cNvPicPr>
      </xdr:nvPicPr>
      <xdr:blipFill>
        <a:blip xmlns:r="http://schemas.openxmlformats.org/officeDocument/2006/relationships" r:embed="rId469"/>
        <a:stretch>
          <a:fillRect/>
        </a:stretch>
      </xdr:blipFill>
      <xdr:spPr>
        <a:prstGeom prst="rect">
          <a:avLst/>
        </a:prstGeom>
        <a:ln w="9525">
          <a:solidFill>
            <a:srgbClr val="000000"/>
          </a:solidFill>
          <a:prstDash val="solid"/>
        </a:ln>
      </xdr:spPr>
    </xdr:pic>
    <xdr:clientData/>
  </xdr:twoCellAnchor>
  <xdr:twoCellAnchor>
    <xdr:from>
      <xdr:col>3</xdr:col>
      <xdr:colOff>114300</xdr:colOff>
      <xdr:row>1354</xdr:row>
      <xdr:rowOff>28575</xdr:rowOff>
    </xdr:from>
    <xdr:to>
      <xdr:col>3</xdr:col>
      <xdr:colOff>1552575</xdr:colOff>
      <xdr:row>1356</xdr:row>
      <xdr:rowOff>419100</xdr:rowOff>
    </xdr:to>
    <xdr:pic>
      <xdr:nvPicPr>
        <xdr:cNvPr id="471" name="Имя " descr="Descr ">
          <a:extLst>
            <a:ext uri="{FF2B5EF4-FFF2-40B4-BE49-F238E27FC236}">
              <a16:creationId xmlns:a16="http://schemas.microsoft.com/office/drawing/2014/main" id="{00000000-0008-0000-0000-0000D7010000}"/>
            </a:ext>
          </a:extLst>
        </xdr:cNvPr>
        <xdr:cNvPicPr>
          <a:picLocks noChangeAspect="1"/>
        </xdr:cNvPicPr>
      </xdr:nvPicPr>
      <xdr:blipFill>
        <a:blip xmlns:r="http://schemas.openxmlformats.org/officeDocument/2006/relationships" r:embed="rId470"/>
        <a:stretch>
          <a:fillRect/>
        </a:stretch>
      </xdr:blipFill>
      <xdr:spPr>
        <a:prstGeom prst="rect">
          <a:avLst/>
        </a:prstGeom>
        <a:ln w="9525">
          <a:solidFill>
            <a:srgbClr val="000000"/>
          </a:solidFill>
          <a:prstDash val="solid"/>
        </a:ln>
      </xdr:spPr>
    </xdr:pic>
    <xdr:clientData/>
  </xdr:twoCellAnchor>
  <xdr:twoCellAnchor>
    <xdr:from>
      <xdr:col>3</xdr:col>
      <xdr:colOff>114300</xdr:colOff>
      <xdr:row>1357</xdr:row>
      <xdr:rowOff>28575</xdr:rowOff>
    </xdr:from>
    <xdr:to>
      <xdr:col>3</xdr:col>
      <xdr:colOff>1552575</xdr:colOff>
      <xdr:row>1357</xdr:row>
      <xdr:rowOff>1266825</xdr:rowOff>
    </xdr:to>
    <xdr:pic>
      <xdr:nvPicPr>
        <xdr:cNvPr id="472" name="Имя " descr="Descr ">
          <a:extLst>
            <a:ext uri="{FF2B5EF4-FFF2-40B4-BE49-F238E27FC236}">
              <a16:creationId xmlns:a16="http://schemas.microsoft.com/office/drawing/2014/main" id="{00000000-0008-0000-0000-0000D8010000}"/>
            </a:ext>
          </a:extLst>
        </xdr:cNvPr>
        <xdr:cNvPicPr>
          <a:picLocks noChangeAspect="1"/>
        </xdr:cNvPicPr>
      </xdr:nvPicPr>
      <xdr:blipFill>
        <a:blip xmlns:r="http://schemas.openxmlformats.org/officeDocument/2006/relationships" r:embed="rId471"/>
        <a:stretch>
          <a:fillRect/>
        </a:stretch>
      </xdr:blipFill>
      <xdr:spPr>
        <a:prstGeom prst="rect">
          <a:avLst/>
        </a:prstGeom>
        <a:ln w="9525">
          <a:solidFill>
            <a:srgbClr val="000000"/>
          </a:solidFill>
          <a:prstDash val="solid"/>
        </a:ln>
      </xdr:spPr>
    </xdr:pic>
    <xdr:clientData/>
  </xdr:twoCellAnchor>
  <xdr:twoCellAnchor>
    <xdr:from>
      <xdr:col>3</xdr:col>
      <xdr:colOff>114300</xdr:colOff>
      <xdr:row>1358</xdr:row>
      <xdr:rowOff>28575</xdr:rowOff>
    </xdr:from>
    <xdr:to>
      <xdr:col>3</xdr:col>
      <xdr:colOff>1552575</xdr:colOff>
      <xdr:row>1362</xdr:row>
      <xdr:rowOff>333375</xdr:rowOff>
    </xdr:to>
    <xdr:pic>
      <xdr:nvPicPr>
        <xdr:cNvPr id="473" name="Имя " descr="Descr ">
          <a:extLst>
            <a:ext uri="{FF2B5EF4-FFF2-40B4-BE49-F238E27FC236}">
              <a16:creationId xmlns:a16="http://schemas.microsoft.com/office/drawing/2014/main" id="{00000000-0008-0000-0000-0000D9010000}"/>
            </a:ext>
          </a:extLst>
        </xdr:cNvPr>
        <xdr:cNvPicPr>
          <a:picLocks noChangeAspect="1"/>
        </xdr:cNvPicPr>
      </xdr:nvPicPr>
      <xdr:blipFill>
        <a:blip xmlns:r="http://schemas.openxmlformats.org/officeDocument/2006/relationships" r:embed="rId472"/>
        <a:stretch>
          <a:fillRect/>
        </a:stretch>
      </xdr:blipFill>
      <xdr:spPr>
        <a:prstGeom prst="rect">
          <a:avLst/>
        </a:prstGeom>
        <a:ln w="9525">
          <a:solidFill>
            <a:srgbClr val="000000"/>
          </a:solidFill>
          <a:prstDash val="solid"/>
        </a:ln>
      </xdr:spPr>
    </xdr:pic>
    <xdr:clientData/>
  </xdr:twoCellAnchor>
  <xdr:twoCellAnchor>
    <xdr:from>
      <xdr:col>3</xdr:col>
      <xdr:colOff>114300</xdr:colOff>
      <xdr:row>1363</xdr:row>
      <xdr:rowOff>28575</xdr:rowOff>
    </xdr:from>
    <xdr:to>
      <xdr:col>3</xdr:col>
      <xdr:colOff>1552575</xdr:colOff>
      <xdr:row>1363</xdr:row>
      <xdr:rowOff>1266825</xdr:rowOff>
    </xdr:to>
    <xdr:pic>
      <xdr:nvPicPr>
        <xdr:cNvPr id="474" name="Имя " descr="Descr ">
          <a:extLst>
            <a:ext uri="{FF2B5EF4-FFF2-40B4-BE49-F238E27FC236}">
              <a16:creationId xmlns:a16="http://schemas.microsoft.com/office/drawing/2014/main" id="{00000000-0008-0000-0000-0000DA010000}"/>
            </a:ext>
          </a:extLst>
        </xdr:cNvPr>
        <xdr:cNvPicPr>
          <a:picLocks noChangeAspect="1"/>
        </xdr:cNvPicPr>
      </xdr:nvPicPr>
      <xdr:blipFill>
        <a:blip xmlns:r="http://schemas.openxmlformats.org/officeDocument/2006/relationships" r:embed="rId473"/>
        <a:stretch>
          <a:fillRect/>
        </a:stretch>
      </xdr:blipFill>
      <xdr:spPr>
        <a:prstGeom prst="rect">
          <a:avLst/>
        </a:prstGeom>
        <a:ln w="9525">
          <a:solidFill>
            <a:srgbClr val="000000"/>
          </a:solidFill>
          <a:prstDash val="solid"/>
        </a:ln>
      </xdr:spPr>
    </xdr:pic>
    <xdr:clientData/>
  </xdr:twoCellAnchor>
  <xdr:twoCellAnchor>
    <xdr:from>
      <xdr:col>3</xdr:col>
      <xdr:colOff>114300</xdr:colOff>
      <xdr:row>1364</xdr:row>
      <xdr:rowOff>28575</xdr:rowOff>
    </xdr:from>
    <xdr:to>
      <xdr:col>3</xdr:col>
      <xdr:colOff>1552575</xdr:colOff>
      <xdr:row>1371</xdr:row>
      <xdr:rowOff>152400</xdr:rowOff>
    </xdr:to>
    <xdr:pic>
      <xdr:nvPicPr>
        <xdr:cNvPr id="475" name="Имя " descr="Descr ">
          <a:extLst>
            <a:ext uri="{FF2B5EF4-FFF2-40B4-BE49-F238E27FC236}">
              <a16:creationId xmlns:a16="http://schemas.microsoft.com/office/drawing/2014/main" id="{00000000-0008-0000-0000-0000DB010000}"/>
            </a:ext>
          </a:extLst>
        </xdr:cNvPr>
        <xdr:cNvPicPr>
          <a:picLocks noChangeAspect="1"/>
        </xdr:cNvPicPr>
      </xdr:nvPicPr>
      <xdr:blipFill>
        <a:blip xmlns:r="http://schemas.openxmlformats.org/officeDocument/2006/relationships" r:embed="rId474"/>
        <a:stretch>
          <a:fillRect/>
        </a:stretch>
      </xdr:blipFill>
      <xdr:spPr>
        <a:prstGeom prst="rect">
          <a:avLst/>
        </a:prstGeom>
        <a:ln w="9525">
          <a:solidFill>
            <a:srgbClr val="000000"/>
          </a:solidFill>
          <a:prstDash val="solid"/>
        </a:ln>
      </xdr:spPr>
    </xdr:pic>
    <xdr:clientData/>
  </xdr:twoCellAnchor>
  <xdr:twoCellAnchor>
    <xdr:from>
      <xdr:col>3</xdr:col>
      <xdr:colOff>114300</xdr:colOff>
      <xdr:row>1372</xdr:row>
      <xdr:rowOff>28575</xdr:rowOff>
    </xdr:from>
    <xdr:to>
      <xdr:col>3</xdr:col>
      <xdr:colOff>1552575</xdr:colOff>
      <xdr:row>1375</xdr:row>
      <xdr:rowOff>209550</xdr:rowOff>
    </xdr:to>
    <xdr:pic>
      <xdr:nvPicPr>
        <xdr:cNvPr id="476" name="Имя " descr="Descr ">
          <a:extLst>
            <a:ext uri="{FF2B5EF4-FFF2-40B4-BE49-F238E27FC236}">
              <a16:creationId xmlns:a16="http://schemas.microsoft.com/office/drawing/2014/main" id="{00000000-0008-0000-0000-0000DC010000}"/>
            </a:ext>
          </a:extLst>
        </xdr:cNvPr>
        <xdr:cNvPicPr>
          <a:picLocks noChangeAspect="1"/>
        </xdr:cNvPicPr>
      </xdr:nvPicPr>
      <xdr:blipFill>
        <a:blip xmlns:r="http://schemas.openxmlformats.org/officeDocument/2006/relationships" r:embed="rId475"/>
        <a:stretch>
          <a:fillRect/>
        </a:stretch>
      </xdr:blipFill>
      <xdr:spPr>
        <a:prstGeom prst="rect">
          <a:avLst/>
        </a:prstGeom>
        <a:ln w="9525">
          <a:solidFill>
            <a:srgbClr val="000000"/>
          </a:solidFill>
          <a:prstDash val="solid"/>
        </a:ln>
      </xdr:spPr>
    </xdr:pic>
    <xdr:clientData/>
  </xdr:twoCellAnchor>
  <xdr:twoCellAnchor>
    <xdr:from>
      <xdr:col>3</xdr:col>
      <xdr:colOff>114300</xdr:colOff>
      <xdr:row>1376</xdr:row>
      <xdr:rowOff>28575</xdr:rowOff>
    </xdr:from>
    <xdr:to>
      <xdr:col>3</xdr:col>
      <xdr:colOff>1552575</xdr:colOff>
      <xdr:row>1376</xdr:row>
      <xdr:rowOff>1266825</xdr:rowOff>
    </xdr:to>
    <xdr:pic>
      <xdr:nvPicPr>
        <xdr:cNvPr id="477" name="Имя " descr="Descr ">
          <a:extLst>
            <a:ext uri="{FF2B5EF4-FFF2-40B4-BE49-F238E27FC236}">
              <a16:creationId xmlns:a16="http://schemas.microsoft.com/office/drawing/2014/main" id="{00000000-0008-0000-0000-0000DD010000}"/>
            </a:ext>
          </a:extLst>
        </xdr:cNvPr>
        <xdr:cNvPicPr>
          <a:picLocks noChangeAspect="1"/>
        </xdr:cNvPicPr>
      </xdr:nvPicPr>
      <xdr:blipFill>
        <a:blip xmlns:r="http://schemas.openxmlformats.org/officeDocument/2006/relationships" r:embed="rId476"/>
        <a:stretch>
          <a:fillRect/>
        </a:stretch>
      </xdr:blipFill>
      <xdr:spPr>
        <a:prstGeom prst="rect">
          <a:avLst/>
        </a:prstGeom>
        <a:ln w="9525">
          <a:solidFill>
            <a:srgbClr val="000000"/>
          </a:solidFill>
          <a:prstDash val="solid"/>
        </a:ln>
      </xdr:spPr>
    </xdr:pic>
    <xdr:clientData/>
  </xdr:twoCellAnchor>
  <xdr:twoCellAnchor>
    <xdr:from>
      <xdr:col>3</xdr:col>
      <xdr:colOff>114300</xdr:colOff>
      <xdr:row>1377</xdr:row>
      <xdr:rowOff>28575</xdr:rowOff>
    </xdr:from>
    <xdr:to>
      <xdr:col>3</xdr:col>
      <xdr:colOff>1552575</xdr:colOff>
      <xdr:row>1380</xdr:row>
      <xdr:rowOff>209550</xdr:rowOff>
    </xdr:to>
    <xdr:pic>
      <xdr:nvPicPr>
        <xdr:cNvPr id="478" name="Имя " descr="Descr ">
          <a:extLst>
            <a:ext uri="{FF2B5EF4-FFF2-40B4-BE49-F238E27FC236}">
              <a16:creationId xmlns:a16="http://schemas.microsoft.com/office/drawing/2014/main" id="{00000000-0008-0000-0000-0000DE010000}"/>
            </a:ext>
          </a:extLst>
        </xdr:cNvPr>
        <xdr:cNvPicPr>
          <a:picLocks noChangeAspect="1"/>
        </xdr:cNvPicPr>
      </xdr:nvPicPr>
      <xdr:blipFill>
        <a:blip xmlns:r="http://schemas.openxmlformats.org/officeDocument/2006/relationships" r:embed="rId477"/>
        <a:stretch>
          <a:fillRect/>
        </a:stretch>
      </xdr:blipFill>
      <xdr:spPr>
        <a:prstGeom prst="rect">
          <a:avLst/>
        </a:prstGeom>
        <a:ln w="9525">
          <a:solidFill>
            <a:srgbClr val="000000"/>
          </a:solidFill>
          <a:prstDash val="solid"/>
        </a:ln>
      </xdr:spPr>
    </xdr:pic>
    <xdr:clientData/>
  </xdr:twoCellAnchor>
  <xdr:twoCellAnchor>
    <xdr:from>
      <xdr:col>3</xdr:col>
      <xdr:colOff>114300</xdr:colOff>
      <xdr:row>1381</xdr:row>
      <xdr:rowOff>38100</xdr:rowOff>
    </xdr:from>
    <xdr:to>
      <xdr:col>3</xdr:col>
      <xdr:colOff>1552575</xdr:colOff>
      <xdr:row>1382</xdr:row>
      <xdr:rowOff>638175</xdr:rowOff>
    </xdr:to>
    <xdr:pic>
      <xdr:nvPicPr>
        <xdr:cNvPr id="479" name="Имя " descr="Descr ">
          <a:extLst>
            <a:ext uri="{FF2B5EF4-FFF2-40B4-BE49-F238E27FC236}">
              <a16:creationId xmlns:a16="http://schemas.microsoft.com/office/drawing/2014/main" id="{00000000-0008-0000-0000-0000DF010000}"/>
            </a:ext>
          </a:extLst>
        </xdr:cNvPr>
        <xdr:cNvPicPr>
          <a:picLocks noChangeAspect="1"/>
        </xdr:cNvPicPr>
      </xdr:nvPicPr>
      <xdr:blipFill>
        <a:blip xmlns:r="http://schemas.openxmlformats.org/officeDocument/2006/relationships" r:embed="rId478"/>
        <a:stretch>
          <a:fillRect/>
        </a:stretch>
      </xdr:blipFill>
      <xdr:spPr>
        <a:prstGeom prst="rect">
          <a:avLst/>
        </a:prstGeom>
        <a:ln w="9525">
          <a:solidFill>
            <a:srgbClr val="000000"/>
          </a:solidFill>
          <a:prstDash val="solid"/>
        </a:ln>
      </xdr:spPr>
    </xdr:pic>
    <xdr:clientData/>
  </xdr:twoCellAnchor>
  <xdr:twoCellAnchor>
    <xdr:from>
      <xdr:col>3</xdr:col>
      <xdr:colOff>114300</xdr:colOff>
      <xdr:row>1383</xdr:row>
      <xdr:rowOff>28575</xdr:rowOff>
    </xdr:from>
    <xdr:to>
      <xdr:col>3</xdr:col>
      <xdr:colOff>1552575</xdr:colOff>
      <xdr:row>1383</xdr:row>
      <xdr:rowOff>1266825</xdr:rowOff>
    </xdr:to>
    <xdr:pic>
      <xdr:nvPicPr>
        <xdr:cNvPr id="480" name="Имя " descr="Descr ">
          <a:extLst>
            <a:ext uri="{FF2B5EF4-FFF2-40B4-BE49-F238E27FC236}">
              <a16:creationId xmlns:a16="http://schemas.microsoft.com/office/drawing/2014/main" id="{00000000-0008-0000-0000-0000E0010000}"/>
            </a:ext>
          </a:extLst>
        </xdr:cNvPr>
        <xdr:cNvPicPr>
          <a:picLocks noChangeAspect="1"/>
        </xdr:cNvPicPr>
      </xdr:nvPicPr>
      <xdr:blipFill>
        <a:blip xmlns:r="http://schemas.openxmlformats.org/officeDocument/2006/relationships" r:embed="rId479"/>
        <a:stretch>
          <a:fillRect/>
        </a:stretch>
      </xdr:blipFill>
      <xdr:spPr>
        <a:prstGeom prst="rect">
          <a:avLst/>
        </a:prstGeom>
        <a:ln w="9525">
          <a:solidFill>
            <a:srgbClr val="000000"/>
          </a:solidFill>
          <a:prstDash val="solid"/>
        </a:ln>
      </xdr:spPr>
    </xdr:pic>
    <xdr:clientData/>
  </xdr:twoCellAnchor>
  <xdr:twoCellAnchor>
    <xdr:from>
      <xdr:col>3</xdr:col>
      <xdr:colOff>114300</xdr:colOff>
      <xdr:row>1384</xdr:row>
      <xdr:rowOff>28575</xdr:rowOff>
    </xdr:from>
    <xdr:to>
      <xdr:col>3</xdr:col>
      <xdr:colOff>1552575</xdr:colOff>
      <xdr:row>1386</xdr:row>
      <xdr:rowOff>419100</xdr:rowOff>
    </xdr:to>
    <xdr:pic>
      <xdr:nvPicPr>
        <xdr:cNvPr id="481" name="Имя " descr="Descr ">
          <a:extLst>
            <a:ext uri="{FF2B5EF4-FFF2-40B4-BE49-F238E27FC236}">
              <a16:creationId xmlns:a16="http://schemas.microsoft.com/office/drawing/2014/main" id="{00000000-0008-0000-0000-0000E1010000}"/>
            </a:ext>
          </a:extLst>
        </xdr:cNvPr>
        <xdr:cNvPicPr>
          <a:picLocks noChangeAspect="1"/>
        </xdr:cNvPicPr>
      </xdr:nvPicPr>
      <xdr:blipFill>
        <a:blip xmlns:r="http://schemas.openxmlformats.org/officeDocument/2006/relationships" r:embed="rId480"/>
        <a:stretch>
          <a:fillRect/>
        </a:stretch>
      </xdr:blipFill>
      <xdr:spPr>
        <a:prstGeom prst="rect">
          <a:avLst/>
        </a:prstGeom>
        <a:ln w="9525">
          <a:solidFill>
            <a:srgbClr val="000000"/>
          </a:solidFill>
          <a:prstDash val="solid"/>
        </a:ln>
      </xdr:spPr>
    </xdr:pic>
    <xdr:clientData/>
  </xdr:twoCellAnchor>
  <xdr:twoCellAnchor>
    <xdr:from>
      <xdr:col>3</xdr:col>
      <xdr:colOff>114300</xdr:colOff>
      <xdr:row>1387</xdr:row>
      <xdr:rowOff>28575</xdr:rowOff>
    </xdr:from>
    <xdr:to>
      <xdr:col>3</xdr:col>
      <xdr:colOff>1552575</xdr:colOff>
      <xdr:row>1392</xdr:row>
      <xdr:rowOff>209550</xdr:rowOff>
    </xdr:to>
    <xdr:pic>
      <xdr:nvPicPr>
        <xdr:cNvPr id="482" name="Имя " descr="Descr ">
          <a:extLst>
            <a:ext uri="{FF2B5EF4-FFF2-40B4-BE49-F238E27FC236}">
              <a16:creationId xmlns:a16="http://schemas.microsoft.com/office/drawing/2014/main" id="{00000000-0008-0000-0000-0000E2010000}"/>
            </a:ext>
          </a:extLst>
        </xdr:cNvPr>
        <xdr:cNvPicPr>
          <a:picLocks noChangeAspect="1"/>
        </xdr:cNvPicPr>
      </xdr:nvPicPr>
      <xdr:blipFill>
        <a:blip xmlns:r="http://schemas.openxmlformats.org/officeDocument/2006/relationships" r:embed="rId481"/>
        <a:stretch>
          <a:fillRect/>
        </a:stretch>
      </xdr:blipFill>
      <xdr:spPr>
        <a:prstGeom prst="rect">
          <a:avLst/>
        </a:prstGeom>
        <a:ln w="9525">
          <a:solidFill>
            <a:srgbClr val="000000"/>
          </a:solidFill>
          <a:prstDash val="solid"/>
        </a:ln>
      </xdr:spPr>
    </xdr:pic>
    <xdr:clientData/>
  </xdr:twoCellAnchor>
  <xdr:twoCellAnchor>
    <xdr:from>
      <xdr:col>3</xdr:col>
      <xdr:colOff>114300</xdr:colOff>
      <xdr:row>1393</xdr:row>
      <xdr:rowOff>38100</xdr:rowOff>
    </xdr:from>
    <xdr:to>
      <xdr:col>3</xdr:col>
      <xdr:colOff>1552575</xdr:colOff>
      <xdr:row>1394</xdr:row>
      <xdr:rowOff>638175</xdr:rowOff>
    </xdr:to>
    <xdr:pic>
      <xdr:nvPicPr>
        <xdr:cNvPr id="483" name="Имя " descr="Descr ">
          <a:extLst>
            <a:ext uri="{FF2B5EF4-FFF2-40B4-BE49-F238E27FC236}">
              <a16:creationId xmlns:a16="http://schemas.microsoft.com/office/drawing/2014/main" id="{00000000-0008-0000-0000-0000E3010000}"/>
            </a:ext>
          </a:extLst>
        </xdr:cNvPr>
        <xdr:cNvPicPr>
          <a:picLocks noChangeAspect="1"/>
        </xdr:cNvPicPr>
      </xdr:nvPicPr>
      <xdr:blipFill>
        <a:blip xmlns:r="http://schemas.openxmlformats.org/officeDocument/2006/relationships" r:embed="rId482"/>
        <a:stretch>
          <a:fillRect/>
        </a:stretch>
      </xdr:blipFill>
      <xdr:spPr>
        <a:prstGeom prst="rect">
          <a:avLst/>
        </a:prstGeom>
        <a:ln w="9525">
          <a:solidFill>
            <a:srgbClr val="000000"/>
          </a:solidFill>
          <a:prstDash val="solid"/>
        </a:ln>
      </xdr:spPr>
    </xdr:pic>
    <xdr:clientData/>
  </xdr:twoCellAnchor>
  <xdr:twoCellAnchor>
    <xdr:from>
      <xdr:col>3</xdr:col>
      <xdr:colOff>114300</xdr:colOff>
      <xdr:row>1395</xdr:row>
      <xdr:rowOff>28575</xdr:rowOff>
    </xdr:from>
    <xdr:to>
      <xdr:col>3</xdr:col>
      <xdr:colOff>1552575</xdr:colOff>
      <xdr:row>1395</xdr:row>
      <xdr:rowOff>1266825</xdr:rowOff>
    </xdr:to>
    <xdr:pic>
      <xdr:nvPicPr>
        <xdr:cNvPr id="484" name="Имя " descr="Descr ">
          <a:extLst>
            <a:ext uri="{FF2B5EF4-FFF2-40B4-BE49-F238E27FC236}">
              <a16:creationId xmlns:a16="http://schemas.microsoft.com/office/drawing/2014/main" id="{00000000-0008-0000-0000-0000E4010000}"/>
            </a:ext>
          </a:extLst>
        </xdr:cNvPr>
        <xdr:cNvPicPr>
          <a:picLocks noChangeAspect="1"/>
        </xdr:cNvPicPr>
      </xdr:nvPicPr>
      <xdr:blipFill>
        <a:blip xmlns:r="http://schemas.openxmlformats.org/officeDocument/2006/relationships" r:embed="rId483"/>
        <a:stretch>
          <a:fillRect/>
        </a:stretch>
      </xdr:blipFill>
      <xdr:spPr>
        <a:prstGeom prst="rect">
          <a:avLst/>
        </a:prstGeom>
        <a:ln w="9525">
          <a:solidFill>
            <a:srgbClr val="000000"/>
          </a:solidFill>
          <a:prstDash val="solid"/>
        </a:ln>
      </xdr:spPr>
    </xdr:pic>
    <xdr:clientData/>
  </xdr:twoCellAnchor>
  <xdr:twoCellAnchor>
    <xdr:from>
      <xdr:col>3</xdr:col>
      <xdr:colOff>114300</xdr:colOff>
      <xdr:row>1396</xdr:row>
      <xdr:rowOff>28575</xdr:rowOff>
    </xdr:from>
    <xdr:to>
      <xdr:col>3</xdr:col>
      <xdr:colOff>1552575</xdr:colOff>
      <xdr:row>1396</xdr:row>
      <xdr:rowOff>1266825</xdr:rowOff>
    </xdr:to>
    <xdr:pic>
      <xdr:nvPicPr>
        <xdr:cNvPr id="485" name="Имя " descr="Descr ">
          <a:extLst>
            <a:ext uri="{FF2B5EF4-FFF2-40B4-BE49-F238E27FC236}">
              <a16:creationId xmlns:a16="http://schemas.microsoft.com/office/drawing/2014/main" id="{00000000-0008-0000-0000-0000E5010000}"/>
            </a:ext>
          </a:extLst>
        </xdr:cNvPr>
        <xdr:cNvPicPr>
          <a:picLocks noChangeAspect="1"/>
        </xdr:cNvPicPr>
      </xdr:nvPicPr>
      <xdr:blipFill>
        <a:blip xmlns:r="http://schemas.openxmlformats.org/officeDocument/2006/relationships" r:embed="rId484"/>
        <a:stretch>
          <a:fillRect/>
        </a:stretch>
      </xdr:blipFill>
      <xdr:spPr>
        <a:prstGeom prst="rect">
          <a:avLst/>
        </a:prstGeom>
        <a:ln w="9525">
          <a:solidFill>
            <a:srgbClr val="000000"/>
          </a:solidFill>
          <a:prstDash val="solid"/>
        </a:ln>
      </xdr:spPr>
    </xdr:pic>
    <xdr:clientData/>
  </xdr:twoCellAnchor>
  <xdr:twoCellAnchor>
    <xdr:from>
      <xdr:col>3</xdr:col>
      <xdr:colOff>114300</xdr:colOff>
      <xdr:row>1397</xdr:row>
      <xdr:rowOff>28575</xdr:rowOff>
    </xdr:from>
    <xdr:to>
      <xdr:col>3</xdr:col>
      <xdr:colOff>1552575</xdr:colOff>
      <xdr:row>1404</xdr:row>
      <xdr:rowOff>152400</xdr:rowOff>
    </xdr:to>
    <xdr:pic>
      <xdr:nvPicPr>
        <xdr:cNvPr id="486" name="Имя " descr="Descr ">
          <a:extLst>
            <a:ext uri="{FF2B5EF4-FFF2-40B4-BE49-F238E27FC236}">
              <a16:creationId xmlns:a16="http://schemas.microsoft.com/office/drawing/2014/main" id="{00000000-0008-0000-0000-0000E6010000}"/>
            </a:ext>
          </a:extLst>
        </xdr:cNvPr>
        <xdr:cNvPicPr>
          <a:picLocks noChangeAspect="1"/>
        </xdr:cNvPicPr>
      </xdr:nvPicPr>
      <xdr:blipFill>
        <a:blip xmlns:r="http://schemas.openxmlformats.org/officeDocument/2006/relationships" r:embed="rId485"/>
        <a:stretch>
          <a:fillRect/>
        </a:stretch>
      </xdr:blipFill>
      <xdr:spPr>
        <a:prstGeom prst="rect">
          <a:avLst/>
        </a:prstGeom>
        <a:ln w="9525">
          <a:solidFill>
            <a:srgbClr val="000000"/>
          </a:solidFill>
          <a:prstDash val="solid"/>
        </a:ln>
      </xdr:spPr>
    </xdr:pic>
    <xdr:clientData/>
  </xdr:twoCellAnchor>
  <xdr:twoCellAnchor>
    <xdr:from>
      <xdr:col>3</xdr:col>
      <xdr:colOff>114300</xdr:colOff>
      <xdr:row>1405</xdr:row>
      <xdr:rowOff>28575</xdr:rowOff>
    </xdr:from>
    <xdr:to>
      <xdr:col>3</xdr:col>
      <xdr:colOff>1552575</xdr:colOff>
      <xdr:row>1412</xdr:row>
      <xdr:rowOff>152400</xdr:rowOff>
    </xdr:to>
    <xdr:pic>
      <xdr:nvPicPr>
        <xdr:cNvPr id="487" name="Имя " descr="Descr ">
          <a:extLst>
            <a:ext uri="{FF2B5EF4-FFF2-40B4-BE49-F238E27FC236}">
              <a16:creationId xmlns:a16="http://schemas.microsoft.com/office/drawing/2014/main" id="{00000000-0008-0000-0000-0000E7010000}"/>
            </a:ext>
          </a:extLst>
        </xdr:cNvPr>
        <xdr:cNvPicPr>
          <a:picLocks noChangeAspect="1"/>
        </xdr:cNvPicPr>
      </xdr:nvPicPr>
      <xdr:blipFill>
        <a:blip xmlns:r="http://schemas.openxmlformats.org/officeDocument/2006/relationships" r:embed="rId486"/>
        <a:stretch>
          <a:fillRect/>
        </a:stretch>
      </xdr:blipFill>
      <xdr:spPr>
        <a:prstGeom prst="rect">
          <a:avLst/>
        </a:prstGeom>
        <a:ln w="9525">
          <a:solidFill>
            <a:srgbClr val="000000"/>
          </a:solidFill>
          <a:prstDash val="solid"/>
        </a:ln>
      </xdr:spPr>
    </xdr:pic>
    <xdr:clientData/>
  </xdr:twoCellAnchor>
  <xdr:twoCellAnchor>
    <xdr:from>
      <xdr:col>3</xdr:col>
      <xdr:colOff>114300</xdr:colOff>
      <xdr:row>1413</xdr:row>
      <xdr:rowOff>28575</xdr:rowOff>
    </xdr:from>
    <xdr:to>
      <xdr:col>3</xdr:col>
      <xdr:colOff>1552575</xdr:colOff>
      <xdr:row>1420</xdr:row>
      <xdr:rowOff>152400</xdr:rowOff>
    </xdr:to>
    <xdr:pic>
      <xdr:nvPicPr>
        <xdr:cNvPr id="488" name="Имя " descr="Descr ">
          <a:extLst>
            <a:ext uri="{FF2B5EF4-FFF2-40B4-BE49-F238E27FC236}">
              <a16:creationId xmlns:a16="http://schemas.microsoft.com/office/drawing/2014/main" id="{00000000-0008-0000-0000-0000E8010000}"/>
            </a:ext>
          </a:extLst>
        </xdr:cNvPr>
        <xdr:cNvPicPr>
          <a:picLocks noChangeAspect="1"/>
        </xdr:cNvPicPr>
      </xdr:nvPicPr>
      <xdr:blipFill>
        <a:blip xmlns:r="http://schemas.openxmlformats.org/officeDocument/2006/relationships" r:embed="rId487"/>
        <a:stretch>
          <a:fillRect/>
        </a:stretch>
      </xdr:blipFill>
      <xdr:spPr>
        <a:prstGeom prst="rect">
          <a:avLst/>
        </a:prstGeom>
        <a:ln w="9525">
          <a:solidFill>
            <a:srgbClr val="000000"/>
          </a:solidFill>
          <a:prstDash val="solid"/>
        </a:ln>
      </xdr:spPr>
    </xdr:pic>
    <xdr:clientData/>
  </xdr:twoCellAnchor>
  <xdr:twoCellAnchor>
    <xdr:from>
      <xdr:col>3</xdr:col>
      <xdr:colOff>114300</xdr:colOff>
      <xdr:row>1421</xdr:row>
      <xdr:rowOff>38100</xdr:rowOff>
    </xdr:from>
    <xdr:to>
      <xdr:col>3</xdr:col>
      <xdr:colOff>1552575</xdr:colOff>
      <xdr:row>1422</xdr:row>
      <xdr:rowOff>638175</xdr:rowOff>
    </xdr:to>
    <xdr:pic>
      <xdr:nvPicPr>
        <xdr:cNvPr id="489" name="Имя " descr="Descr ">
          <a:extLst>
            <a:ext uri="{FF2B5EF4-FFF2-40B4-BE49-F238E27FC236}">
              <a16:creationId xmlns:a16="http://schemas.microsoft.com/office/drawing/2014/main" id="{00000000-0008-0000-0000-0000E9010000}"/>
            </a:ext>
          </a:extLst>
        </xdr:cNvPr>
        <xdr:cNvPicPr>
          <a:picLocks noChangeAspect="1"/>
        </xdr:cNvPicPr>
      </xdr:nvPicPr>
      <xdr:blipFill>
        <a:blip xmlns:r="http://schemas.openxmlformats.org/officeDocument/2006/relationships" r:embed="rId488"/>
        <a:stretch>
          <a:fillRect/>
        </a:stretch>
      </xdr:blipFill>
      <xdr:spPr>
        <a:prstGeom prst="rect">
          <a:avLst/>
        </a:prstGeom>
        <a:ln w="9525">
          <a:solidFill>
            <a:srgbClr val="000000"/>
          </a:solidFill>
          <a:prstDash val="solid"/>
        </a:ln>
      </xdr:spPr>
    </xdr:pic>
    <xdr:clientData/>
  </xdr:twoCellAnchor>
  <xdr:twoCellAnchor>
    <xdr:from>
      <xdr:col>3</xdr:col>
      <xdr:colOff>114300</xdr:colOff>
      <xdr:row>1423</xdr:row>
      <xdr:rowOff>38100</xdr:rowOff>
    </xdr:from>
    <xdr:to>
      <xdr:col>3</xdr:col>
      <xdr:colOff>1552575</xdr:colOff>
      <xdr:row>1424</xdr:row>
      <xdr:rowOff>638175</xdr:rowOff>
    </xdr:to>
    <xdr:pic>
      <xdr:nvPicPr>
        <xdr:cNvPr id="490" name="Имя " descr="Descr ">
          <a:extLst>
            <a:ext uri="{FF2B5EF4-FFF2-40B4-BE49-F238E27FC236}">
              <a16:creationId xmlns:a16="http://schemas.microsoft.com/office/drawing/2014/main" id="{00000000-0008-0000-0000-0000EA010000}"/>
            </a:ext>
          </a:extLst>
        </xdr:cNvPr>
        <xdr:cNvPicPr>
          <a:picLocks noChangeAspect="1"/>
        </xdr:cNvPicPr>
      </xdr:nvPicPr>
      <xdr:blipFill>
        <a:blip xmlns:r="http://schemas.openxmlformats.org/officeDocument/2006/relationships" r:embed="rId489"/>
        <a:stretch>
          <a:fillRect/>
        </a:stretch>
      </xdr:blipFill>
      <xdr:spPr>
        <a:prstGeom prst="rect">
          <a:avLst/>
        </a:prstGeom>
        <a:ln w="9525">
          <a:solidFill>
            <a:srgbClr val="000000"/>
          </a:solidFill>
          <a:prstDash val="solid"/>
        </a:ln>
      </xdr:spPr>
    </xdr:pic>
    <xdr:clientData/>
  </xdr:twoCellAnchor>
  <xdr:twoCellAnchor>
    <xdr:from>
      <xdr:col>3</xdr:col>
      <xdr:colOff>114300</xdr:colOff>
      <xdr:row>1425</xdr:row>
      <xdr:rowOff>28575</xdr:rowOff>
    </xdr:from>
    <xdr:to>
      <xdr:col>3</xdr:col>
      <xdr:colOff>1552575</xdr:colOff>
      <xdr:row>1432</xdr:row>
      <xdr:rowOff>152400</xdr:rowOff>
    </xdr:to>
    <xdr:pic>
      <xdr:nvPicPr>
        <xdr:cNvPr id="491" name="Имя " descr="Descr ">
          <a:extLst>
            <a:ext uri="{FF2B5EF4-FFF2-40B4-BE49-F238E27FC236}">
              <a16:creationId xmlns:a16="http://schemas.microsoft.com/office/drawing/2014/main" id="{00000000-0008-0000-0000-0000EB010000}"/>
            </a:ext>
          </a:extLst>
        </xdr:cNvPr>
        <xdr:cNvPicPr>
          <a:picLocks noChangeAspect="1"/>
        </xdr:cNvPicPr>
      </xdr:nvPicPr>
      <xdr:blipFill>
        <a:blip xmlns:r="http://schemas.openxmlformats.org/officeDocument/2006/relationships" r:embed="rId490"/>
        <a:stretch>
          <a:fillRect/>
        </a:stretch>
      </xdr:blipFill>
      <xdr:spPr>
        <a:prstGeom prst="rect">
          <a:avLst/>
        </a:prstGeom>
        <a:ln w="9525">
          <a:solidFill>
            <a:srgbClr val="000000"/>
          </a:solidFill>
          <a:prstDash val="solid"/>
        </a:ln>
      </xdr:spPr>
    </xdr:pic>
    <xdr:clientData/>
  </xdr:twoCellAnchor>
  <xdr:twoCellAnchor>
    <xdr:from>
      <xdr:col>3</xdr:col>
      <xdr:colOff>114300</xdr:colOff>
      <xdr:row>1433</xdr:row>
      <xdr:rowOff>28575</xdr:rowOff>
    </xdr:from>
    <xdr:to>
      <xdr:col>3</xdr:col>
      <xdr:colOff>1552575</xdr:colOff>
      <xdr:row>1441</xdr:row>
      <xdr:rowOff>133350</xdr:rowOff>
    </xdr:to>
    <xdr:pic>
      <xdr:nvPicPr>
        <xdr:cNvPr id="492" name="Имя " descr="Descr ">
          <a:extLst>
            <a:ext uri="{FF2B5EF4-FFF2-40B4-BE49-F238E27FC236}">
              <a16:creationId xmlns:a16="http://schemas.microsoft.com/office/drawing/2014/main" id="{00000000-0008-0000-0000-0000EC010000}"/>
            </a:ext>
          </a:extLst>
        </xdr:cNvPr>
        <xdr:cNvPicPr>
          <a:picLocks noChangeAspect="1"/>
        </xdr:cNvPicPr>
      </xdr:nvPicPr>
      <xdr:blipFill>
        <a:blip xmlns:r="http://schemas.openxmlformats.org/officeDocument/2006/relationships" r:embed="rId491"/>
        <a:stretch>
          <a:fillRect/>
        </a:stretch>
      </xdr:blipFill>
      <xdr:spPr>
        <a:prstGeom prst="rect">
          <a:avLst/>
        </a:prstGeom>
        <a:ln w="9525">
          <a:solidFill>
            <a:srgbClr val="000000"/>
          </a:solidFill>
          <a:prstDash val="solid"/>
        </a:ln>
      </xdr:spPr>
    </xdr:pic>
    <xdr:clientData/>
  </xdr:twoCellAnchor>
  <xdr:twoCellAnchor>
    <xdr:from>
      <xdr:col>3</xdr:col>
      <xdr:colOff>114300</xdr:colOff>
      <xdr:row>1442</xdr:row>
      <xdr:rowOff>28575</xdr:rowOff>
    </xdr:from>
    <xdr:to>
      <xdr:col>3</xdr:col>
      <xdr:colOff>1552575</xdr:colOff>
      <xdr:row>1445</xdr:row>
      <xdr:rowOff>209550</xdr:rowOff>
    </xdr:to>
    <xdr:pic>
      <xdr:nvPicPr>
        <xdr:cNvPr id="493" name="Имя " descr="Descr ">
          <a:extLst>
            <a:ext uri="{FF2B5EF4-FFF2-40B4-BE49-F238E27FC236}">
              <a16:creationId xmlns:a16="http://schemas.microsoft.com/office/drawing/2014/main" id="{00000000-0008-0000-0000-0000ED010000}"/>
            </a:ext>
          </a:extLst>
        </xdr:cNvPr>
        <xdr:cNvPicPr>
          <a:picLocks noChangeAspect="1"/>
        </xdr:cNvPicPr>
      </xdr:nvPicPr>
      <xdr:blipFill>
        <a:blip xmlns:r="http://schemas.openxmlformats.org/officeDocument/2006/relationships" r:embed="rId492"/>
        <a:stretch>
          <a:fillRect/>
        </a:stretch>
      </xdr:blipFill>
      <xdr:spPr>
        <a:prstGeom prst="rect">
          <a:avLst/>
        </a:prstGeom>
        <a:ln w="9525">
          <a:solidFill>
            <a:srgbClr val="000000"/>
          </a:solidFill>
          <a:prstDash val="solid"/>
        </a:ln>
      </xdr:spPr>
    </xdr:pic>
    <xdr:clientData/>
  </xdr:twoCellAnchor>
  <xdr:twoCellAnchor>
    <xdr:from>
      <xdr:col>3</xdr:col>
      <xdr:colOff>114300</xdr:colOff>
      <xdr:row>1446</xdr:row>
      <xdr:rowOff>28575</xdr:rowOff>
    </xdr:from>
    <xdr:to>
      <xdr:col>3</xdr:col>
      <xdr:colOff>1552575</xdr:colOff>
      <xdr:row>1446</xdr:row>
      <xdr:rowOff>1266825</xdr:rowOff>
    </xdr:to>
    <xdr:pic>
      <xdr:nvPicPr>
        <xdr:cNvPr id="494" name="Имя " descr="Descr ">
          <a:extLst>
            <a:ext uri="{FF2B5EF4-FFF2-40B4-BE49-F238E27FC236}">
              <a16:creationId xmlns:a16="http://schemas.microsoft.com/office/drawing/2014/main" id="{00000000-0008-0000-0000-0000EE010000}"/>
            </a:ext>
          </a:extLst>
        </xdr:cNvPr>
        <xdr:cNvPicPr>
          <a:picLocks noChangeAspect="1"/>
        </xdr:cNvPicPr>
      </xdr:nvPicPr>
      <xdr:blipFill>
        <a:blip xmlns:r="http://schemas.openxmlformats.org/officeDocument/2006/relationships" r:embed="rId493"/>
        <a:stretch>
          <a:fillRect/>
        </a:stretch>
      </xdr:blipFill>
      <xdr:spPr>
        <a:prstGeom prst="rect">
          <a:avLst/>
        </a:prstGeom>
        <a:ln w="9525">
          <a:solidFill>
            <a:srgbClr val="000000"/>
          </a:solidFill>
          <a:prstDash val="solid"/>
        </a:ln>
      </xdr:spPr>
    </xdr:pic>
    <xdr:clientData/>
  </xdr:twoCellAnchor>
  <xdr:twoCellAnchor>
    <xdr:from>
      <xdr:col>3</xdr:col>
      <xdr:colOff>114300</xdr:colOff>
      <xdr:row>1447</xdr:row>
      <xdr:rowOff>28575</xdr:rowOff>
    </xdr:from>
    <xdr:to>
      <xdr:col>3</xdr:col>
      <xdr:colOff>1552575</xdr:colOff>
      <xdr:row>1451</xdr:row>
      <xdr:rowOff>333375</xdr:rowOff>
    </xdr:to>
    <xdr:pic>
      <xdr:nvPicPr>
        <xdr:cNvPr id="495" name="Имя " descr="Descr ">
          <a:extLst>
            <a:ext uri="{FF2B5EF4-FFF2-40B4-BE49-F238E27FC236}">
              <a16:creationId xmlns:a16="http://schemas.microsoft.com/office/drawing/2014/main" id="{00000000-0008-0000-0000-0000EF010000}"/>
            </a:ext>
          </a:extLst>
        </xdr:cNvPr>
        <xdr:cNvPicPr>
          <a:picLocks noChangeAspect="1"/>
        </xdr:cNvPicPr>
      </xdr:nvPicPr>
      <xdr:blipFill>
        <a:blip xmlns:r="http://schemas.openxmlformats.org/officeDocument/2006/relationships" r:embed="rId494"/>
        <a:stretch>
          <a:fillRect/>
        </a:stretch>
      </xdr:blipFill>
      <xdr:spPr>
        <a:prstGeom prst="rect">
          <a:avLst/>
        </a:prstGeom>
        <a:ln w="9525">
          <a:solidFill>
            <a:srgbClr val="000000"/>
          </a:solidFill>
          <a:prstDash val="solid"/>
        </a:ln>
      </xdr:spPr>
    </xdr:pic>
    <xdr:clientData/>
  </xdr:twoCellAnchor>
  <xdr:twoCellAnchor>
    <xdr:from>
      <xdr:col>3</xdr:col>
      <xdr:colOff>114300</xdr:colOff>
      <xdr:row>1452</xdr:row>
      <xdr:rowOff>28575</xdr:rowOff>
    </xdr:from>
    <xdr:to>
      <xdr:col>3</xdr:col>
      <xdr:colOff>1552575</xdr:colOff>
      <xdr:row>1459</xdr:row>
      <xdr:rowOff>152400</xdr:rowOff>
    </xdr:to>
    <xdr:pic>
      <xdr:nvPicPr>
        <xdr:cNvPr id="496" name="Имя " descr="Descr ">
          <a:extLst>
            <a:ext uri="{FF2B5EF4-FFF2-40B4-BE49-F238E27FC236}">
              <a16:creationId xmlns:a16="http://schemas.microsoft.com/office/drawing/2014/main" id="{00000000-0008-0000-0000-0000F0010000}"/>
            </a:ext>
          </a:extLst>
        </xdr:cNvPr>
        <xdr:cNvPicPr>
          <a:picLocks noChangeAspect="1"/>
        </xdr:cNvPicPr>
      </xdr:nvPicPr>
      <xdr:blipFill>
        <a:blip xmlns:r="http://schemas.openxmlformats.org/officeDocument/2006/relationships" r:embed="rId495"/>
        <a:stretch>
          <a:fillRect/>
        </a:stretch>
      </xdr:blipFill>
      <xdr:spPr>
        <a:prstGeom prst="rect">
          <a:avLst/>
        </a:prstGeom>
        <a:ln w="9525">
          <a:solidFill>
            <a:srgbClr val="000000"/>
          </a:solidFill>
          <a:prstDash val="solid"/>
        </a:ln>
      </xdr:spPr>
    </xdr:pic>
    <xdr:clientData/>
  </xdr:twoCellAnchor>
  <xdr:twoCellAnchor>
    <xdr:from>
      <xdr:col>3</xdr:col>
      <xdr:colOff>114300</xdr:colOff>
      <xdr:row>1460</xdr:row>
      <xdr:rowOff>28575</xdr:rowOff>
    </xdr:from>
    <xdr:to>
      <xdr:col>3</xdr:col>
      <xdr:colOff>1552575</xdr:colOff>
      <xdr:row>1467</xdr:row>
      <xdr:rowOff>152400</xdr:rowOff>
    </xdr:to>
    <xdr:pic>
      <xdr:nvPicPr>
        <xdr:cNvPr id="497" name="Имя " descr="Descr ">
          <a:extLst>
            <a:ext uri="{FF2B5EF4-FFF2-40B4-BE49-F238E27FC236}">
              <a16:creationId xmlns:a16="http://schemas.microsoft.com/office/drawing/2014/main" id="{00000000-0008-0000-0000-0000F1010000}"/>
            </a:ext>
          </a:extLst>
        </xdr:cNvPr>
        <xdr:cNvPicPr>
          <a:picLocks noChangeAspect="1"/>
        </xdr:cNvPicPr>
      </xdr:nvPicPr>
      <xdr:blipFill>
        <a:blip xmlns:r="http://schemas.openxmlformats.org/officeDocument/2006/relationships" r:embed="rId496"/>
        <a:stretch>
          <a:fillRect/>
        </a:stretch>
      </xdr:blipFill>
      <xdr:spPr>
        <a:prstGeom prst="rect">
          <a:avLst/>
        </a:prstGeom>
        <a:ln w="9525">
          <a:solidFill>
            <a:srgbClr val="000000"/>
          </a:solidFill>
          <a:prstDash val="solid"/>
        </a:ln>
      </xdr:spPr>
    </xdr:pic>
    <xdr:clientData/>
  </xdr:twoCellAnchor>
  <xdr:twoCellAnchor>
    <xdr:from>
      <xdr:col>3</xdr:col>
      <xdr:colOff>114300</xdr:colOff>
      <xdr:row>1468</xdr:row>
      <xdr:rowOff>28575</xdr:rowOff>
    </xdr:from>
    <xdr:to>
      <xdr:col>3</xdr:col>
      <xdr:colOff>1552575</xdr:colOff>
      <xdr:row>1476</xdr:row>
      <xdr:rowOff>133350</xdr:rowOff>
    </xdr:to>
    <xdr:pic>
      <xdr:nvPicPr>
        <xdr:cNvPr id="498" name="Имя " descr="Descr ">
          <a:extLst>
            <a:ext uri="{FF2B5EF4-FFF2-40B4-BE49-F238E27FC236}">
              <a16:creationId xmlns:a16="http://schemas.microsoft.com/office/drawing/2014/main" id="{00000000-0008-0000-0000-0000F2010000}"/>
            </a:ext>
          </a:extLst>
        </xdr:cNvPr>
        <xdr:cNvPicPr>
          <a:picLocks noChangeAspect="1"/>
        </xdr:cNvPicPr>
      </xdr:nvPicPr>
      <xdr:blipFill>
        <a:blip xmlns:r="http://schemas.openxmlformats.org/officeDocument/2006/relationships" r:embed="rId497"/>
        <a:stretch>
          <a:fillRect/>
        </a:stretch>
      </xdr:blipFill>
      <xdr:spPr>
        <a:prstGeom prst="rect">
          <a:avLst/>
        </a:prstGeom>
        <a:ln w="9525">
          <a:solidFill>
            <a:srgbClr val="000000"/>
          </a:solidFill>
          <a:prstDash val="solid"/>
        </a:ln>
      </xdr:spPr>
    </xdr:pic>
    <xdr:clientData/>
  </xdr:twoCellAnchor>
  <xdr:twoCellAnchor>
    <xdr:from>
      <xdr:col>3</xdr:col>
      <xdr:colOff>114300</xdr:colOff>
      <xdr:row>1478</xdr:row>
      <xdr:rowOff>28575</xdr:rowOff>
    </xdr:from>
    <xdr:to>
      <xdr:col>3</xdr:col>
      <xdr:colOff>1552575</xdr:colOff>
      <xdr:row>1483</xdr:row>
      <xdr:rowOff>209550</xdr:rowOff>
    </xdr:to>
    <xdr:pic>
      <xdr:nvPicPr>
        <xdr:cNvPr id="499" name="Имя " descr="Descr ">
          <a:extLst>
            <a:ext uri="{FF2B5EF4-FFF2-40B4-BE49-F238E27FC236}">
              <a16:creationId xmlns:a16="http://schemas.microsoft.com/office/drawing/2014/main" id="{00000000-0008-0000-0000-0000F3010000}"/>
            </a:ext>
          </a:extLst>
        </xdr:cNvPr>
        <xdr:cNvPicPr>
          <a:picLocks noChangeAspect="1"/>
        </xdr:cNvPicPr>
      </xdr:nvPicPr>
      <xdr:blipFill>
        <a:blip xmlns:r="http://schemas.openxmlformats.org/officeDocument/2006/relationships" r:embed="rId498"/>
        <a:stretch>
          <a:fillRect/>
        </a:stretch>
      </xdr:blipFill>
      <xdr:spPr>
        <a:prstGeom prst="rect">
          <a:avLst/>
        </a:prstGeom>
        <a:ln w="9525">
          <a:solidFill>
            <a:srgbClr val="000000"/>
          </a:solidFill>
          <a:prstDash val="solid"/>
        </a:ln>
      </xdr:spPr>
    </xdr:pic>
    <xdr:clientData/>
  </xdr:twoCellAnchor>
  <xdr:twoCellAnchor>
    <xdr:from>
      <xdr:col>3</xdr:col>
      <xdr:colOff>114300</xdr:colOff>
      <xdr:row>1484</xdr:row>
      <xdr:rowOff>28575</xdr:rowOff>
    </xdr:from>
    <xdr:to>
      <xdr:col>3</xdr:col>
      <xdr:colOff>1552575</xdr:colOff>
      <xdr:row>1490</xdr:row>
      <xdr:rowOff>171450</xdr:rowOff>
    </xdr:to>
    <xdr:pic>
      <xdr:nvPicPr>
        <xdr:cNvPr id="500" name="Имя " descr="Descr ">
          <a:extLst>
            <a:ext uri="{FF2B5EF4-FFF2-40B4-BE49-F238E27FC236}">
              <a16:creationId xmlns:a16="http://schemas.microsoft.com/office/drawing/2014/main" id="{00000000-0008-0000-0000-0000F4010000}"/>
            </a:ext>
          </a:extLst>
        </xdr:cNvPr>
        <xdr:cNvPicPr>
          <a:picLocks noChangeAspect="1"/>
        </xdr:cNvPicPr>
      </xdr:nvPicPr>
      <xdr:blipFill>
        <a:blip xmlns:r="http://schemas.openxmlformats.org/officeDocument/2006/relationships" r:embed="rId499"/>
        <a:stretch>
          <a:fillRect/>
        </a:stretch>
      </xdr:blipFill>
      <xdr:spPr>
        <a:prstGeom prst="rect">
          <a:avLst/>
        </a:prstGeom>
        <a:ln w="9525">
          <a:solidFill>
            <a:srgbClr val="000000"/>
          </a:solidFill>
          <a:prstDash val="solid"/>
        </a:ln>
      </xdr:spPr>
    </xdr:pic>
    <xdr:clientData/>
  </xdr:twoCellAnchor>
  <xdr:twoCellAnchor>
    <xdr:from>
      <xdr:col>3</xdr:col>
      <xdr:colOff>114300</xdr:colOff>
      <xdr:row>1491</xdr:row>
      <xdr:rowOff>28575</xdr:rowOff>
    </xdr:from>
    <xdr:to>
      <xdr:col>3</xdr:col>
      <xdr:colOff>1552575</xdr:colOff>
      <xdr:row>1493</xdr:row>
      <xdr:rowOff>419100</xdr:rowOff>
    </xdr:to>
    <xdr:pic>
      <xdr:nvPicPr>
        <xdr:cNvPr id="501" name="Имя " descr="Descr ">
          <a:extLst>
            <a:ext uri="{FF2B5EF4-FFF2-40B4-BE49-F238E27FC236}">
              <a16:creationId xmlns:a16="http://schemas.microsoft.com/office/drawing/2014/main" id="{00000000-0008-0000-0000-0000F5010000}"/>
            </a:ext>
          </a:extLst>
        </xdr:cNvPr>
        <xdr:cNvPicPr>
          <a:picLocks noChangeAspect="1"/>
        </xdr:cNvPicPr>
      </xdr:nvPicPr>
      <xdr:blipFill>
        <a:blip xmlns:r="http://schemas.openxmlformats.org/officeDocument/2006/relationships" r:embed="rId500"/>
        <a:stretch>
          <a:fillRect/>
        </a:stretch>
      </xdr:blipFill>
      <xdr:spPr>
        <a:prstGeom prst="rect">
          <a:avLst/>
        </a:prstGeom>
        <a:ln w="9525">
          <a:solidFill>
            <a:srgbClr val="000000"/>
          </a:solidFill>
          <a:prstDash val="solid"/>
        </a:ln>
      </xdr:spPr>
    </xdr:pic>
    <xdr:clientData/>
  </xdr:twoCellAnchor>
  <xdr:twoCellAnchor>
    <xdr:from>
      <xdr:col>3</xdr:col>
      <xdr:colOff>114300</xdr:colOff>
      <xdr:row>1494</xdr:row>
      <xdr:rowOff>28575</xdr:rowOff>
    </xdr:from>
    <xdr:to>
      <xdr:col>3</xdr:col>
      <xdr:colOff>1552575</xdr:colOff>
      <xdr:row>1496</xdr:row>
      <xdr:rowOff>419100</xdr:rowOff>
    </xdr:to>
    <xdr:pic>
      <xdr:nvPicPr>
        <xdr:cNvPr id="502" name="Имя " descr="Descr ">
          <a:extLst>
            <a:ext uri="{FF2B5EF4-FFF2-40B4-BE49-F238E27FC236}">
              <a16:creationId xmlns:a16="http://schemas.microsoft.com/office/drawing/2014/main" id="{00000000-0008-0000-0000-0000F6010000}"/>
            </a:ext>
          </a:extLst>
        </xdr:cNvPr>
        <xdr:cNvPicPr>
          <a:picLocks noChangeAspect="1"/>
        </xdr:cNvPicPr>
      </xdr:nvPicPr>
      <xdr:blipFill>
        <a:blip xmlns:r="http://schemas.openxmlformats.org/officeDocument/2006/relationships" r:embed="rId501"/>
        <a:stretch>
          <a:fillRect/>
        </a:stretch>
      </xdr:blipFill>
      <xdr:spPr>
        <a:prstGeom prst="rect">
          <a:avLst/>
        </a:prstGeom>
        <a:ln w="9525">
          <a:solidFill>
            <a:srgbClr val="000000"/>
          </a:solidFill>
          <a:prstDash val="solid"/>
        </a:ln>
      </xdr:spPr>
    </xdr:pic>
    <xdr:clientData/>
  </xdr:twoCellAnchor>
  <xdr:twoCellAnchor>
    <xdr:from>
      <xdr:col>3</xdr:col>
      <xdr:colOff>114300</xdr:colOff>
      <xdr:row>1497</xdr:row>
      <xdr:rowOff>28575</xdr:rowOff>
    </xdr:from>
    <xdr:to>
      <xdr:col>3</xdr:col>
      <xdr:colOff>1552575</xdr:colOff>
      <xdr:row>1501</xdr:row>
      <xdr:rowOff>333375</xdr:rowOff>
    </xdr:to>
    <xdr:pic>
      <xdr:nvPicPr>
        <xdr:cNvPr id="503" name="Имя " descr="Descr ">
          <a:extLst>
            <a:ext uri="{FF2B5EF4-FFF2-40B4-BE49-F238E27FC236}">
              <a16:creationId xmlns:a16="http://schemas.microsoft.com/office/drawing/2014/main" id="{00000000-0008-0000-0000-0000F7010000}"/>
            </a:ext>
          </a:extLst>
        </xdr:cNvPr>
        <xdr:cNvPicPr>
          <a:picLocks noChangeAspect="1"/>
        </xdr:cNvPicPr>
      </xdr:nvPicPr>
      <xdr:blipFill>
        <a:blip xmlns:r="http://schemas.openxmlformats.org/officeDocument/2006/relationships" r:embed="rId502"/>
        <a:stretch>
          <a:fillRect/>
        </a:stretch>
      </xdr:blipFill>
      <xdr:spPr>
        <a:prstGeom prst="rect">
          <a:avLst/>
        </a:prstGeom>
        <a:ln w="9525">
          <a:solidFill>
            <a:srgbClr val="000000"/>
          </a:solidFill>
          <a:prstDash val="solid"/>
        </a:ln>
      </xdr:spPr>
    </xdr:pic>
    <xdr:clientData/>
  </xdr:twoCellAnchor>
  <xdr:twoCellAnchor>
    <xdr:from>
      <xdr:col>3</xdr:col>
      <xdr:colOff>114300</xdr:colOff>
      <xdr:row>1502</xdr:row>
      <xdr:rowOff>28575</xdr:rowOff>
    </xdr:from>
    <xdr:to>
      <xdr:col>3</xdr:col>
      <xdr:colOff>1552575</xdr:colOff>
      <xdr:row>1507</xdr:row>
      <xdr:rowOff>209550</xdr:rowOff>
    </xdr:to>
    <xdr:pic>
      <xdr:nvPicPr>
        <xdr:cNvPr id="504" name="Имя " descr="Descr ">
          <a:extLst>
            <a:ext uri="{FF2B5EF4-FFF2-40B4-BE49-F238E27FC236}">
              <a16:creationId xmlns:a16="http://schemas.microsoft.com/office/drawing/2014/main" id="{00000000-0008-0000-0000-0000F8010000}"/>
            </a:ext>
          </a:extLst>
        </xdr:cNvPr>
        <xdr:cNvPicPr>
          <a:picLocks noChangeAspect="1"/>
        </xdr:cNvPicPr>
      </xdr:nvPicPr>
      <xdr:blipFill>
        <a:blip xmlns:r="http://schemas.openxmlformats.org/officeDocument/2006/relationships" r:embed="rId503"/>
        <a:stretch>
          <a:fillRect/>
        </a:stretch>
      </xdr:blipFill>
      <xdr:spPr>
        <a:prstGeom prst="rect">
          <a:avLst/>
        </a:prstGeom>
        <a:ln w="9525">
          <a:solidFill>
            <a:srgbClr val="000000"/>
          </a:solidFill>
          <a:prstDash val="solid"/>
        </a:ln>
      </xdr:spPr>
    </xdr:pic>
    <xdr:clientData/>
  </xdr:twoCellAnchor>
  <xdr:twoCellAnchor>
    <xdr:from>
      <xdr:col>3</xdr:col>
      <xdr:colOff>114300</xdr:colOff>
      <xdr:row>1508</xdr:row>
      <xdr:rowOff>28575</xdr:rowOff>
    </xdr:from>
    <xdr:to>
      <xdr:col>3</xdr:col>
      <xdr:colOff>1552575</xdr:colOff>
      <xdr:row>1510</xdr:row>
      <xdr:rowOff>419100</xdr:rowOff>
    </xdr:to>
    <xdr:pic>
      <xdr:nvPicPr>
        <xdr:cNvPr id="505" name="Имя " descr="Descr ">
          <a:extLst>
            <a:ext uri="{FF2B5EF4-FFF2-40B4-BE49-F238E27FC236}">
              <a16:creationId xmlns:a16="http://schemas.microsoft.com/office/drawing/2014/main" id="{00000000-0008-0000-0000-0000F9010000}"/>
            </a:ext>
          </a:extLst>
        </xdr:cNvPr>
        <xdr:cNvPicPr>
          <a:picLocks noChangeAspect="1"/>
        </xdr:cNvPicPr>
      </xdr:nvPicPr>
      <xdr:blipFill>
        <a:blip xmlns:r="http://schemas.openxmlformats.org/officeDocument/2006/relationships" r:embed="rId504"/>
        <a:stretch>
          <a:fillRect/>
        </a:stretch>
      </xdr:blipFill>
      <xdr:spPr>
        <a:prstGeom prst="rect">
          <a:avLst/>
        </a:prstGeom>
        <a:ln w="9525">
          <a:solidFill>
            <a:srgbClr val="000000"/>
          </a:solidFill>
          <a:prstDash val="solid"/>
        </a:ln>
      </xdr:spPr>
    </xdr:pic>
    <xdr:clientData/>
  </xdr:twoCellAnchor>
  <xdr:twoCellAnchor>
    <xdr:from>
      <xdr:col>3</xdr:col>
      <xdr:colOff>114300</xdr:colOff>
      <xdr:row>1511</xdr:row>
      <xdr:rowOff>28575</xdr:rowOff>
    </xdr:from>
    <xdr:to>
      <xdr:col>3</xdr:col>
      <xdr:colOff>1552575</xdr:colOff>
      <xdr:row>1519</xdr:row>
      <xdr:rowOff>133350</xdr:rowOff>
    </xdr:to>
    <xdr:pic>
      <xdr:nvPicPr>
        <xdr:cNvPr id="506" name="Имя " descr="Descr ">
          <a:extLst>
            <a:ext uri="{FF2B5EF4-FFF2-40B4-BE49-F238E27FC236}">
              <a16:creationId xmlns:a16="http://schemas.microsoft.com/office/drawing/2014/main" id="{00000000-0008-0000-0000-0000FA010000}"/>
            </a:ext>
          </a:extLst>
        </xdr:cNvPr>
        <xdr:cNvPicPr>
          <a:picLocks noChangeAspect="1"/>
        </xdr:cNvPicPr>
      </xdr:nvPicPr>
      <xdr:blipFill>
        <a:blip xmlns:r="http://schemas.openxmlformats.org/officeDocument/2006/relationships" r:embed="rId505"/>
        <a:stretch>
          <a:fillRect/>
        </a:stretch>
      </xdr:blipFill>
      <xdr:spPr>
        <a:prstGeom prst="rect">
          <a:avLst/>
        </a:prstGeom>
        <a:ln w="9525">
          <a:solidFill>
            <a:srgbClr val="000000"/>
          </a:solidFill>
          <a:prstDash val="solid"/>
        </a:ln>
      </xdr:spPr>
    </xdr:pic>
    <xdr:clientData/>
  </xdr:twoCellAnchor>
  <xdr:twoCellAnchor>
    <xdr:from>
      <xdr:col>3</xdr:col>
      <xdr:colOff>114300</xdr:colOff>
      <xdr:row>1521</xdr:row>
      <xdr:rowOff>28575</xdr:rowOff>
    </xdr:from>
    <xdr:to>
      <xdr:col>3</xdr:col>
      <xdr:colOff>1552575</xdr:colOff>
      <xdr:row>1527</xdr:row>
      <xdr:rowOff>171450</xdr:rowOff>
    </xdr:to>
    <xdr:pic>
      <xdr:nvPicPr>
        <xdr:cNvPr id="507" name="Имя " descr="Descr ">
          <a:extLst>
            <a:ext uri="{FF2B5EF4-FFF2-40B4-BE49-F238E27FC236}">
              <a16:creationId xmlns:a16="http://schemas.microsoft.com/office/drawing/2014/main" id="{00000000-0008-0000-0000-0000FB010000}"/>
            </a:ext>
          </a:extLst>
        </xdr:cNvPr>
        <xdr:cNvPicPr>
          <a:picLocks noChangeAspect="1"/>
        </xdr:cNvPicPr>
      </xdr:nvPicPr>
      <xdr:blipFill>
        <a:blip xmlns:r="http://schemas.openxmlformats.org/officeDocument/2006/relationships" r:embed="rId506"/>
        <a:stretch>
          <a:fillRect/>
        </a:stretch>
      </xdr:blipFill>
      <xdr:spPr>
        <a:prstGeom prst="rect">
          <a:avLst/>
        </a:prstGeom>
        <a:ln w="9525">
          <a:solidFill>
            <a:srgbClr val="000000"/>
          </a:solidFill>
          <a:prstDash val="solid"/>
        </a:ln>
      </xdr:spPr>
    </xdr:pic>
    <xdr:clientData/>
  </xdr:twoCellAnchor>
  <xdr:twoCellAnchor>
    <xdr:from>
      <xdr:col>3</xdr:col>
      <xdr:colOff>114300</xdr:colOff>
      <xdr:row>1528</xdr:row>
      <xdr:rowOff>28575</xdr:rowOff>
    </xdr:from>
    <xdr:to>
      <xdr:col>3</xdr:col>
      <xdr:colOff>1552575</xdr:colOff>
      <xdr:row>1535</xdr:row>
      <xdr:rowOff>152400</xdr:rowOff>
    </xdr:to>
    <xdr:pic>
      <xdr:nvPicPr>
        <xdr:cNvPr id="508" name="Имя " descr="Descr ">
          <a:extLst>
            <a:ext uri="{FF2B5EF4-FFF2-40B4-BE49-F238E27FC236}">
              <a16:creationId xmlns:a16="http://schemas.microsoft.com/office/drawing/2014/main" id="{00000000-0008-0000-0000-0000FC010000}"/>
            </a:ext>
          </a:extLst>
        </xdr:cNvPr>
        <xdr:cNvPicPr>
          <a:picLocks noChangeAspect="1"/>
        </xdr:cNvPicPr>
      </xdr:nvPicPr>
      <xdr:blipFill>
        <a:blip xmlns:r="http://schemas.openxmlformats.org/officeDocument/2006/relationships" r:embed="rId507"/>
        <a:stretch>
          <a:fillRect/>
        </a:stretch>
      </xdr:blipFill>
      <xdr:spPr>
        <a:prstGeom prst="rect">
          <a:avLst/>
        </a:prstGeom>
        <a:ln w="9525">
          <a:solidFill>
            <a:srgbClr val="000000"/>
          </a:solidFill>
          <a:prstDash val="solid"/>
        </a:ln>
      </xdr:spPr>
    </xdr:pic>
    <xdr:clientData/>
  </xdr:twoCellAnchor>
  <xdr:twoCellAnchor>
    <xdr:from>
      <xdr:col>3</xdr:col>
      <xdr:colOff>114300</xdr:colOff>
      <xdr:row>1536</xdr:row>
      <xdr:rowOff>28575</xdr:rowOff>
    </xdr:from>
    <xdr:to>
      <xdr:col>3</xdr:col>
      <xdr:colOff>1552575</xdr:colOff>
      <xdr:row>1536</xdr:row>
      <xdr:rowOff>1266825</xdr:rowOff>
    </xdr:to>
    <xdr:pic>
      <xdr:nvPicPr>
        <xdr:cNvPr id="509" name="Имя " descr="Descr ">
          <a:extLst>
            <a:ext uri="{FF2B5EF4-FFF2-40B4-BE49-F238E27FC236}">
              <a16:creationId xmlns:a16="http://schemas.microsoft.com/office/drawing/2014/main" id="{00000000-0008-0000-0000-0000FD010000}"/>
            </a:ext>
          </a:extLst>
        </xdr:cNvPr>
        <xdr:cNvPicPr>
          <a:picLocks noChangeAspect="1"/>
        </xdr:cNvPicPr>
      </xdr:nvPicPr>
      <xdr:blipFill>
        <a:blip xmlns:r="http://schemas.openxmlformats.org/officeDocument/2006/relationships" r:embed="rId508"/>
        <a:stretch>
          <a:fillRect/>
        </a:stretch>
      </xdr:blipFill>
      <xdr:spPr>
        <a:prstGeom prst="rect">
          <a:avLst/>
        </a:prstGeom>
        <a:ln w="9525">
          <a:solidFill>
            <a:srgbClr val="000000"/>
          </a:solidFill>
          <a:prstDash val="solid"/>
        </a:ln>
      </xdr:spPr>
    </xdr:pic>
    <xdr:clientData/>
  </xdr:twoCellAnchor>
  <xdr:twoCellAnchor>
    <xdr:from>
      <xdr:col>3</xdr:col>
      <xdr:colOff>114300</xdr:colOff>
      <xdr:row>1537</xdr:row>
      <xdr:rowOff>28575</xdr:rowOff>
    </xdr:from>
    <xdr:to>
      <xdr:col>3</xdr:col>
      <xdr:colOff>1552575</xdr:colOff>
      <xdr:row>1542</xdr:row>
      <xdr:rowOff>209550</xdr:rowOff>
    </xdr:to>
    <xdr:pic>
      <xdr:nvPicPr>
        <xdr:cNvPr id="510" name="Имя " descr="Descr ">
          <a:extLst>
            <a:ext uri="{FF2B5EF4-FFF2-40B4-BE49-F238E27FC236}">
              <a16:creationId xmlns:a16="http://schemas.microsoft.com/office/drawing/2014/main" id="{00000000-0008-0000-0000-0000FE010000}"/>
            </a:ext>
          </a:extLst>
        </xdr:cNvPr>
        <xdr:cNvPicPr>
          <a:picLocks noChangeAspect="1"/>
        </xdr:cNvPicPr>
      </xdr:nvPicPr>
      <xdr:blipFill>
        <a:blip xmlns:r="http://schemas.openxmlformats.org/officeDocument/2006/relationships" r:embed="rId509"/>
        <a:stretch>
          <a:fillRect/>
        </a:stretch>
      </xdr:blipFill>
      <xdr:spPr>
        <a:prstGeom prst="rect">
          <a:avLst/>
        </a:prstGeom>
        <a:ln w="9525">
          <a:solidFill>
            <a:srgbClr val="000000"/>
          </a:solidFill>
          <a:prstDash val="solid"/>
        </a:ln>
      </xdr:spPr>
    </xdr:pic>
    <xdr:clientData/>
  </xdr:twoCellAnchor>
  <xdr:twoCellAnchor>
    <xdr:from>
      <xdr:col>3</xdr:col>
      <xdr:colOff>114300</xdr:colOff>
      <xdr:row>1543</xdr:row>
      <xdr:rowOff>28575</xdr:rowOff>
    </xdr:from>
    <xdr:to>
      <xdr:col>3</xdr:col>
      <xdr:colOff>1552575</xdr:colOff>
      <xdr:row>1549</xdr:row>
      <xdr:rowOff>171450</xdr:rowOff>
    </xdr:to>
    <xdr:pic>
      <xdr:nvPicPr>
        <xdr:cNvPr id="511" name="Имя " descr="Descr ">
          <a:extLst>
            <a:ext uri="{FF2B5EF4-FFF2-40B4-BE49-F238E27FC236}">
              <a16:creationId xmlns:a16="http://schemas.microsoft.com/office/drawing/2014/main" id="{00000000-0008-0000-0000-0000FF010000}"/>
            </a:ext>
          </a:extLst>
        </xdr:cNvPr>
        <xdr:cNvPicPr>
          <a:picLocks noChangeAspect="1"/>
        </xdr:cNvPicPr>
      </xdr:nvPicPr>
      <xdr:blipFill>
        <a:blip xmlns:r="http://schemas.openxmlformats.org/officeDocument/2006/relationships" r:embed="rId510"/>
        <a:stretch>
          <a:fillRect/>
        </a:stretch>
      </xdr:blipFill>
      <xdr:spPr>
        <a:prstGeom prst="rect">
          <a:avLst/>
        </a:prstGeom>
        <a:ln w="9525">
          <a:solidFill>
            <a:srgbClr val="000000"/>
          </a:solidFill>
          <a:prstDash val="solid"/>
        </a:ln>
      </xdr:spPr>
    </xdr:pic>
    <xdr:clientData/>
  </xdr:twoCellAnchor>
  <xdr:twoCellAnchor>
    <xdr:from>
      <xdr:col>3</xdr:col>
      <xdr:colOff>114300</xdr:colOff>
      <xdr:row>1550</xdr:row>
      <xdr:rowOff>28575</xdr:rowOff>
    </xdr:from>
    <xdr:to>
      <xdr:col>3</xdr:col>
      <xdr:colOff>1552575</xdr:colOff>
      <xdr:row>1556</xdr:row>
      <xdr:rowOff>171450</xdr:rowOff>
    </xdr:to>
    <xdr:pic>
      <xdr:nvPicPr>
        <xdr:cNvPr id="512" name="Имя " descr="Descr ">
          <a:extLst>
            <a:ext uri="{FF2B5EF4-FFF2-40B4-BE49-F238E27FC236}">
              <a16:creationId xmlns:a16="http://schemas.microsoft.com/office/drawing/2014/main" id="{00000000-0008-0000-0000-000000020000}"/>
            </a:ext>
          </a:extLst>
        </xdr:cNvPr>
        <xdr:cNvPicPr>
          <a:picLocks noChangeAspect="1"/>
        </xdr:cNvPicPr>
      </xdr:nvPicPr>
      <xdr:blipFill>
        <a:blip xmlns:r="http://schemas.openxmlformats.org/officeDocument/2006/relationships" r:embed="rId511"/>
        <a:stretch>
          <a:fillRect/>
        </a:stretch>
      </xdr:blipFill>
      <xdr:spPr>
        <a:prstGeom prst="rect">
          <a:avLst/>
        </a:prstGeom>
        <a:ln w="9525">
          <a:solidFill>
            <a:srgbClr val="000000"/>
          </a:solidFill>
          <a:prstDash val="solid"/>
        </a:ln>
      </xdr:spPr>
    </xdr:pic>
    <xdr:clientData/>
  </xdr:twoCellAnchor>
  <xdr:twoCellAnchor>
    <xdr:from>
      <xdr:col>3</xdr:col>
      <xdr:colOff>114300</xdr:colOff>
      <xdr:row>1557</xdr:row>
      <xdr:rowOff>28575</xdr:rowOff>
    </xdr:from>
    <xdr:to>
      <xdr:col>3</xdr:col>
      <xdr:colOff>1552575</xdr:colOff>
      <xdr:row>1557</xdr:row>
      <xdr:rowOff>1266825</xdr:rowOff>
    </xdr:to>
    <xdr:pic>
      <xdr:nvPicPr>
        <xdr:cNvPr id="513" name="Имя " descr="Descr ">
          <a:extLst>
            <a:ext uri="{FF2B5EF4-FFF2-40B4-BE49-F238E27FC236}">
              <a16:creationId xmlns:a16="http://schemas.microsoft.com/office/drawing/2014/main" id="{00000000-0008-0000-0000-000001020000}"/>
            </a:ext>
          </a:extLst>
        </xdr:cNvPr>
        <xdr:cNvPicPr>
          <a:picLocks noChangeAspect="1"/>
        </xdr:cNvPicPr>
      </xdr:nvPicPr>
      <xdr:blipFill>
        <a:blip xmlns:r="http://schemas.openxmlformats.org/officeDocument/2006/relationships" r:embed="rId512"/>
        <a:stretch>
          <a:fillRect/>
        </a:stretch>
      </xdr:blipFill>
      <xdr:spPr>
        <a:prstGeom prst="rect">
          <a:avLst/>
        </a:prstGeom>
        <a:ln w="9525">
          <a:solidFill>
            <a:srgbClr val="000000"/>
          </a:solidFill>
          <a:prstDash val="solid"/>
        </a:ln>
      </xdr:spPr>
    </xdr:pic>
    <xdr:clientData/>
  </xdr:twoCellAnchor>
  <xdr:twoCellAnchor>
    <xdr:from>
      <xdr:col>3</xdr:col>
      <xdr:colOff>114300</xdr:colOff>
      <xdr:row>1558</xdr:row>
      <xdr:rowOff>28575</xdr:rowOff>
    </xdr:from>
    <xdr:to>
      <xdr:col>3</xdr:col>
      <xdr:colOff>1552575</xdr:colOff>
      <xdr:row>1566</xdr:row>
      <xdr:rowOff>133350</xdr:rowOff>
    </xdr:to>
    <xdr:pic>
      <xdr:nvPicPr>
        <xdr:cNvPr id="514" name="Имя " descr="Descr ">
          <a:extLst>
            <a:ext uri="{FF2B5EF4-FFF2-40B4-BE49-F238E27FC236}">
              <a16:creationId xmlns:a16="http://schemas.microsoft.com/office/drawing/2014/main" id="{00000000-0008-0000-0000-000002020000}"/>
            </a:ext>
          </a:extLst>
        </xdr:cNvPr>
        <xdr:cNvPicPr>
          <a:picLocks noChangeAspect="1"/>
        </xdr:cNvPicPr>
      </xdr:nvPicPr>
      <xdr:blipFill>
        <a:blip xmlns:r="http://schemas.openxmlformats.org/officeDocument/2006/relationships" r:embed="rId513"/>
        <a:stretch>
          <a:fillRect/>
        </a:stretch>
      </xdr:blipFill>
      <xdr:spPr>
        <a:prstGeom prst="rect">
          <a:avLst/>
        </a:prstGeom>
        <a:ln w="9525">
          <a:solidFill>
            <a:srgbClr val="000000"/>
          </a:solidFill>
          <a:prstDash val="solid"/>
        </a:ln>
      </xdr:spPr>
    </xdr:pic>
    <xdr:clientData/>
  </xdr:twoCellAnchor>
  <xdr:twoCellAnchor>
    <xdr:from>
      <xdr:col>3</xdr:col>
      <xdr:colOff>114300</xdr:colOff>
      <xdr:row>1574</xdr:row>
      <xdr:rowOff>38100</xdr:rowOff>
    </xdr:from>
    <xdr:to>
      <xdr:col>3</xdr:col>
      <xdr:colOff>1552575</xdr:colOff>
      <xdr:row>1575</xdr:row>
      <xdr:rowOff>638175</xdr:rowOff>
    </xdr:to>
    <xdr:pic>
      <xdr:nvPicPr>
        <xdr:cNvPr id="515" name="Имя " descr="Descr ">
          <a:extLst>
            <a:ext uri="{FF2B5EF4-FFF2-40B4-BE49-F238E27FC236}">
              <a16:creationId xmlns:a16="http://schemas.microsoft.com/office/drawing/2014/main" id="{00000000-0008-0000-0000-000003020000}"/>
            </a:ext>
          </a:extLst>
        </xdr:cNvPr>
        <xdr:cNvPicPr>
          <a:picLocks noChangeAspect="1"/>
        </xdr:cNvPicPr>
      </xdr:nvPicPr>
      <xdr:blipFill>
        <a:blip xmlns:r="http://schemas.openxmlformats.org/officeDocument/2006/relationships" r:embed="rId514"/>
        <a:stretch>
          <a:fillRect/>
        </a:stretch>
      </xdr:blipFill>
      <xdr:spPr>
        <a:prstGeom prst="rect">
          <a:avLst/>
        </a:prstGeom>
        <a:ln w="9525">
          <a:solidFill>
            <a:srgbClr val="000000"/>
          </a:solidFill>
          <a:prstDash val="solid"/>
        </a:ln>
      </xdr:spPr>
    </xdr:pic>
    <xdr:clientData/>
  </xdr:twoCellAnchor>
  <xdr:twoCellAnchor>
    <xdr:from>
      <xdr:col>3</xdr:col>
      <xdr:colOff>114300</xdr:colOff>
      <xdr:row>1576</xdr:row>
      <xdr:rowOff>28575</xdr:rowOff>
    </xdr:from>
    <xdr:to>
      <xdr:col>3</xdr:col>
      <xdr:colOff>1552575</xdr:colOff>
      <xdr:row>1579</xdr:row>
      <xdr:rowOff>209550</xdr:rowOff>
    </xdr:to>
    <xdr:pic>
      <xdr:nvPicPr>
        <xdr:cNvPr id="516" name="Имя " descr="Descr ">
          <a:extLst>
            <a:ext uri="{FF2B5EF4-FFF2-40B4-BE49-F238E27FC236}">
              <a16:creationId xmlns:a16="http://schemas.microsoft.com/office/drawing/2014/main" id="{00000000-0008-0000-0000-000004020000}"/>
            </a:ext>
          </a:extLst>
        </xdr:cNvPr>
        <xdr:cNvPicPr>
          <a:picLocks noChangeAspect="1"/>
        </xdr:cNvPicPr>
      </xdr:nvPicPr>
      <xdr:blipFill>
        <a:blip xmlns:r="http://schemas.openxmlformats.org/officeDocument/2006/relationships" r:embed="rId515"/>
        <a:stretch>
          <a:fillRect/>
        </a:stretch>
      </xdr:blipFill>
      <xdr:spPr>
        <a:prstGeom prst="rect">
          <a:avLst/>
        </a:prstGeom>
        <a:ln w="9525">
          <a:solidFill>
            <a:srgbClr val="000000"/>
          </a:solidFill>
          <a:prstDash val="solid"/>
        </a:ln>
      </xdr:spPr>
    </xdr:pic>
    <xdr:clientData/>
  </xdr:twoCellAnchor>
  <xdr:twoCellAnchor>
    <xdr:from>
      <xdr:col>3</xdr:col>
      <xdr:colOff>114300</xdr:colOff>
      <xdr:row>1580</xdr:row>
      <xdr:rowOff>28575</xdr:rowOff>
    </xdr:from>
    <xdr:to>
      <xdr:col>3</xdr:col>
      <xdr:colOff>1552575</xdr:colOff>
      <xdr:row>1588</xdr:row>
      <xdr:rowOff>133350</xdr:rowOff>
    </xdr:to>
    <xdr:pic>
      <xdr:nvPicPr>
        <xdr:cNvPr id="517" name="Имя " descr="Descr ">
          <a:extLst>
            <a:ext uri="{FF2B5EF4-FFF2-40B4-BE49-F238E27FC236}">
              <a16:creationId xmlns:a16="http://schemas.microsoft.com/office/drawing/2014/main" id="{00000000-0008-0000-0000-000005020000}"/>
            </a:ext>
          </a:extLst>
        </xdr:cNvPr>
        <xdr:cNvPicPr>
          <a:picLocks noChangeAspect="1"/>
        </xdr:cNvPicPr>
      </xdr:nvPicPr>
      <xdr:blipFill>
        <a:blip xmlns:r="http://schemas.openxmlformats.org/officeDocument/2006/relationships" r:embed="rId516"/>
        <a:stretch>
          <a:fillRect/>
        </a:stretch>
      </xdr:blipFill>
      <xdr:spPr>
        <a:prstGeom prst="rect">
          <a:avLst/>
        </a:prstGeom>
        <a:ln w="9525">
          <a:solidFill>
            <a:srgbClr val="000000"/>
          </a:solidFill>
          <a:prstDash val="solid"/>
        </a:ln>
      </xdr:spPr>
    </xdr:pic>
    <xdr:clientData/>
  </xdr:twoCellAnchor>
  <xdr:twoCellAnchor>
    <xdr:from>
      <xdr:col>3</xdr:col>
      <xdr:colOff>114300</xdr:colOff>
      <xdr:row>1599</xdr:row>
      <xdr:rowOff>28575</xdr:rowOff>
    </xdr:from>
    <xdr:to>
      <xdr:col>3</xdr:col>
      <xdr:colOff>1552575</xdr:colOff>
      <xdr:row>1601</xdr:row>
      <xdr:rowOff>419100</xdr:rowOff>
    </xdr:to>
    <xdr:pic>
      <xdr:nvPicPr>
        <xdr:cNvPr id="518" name="Имя " descr="Descr ">
          <a:extLst>
            <a:ext uri="{FF2B5EF4-FFF2-40B4-BE49-F238E27FC236}">
              <a16:creationId xmlns:a16="http://schemas.microsoft.com/office/drawing/2014/main" id="{00000000-0008-0000-0000-000006020000}"/>
            </a:ext>
          </a:extLst>
        </xdr:cNvPr>
        <xdr:cNvPicPr>
          <a:picLocks noChangeAspect="1"/>
        </xdr:cNvPicPr>
      </xdr:nvPicPr>
      <xdr:blipFill>
        <a:blip xmlns:r="http://schemas.openxmlformats.org/officeDocument/2006/relationships" r:embed="rId517"/>
        <a:stretch>
          <a:fillRect/>
        </a:stretch>
      </xdr:blipFill>
      <xdr:spPr>
        <a:prstGeom prst="rect">
          <a:avLst/>
        </a:prstGeom>
        <a:ln w="9525">
          <a:solidFill>
            <a:srgbClr val="000000"/>
          </a:solidFill>
          <a:prstDash val="solid"/>
        </a:ln>
      </xdr:spPr>
    </xdr:pic>
    <xdr:clientData/>
  </xdr:twoCellAnchor>
  <xdr:twoCellAnchor>
    <xdr:from>
      <xdr:col>3</xdr:col>
      <xdr:colOff>114300</xdr:colOff>
      <xdr:row>1602</xdr:row>
      <xdr:rowOff>28575</xdr:rowOff>
    </xdr:from>
    <xdr:to>
      <xdr:col>3</xdr:col>
      <xdr:colOff>1552575</xdr:colOff>
      <xdr:row>1605</xdr:row>
      <xdr:rowOff>209550</xdr:rowOff>
    </xdr:to>
    <xdr:pic>
      <xdr:nvPicPr>
        <xdr:cNvPr id="519" name="Имя " descr="Descr ">
          <a:extLst>
            <a:ext uri="{FF2B5EF4-FFF2-40B4-BE49-F238E27FC236}">
              <a16:creationId xmlns:a16="http://schemas.microsoft.com/office/drawing/2014/main" id="{00000000-0008-0000-0000-000007020000}"/>
            </a:ext>
          </a:extLst>
        </xdr:cNvPr>
        <xdr:cNvPicPr>
          <a:picLocks noChangeAspect="1"/>
        </xdr:cNvPicPr>
      </xdr:nvPicPr>
      <xdr:blipFill>
        <a:blip xmlns:r="http://schemas.openxmlformats.org/officeDocument/2006/relationships" r:embed="rId518"/>
        <a:stretch>
          <a:fillRect/>
        </a:stretch>
      </xdr:blipFill>
      <xdr:spPr>
        <a:prstGeom prst="rect">
          <a:avLst/>
        </a:prstGeom>
        <a:ln w="9525">
          <a:solidFill>
            <a:srgbClr val="000000"/>
          </a:solidFill>
          <a:prstDash val="solid"/>
        </a:ln>
      </xdr:spPr>
    </xdr:pic>
    <xdr:clientData/>
  </xdr:twoCellAnchor>
  <xdr:twoCellAnchor>
    <xdr:from>
      <xdr:col>3</xdr:col>
      <xdr:colOff>114300</xdr:colOff>
      <xdr:row>1606</xdr:row>
      <xdr:rowOff>28575</xdr:rowOff>
    </xdr:from>
    <xdr:to>
      <xdr:col>3</xdr:col>
      <xdr:colOff>1552575</xdr:colOff>
      <xdr:row>1613</xdr:row>
      <xdr:rowOff>152400</xdr:rowOff>
    </xdr:to>
    <xdr:pic>
      <xdr:nvPicPr>
        <xdr:cNvPr id="520" name="Имя " descr="Descr ">
          <a:extLst>
            <a:ext uri="{FF2B5EF4-FFF2-40B4-BE49-F238E27FC236}">
              <a16:creationId xmlns:a16="http://schemas.microsoft.com/office/drawing/2014/main" id="{00000000-0008-0000-0000-000008020000}"/>
            </a:ext>
          </a:extLst>
        </xdr:cNvPr>
        <xdr:cNvPicPr>
          <a:picLocks noChangeAspect="1"/>
        </xdr:cNvPicPr>
      </xdr:nvPicPr>
      <xdr:blipFill>
        <a:blip xmlns:r="http://schemas.openxmlformats.org/officeDocument/2006/relationships" r:embed="rId519"/>
        <a:stretch>
          <a:fillRect/>
        </a:stretch>
      </xdr:blipFill>
      <xdr:spPr>
        <a:prstGeom prst="rect">
          <a:avLst/>
        </a:prstGeom>
        <a:ln w="9525">
          <a:solidFill>
            <a:srgbClr val="000000"/>
          </a:solidFill>
          <a:prstDash val="solid"/>
        </a:ln>
      </xdr:spPr>
    </xdr:pic>
    <xdr:clientData/>
  </xdr:twoCellAnchor>
  <xdr:twoCellAnchor>
    <xdr:from>
      <xdr:col>3</xdr:col>
      <xdr:colOff>114300</xdr:colOff>
      <xdr:row>1614</xdr:row>
      <xdr:rowOff>28575</xdr:rowOff>
    </xdr:from>
    <xdr:to>
      <xdr:col>3</xdr:col>
      <xdr:colOff>1552575</xdr:colOff>
      <xdr:row>1616</xdr:row>
      <xdr:rowOff>419100</xdr:rowOff>
    </xdr:to>
    <xdr:pic>
      <xdr:nvPicPr>
        <xdr:cNvPr id="521" name="Имя " descr="Descr ">
          <a:extLst>
            <a:ext uri="{FF2B5EF4-FFF2-40B4-BE49-F238E27FC236}">
              <a16:creationId xmlns:a16="http://schemas.microsoft.com/office/drawing/2014/main" id="{00000000-0008-0000-0000-000009020000}"/>
            </a:ext>
          </a:extLst>
        </xdr:cNvPr>
        <xdr:cNvPicPr>
          <a:picLocks noChangeAspect="1"/>
        </xdr:cNvPicPr>
      </xdr:nvPicPr>
      <xdr:blipFill>
        <a:blip xmlns:r="http://schemas.openxmlformats.org/officeDocument/2006/relationships" r:embed="rId520"/>
        <a:stretch>
          <a:fillRect/>
        </a:stretch>
      </xdr:blipFill>
      <xdr:spPr>
        <a:prstGeom prst="rect">
          <a:avLst/>
        </a:prstGeom>
        <a:ln w="9525">
          <a:solidFill>
            <a:srgbClr val="000000"/>
          </a:solidFill>
          <a:prstDash val="solid"/>
        </a:ln>
      </xdr:spPr>
    </xdr:pic>
    <xdr:clientData/>
  </xdr:twoCellAnchor>
  <xdr:twoCellAnchor>
    <xdr:from>
      <xdr:col>3</xdr:col>
      <xdr:colOff>114300</xdr:colOff>
      <xdr:row>1617</xdr:row>
      <xdr:rowOff>28575</xdr:rowOff>
    </xdr:from>
    <xdr:to>
      <xdr:col>3</xdr:col>
      <xdr:colOff>1552575</xdr:colOff>
      <xdr:row>1624</xdr:row>
      <xdr:rowOff>152400</xdr:rowOff>
    </xdr:to>
    <xdr:pic>
      <xdr:nvPicPr>
        <xdr:cNvPr id="522" name="Имя " descr="Descr ">
          <a:extLst>
            <a:ext uri="{FF2B5EF4-FFF2-40B4-BE49-F238E27FC236}">
              <a16:creationId xmlns:a16="http://schemas.microsoft.com/office/drawing/2014/main" id="{00000000-0008-0000-0000-00000A020000}"/>
            </a:ext>
          </a:extLst>
        </xdr:cNvPr>
        <xdr:cNvPicPr>
          <a:picLocks noChangeAspect="1"/>
        </xdr:cNvPicPr>
      </xdr:nvPicPr>
      <xdr:blipFill>
        <a:blip xmlns:r="http://schemas.openxmlformats.org/officeDocument/2006/relationships" r:embed="rId521"/>
        <a:stretch>
          <a:fillRect/>
        </a:stretch>
      </xdr:blipFill>
      <xdr:spPr>
        <a:prstGeom prst="rect">
          <a:avLst/>
        </a:prstGeom>
        <a:ln w="9525">
          <a:solidFill>
            <a:srgbClr val="000000"/>
          </a:solidFill>
          <a:prstDash val="solid"/>
        </a:ln>
      </xdr:spPr>
    </xdr:pic>
    <xdr:clientData/>
  </xdr:twoCellAnchor>
  <xdr:twoCellAnchor>
    <xdr:from>
      <xdr:col>3</xdr:col>
      <xdr:colOff>114300</xdr:colOff>
      <xdr:row>1625</xdr:row>
      <xdr:rowOff>28575</xdr:rowOff>
    </xdr:from>
    <xdr:to>
      <xdr:col>3</xdr:col>
      <xdr:colOff>1552575</xdr:colOff>
      <xdr:row>1627</xdr:row>
      <xdr:rowOff>419100</xdr:rowOff>
    </xdr:to>
    <xdr:pic>
      <xdr:nvPicPr>
        <xdr:cNvPr id="523" name="Имя " descr="Descr ">
          <a:extLst>
            <a:ext uri="{FF2B5EF4-FFF2-40B4-BE49-F238E27FC236}">
              <a16:creationId xmlns:a16="http://schemas.microsoft.com/office/drawing/2014/main" id="{00000000-0008-0000-0000-00000B020000}"/>
            </a:ext>
          </a:extLst>
        </xdr:cNvPr>
        <xdr:cNvPicPr>
          <a:picLocks noChangeAspect="1"/>
        </xdr:cNvPicPr>
      </xdr:nvPicPr>
      <xdr:blipFill>
        <a:blip xmlns:r="http://schemas.openxmlformats.org/officeDocument/2006/relationships" r:embed="rId522"/>
        <a:stretch>
          <a:fillRect/>
        </a:stretch>
      </xdr:blipFill>
      <xdr:spPr>
        <a:prstGeom prst="rect">
          <a:avLst/>
        </a:prstGeom>
        <a:ln w="9525">
          <a:solidFill>
            <a:srgbClr val="000000"/>
          </a:solidFill>
          <a:prstDash val="solid"/>
        </a:ln>
      </xdr:spPr>
    </xdr:pic>
    <xdr:clientData/>
  </xdr:twoCellAnchor>
  <xdr:twoCellAnchor>
    <xdr:from>
      <xdr:col>3</xdr:col>
      <xdr:colOff>114300</xdr:colOff>
      <xdr:row>1628</xdr:row>
      <xdr:rowOff>38100</xdr:rowOff>
    </xdr:from>
    <xdr:to>
      <xdr:col>3</xdr:col>
      <xdr:colOff>1552575</xdr:colOff>
      <xdr:row>1629</xdr:row>
      <xdr:rowOff>638175</xdr:rowOff>
    </xdr:to>
    <xdr:pic>
      <xdr:nvPicPr>
        <xdr:cNvPr id="524" name="Имя " descr="Descr ">
          <a:extLst>
            <a:ext uri="{FF2B5EF4-FFF2-40B4-BE49-F238E27FC236}">
              <a16:creationId xmlns:a16="http://schemas.microsoft.com/office/drawing/2014/main" id="{00000000-0008-0000-0000-00000C020000}"/>
            </a:ext>
          </a:extLst>
        </xdr:cNvPr>
        <xdr:cNvPicPr>
          <a:picLocks noChangeAspect="1"/>
        </xdr:cNvPicPr>
      </xdr:nvPicPr>
      <xdr:blipFill>
        <a:blip xmlns:r="http://schemas.openxmlformats.org/officeDocument/2006/relationships" r:embed="rId523"/>
        <a:stretch>
          <a:fillRect/>
        </a:stretch>
      </xdr:blipFill>
      <xdr:spPr>
        <a:prstGeom prst="rect">
          <a:avLst/>
        </a:prstGeom>
        <a:ln w="9525">
          <a:solidFill>
            <a:srgbClr val="000000"/>
          </a:solidFill>
          <a:prstDash val="solid"/>
        </a:ln>
      </xdr:spPr>
    </xdr:pic>
    <xdr:clientData/>
  </xdr:twoCellAnchor>
  <xdr:twoCellAnchor>
    <xdr:from>
      <xdr:col>3</xdr:col>
      <xdr:colOff>114300</xdr:colOff>
      <xdr:row>1630</xdr:row>
      <xdr:rowOff>28575</xdr:rowOff>
    </xdr:from>
    <xdr:to>
      <xdr:col>3</xdr:col>
      <xdr:colOff>1552575</xdr:colOff>
      <xdr:row>1630</xdr:row>
      <xdr:rowOff>1266825</xdr:rowOff>
    </xdr:to>
    <xdr:pic>
      <xdr:nvPicPr>
        <xdr:cNvPr id="525" name="Имя " descr="Descr ">
          <a:extLst>
            <a:ext uri="{FF2B5EF4-FFF2-40B4-BE49-F238E27FC236}">
              <a16:creationId xmlns:a16="http://schemas.microsoft.com/office/drawing/2014/main" id="{00000000-0008-0000-0000-00000D020000}"/>
            </a:ext>
          </a:extLst>
        </xdr:cNvPr>
        <xdr:cNvPicPr>
          <a:picLocks noChangeAspect="1"/>
        </xdr:cNvPicPr>
      </xdr:nvPicPr>
      <xdr:blipFill>
        <a:blip xmlns:r="http://schemas.openxmlformats.org/officeDocument/2006/relationships" r:embed="rId524"/>
        <a:stretch>
          <a:fillRect/>
        </a:stretch>
      </xdr:blipFill>
      <xdr:spPr>
        <a:prstGeom prst="rect">
          <a:avLst/>
        </a:prstGeom>
        <a:ln w="9525">
          <a:solidFill>
            <a:srgbClr val="000000"/>
          </a:solidFill>
          <a:prstDash val="solid"/>
        </a:ln>
      </xdr:spPr>
    </xdr:pic>
    <xdr:clientData/>
  </xdr:twoCellAnchor>
  <xdr:twoCellAnchor>
    <xdr:from>
      <xdr:col>3</xdr:col>
      <xdr:colOff>114300</xdr:colOff>
      <xdr:row>1631</xdr:row>
      <xdr:rowOff>28575</xdr:rowOff>
    </xdr:from>
    <xdr:to>
      <xdr:col>3</xdr:col>
      <xdr:colOff>1552575</xdr:colOff>
      <xdr:row>1639</xdr:row>
      <xdr:rowOff>133350</xdr:rowOff>
    </xdr:to>
    <xdr:pic>
      <xdr:nvPicPr>
        <xdr:cNvPr id="526" name="Имя " descr="Descr ">
          <a:extLst>
            <a:ext uri="{FF2B5EF4-FFF2-40B4-BE49-F238E27FC236}">
              <a16:creationId xmlns:a16="http://schemas.microsoft.com/office/drawing/2014/main" id="{00000000-0008-0000-0000-00000E020000}"/>
            </a:ext>
          </a:extLst>
        </xdr:cNvPr>
        <xdr:cNvPicPr>
          <a:picLocks noChangeAspect="1"/>
        </xdr:cNvPicPr>
      </xdr:nvPicPr>
      <xdr:blipFill>
        <a:blip xmlns:r="http://schemas.openxmlformats.org/officeDocument/2006/relationships" r:embed="rId525"/>
        <a:stretch>
          <a:fillRect/>
        </a:stretch>
      </xdr:blipFill>
      <xdr:spPr>
        <a:prstGeom prst="rect">
          <a:avLst/>
        </a:prstGeom>
        <a:ln w="9525">
          <a:solidFill>
            <a:srgbClr val="000000"/>
          </a:solidFill>
          <a:prstDash val="solid"/>
        </a:ln>
      </xdr:spPr>
    </xdr:pic>
    <xdr:clientData/>
  </xdr:twoCellAnchor>
  <xdr:twoCellAnchor>
    <xdr:from>
      <xdr:col>3</xdr:col>
      <xdr:colOff>114300</xdr:colOff>
      <xdr:row>1640</xdr:row>
      <xdr:rowOff>28575</xdr:rowOff>
    </xdr:from>
    <xdr:to>
      <xdr:col>3</xdr:col>
      <xdr:colOff>1552575</xdr:colOff>
      <xdr:row>1643</xdr:row>
      <xdr:rowOff>209550</xdr:rowOff>
    </xdr:to>
    <xdr:pic>
      <xdr:nvPicPr>
        <xdr:cNvPr id="527" name="Имя " descr="Descr ">
          <a:extLst>
            <a:ext uri="{FF2B5EF4-FFF2-40B4-BE49-F238E27FC236}">
              <a16:creationId xmlns:a16="http://schemas.microsoft.com/office/drawing/2014/main" id="{00000000-0008-0000-0000-00000F020000}"/>
            </a:ext>
          </a:extLst>
        </xdr:cNvPr>
        <xdr:cNvPicPr>
          <a:picLocks noChangeAspect="1"/>
        </xdr:cNvPicPr>
      </xdr:nvPicPr>
      <xdr:blipFill>
        <a:blip xmlns:r="http://schemas.openxmlformats.org/officeDocument/2006/relationships" r:embed="rId526"/>
        <a:stretch>
          <a:fillRect/>
        </a:stretch>
      </xdr:blipFill>
      <xdr:spPr>
        <a:prstGeom prst="rect">
          <a:avLst/>
        </a:prstGeom>
        <a:ln w="9525">
          <a:solidFill>
            <a:srgbClr val="000000"/>
          </a:solidFill>
          <a:prstDash val="solid"/>
        </a:ln>
      </xdr:spPr>
    </xdr:pic>
    <xdr:clientData/>
  </xdr:twoCellAnchor>
  <xdr:twoCellAnchor>
    <xdr:from>
      <xdr:col>3</xdr:col>
      <xdr:colOff>114300</xdr:colOff>
      <xdr:row>1644</xdr:row>
      <xdr:rowOff>28575</xdr:rowOff>
    </xdr:from>
    <xdr:to>
      <xdr:col>3</xdr:col>
      <xdr:colOff>1552575</xdr:colOff>
      <xdr:row>1647</xdr:row>
      <xdr:rowOff>209550</xdr:rowOff>
    </xdr:to>
    <xdr:pic>
      <xdr:nvPicPr>
        <xdr:cNvPr id="528" name="Имя " descr="Descr ">
          <a:extLst>
            <a:ext uri="{FF2B5EF4-FFF2-40B4-BE49-F238E27FC236}">
              <a16:creationId xmlns:a16="http://schemas.microsoft.com/office/drawing/2014/main" id="{00000000-0008-0000-0000-000010020000}"/>
            </a:ext>
          </a:extLst>
        </xdr:cNvPr>
        <xdr:cNvPicPr>
          <a:picLocks noChangeAspect="1"/>
        </xdr:cNvPicPr>
      </xdr:nvPicPr>
      <xdr:blipFill>
        <a:blip xmlns:r="http://schemas.openxmlformats.org/officeDocument/2006/relationships" r:embed="rId527"/>
        <a:stretch>
          <a:fillRect/>
        </a:stretch>
      </xdr:blipFill>
      <xdr:spPr>
        <a:prstGeom prst="rect">
          <a:avLst/>
        </a:prstGeom>
        <a:ln w="9525">
          <a:solidFill>
            <a:srgbClr val="000000"/>
          </a:solidFill>
          <a:prstDash val="solid"/>
        </a:ln>
      </xdr:spPr>
    </xdr:pic>
    <xdr:clientData/>
  </xdr:twoCellAnchor>
  <xdr:twoCellAnchor>
    <xdr:from>
      <xdr:col>3</xdr:col>
      <xdr:colOff>114300</xdr:colOff>
      <xdr:row>1648</xdr:row>
      <xdr:rowOff>28575</xdr:rowOff>
    </xdr:from>
    <xdr:to>
      <xdr:col>3</xdr:col>
      <xdr:colOff>1552575</xdr:colOff>
      <xdr:row>1648</xdr:row>
      <xdr:rowOff>1266825</xdr:rowOff>
    </xdr:to>
    <xdr:pic>
      <xdr:nvPicPr>
        <xdr:cNvPr id="529" name="Имя " descr="Descr ">
          <a:extLst>
            <a:ext uri="{FF2B5EF4-FFF2-40B4-BE49-F238E27FC236}">
              <a16:creationId xmlns:a16="http://schemas.microsoft.com/office/drawing/2014/main" id="{00000000-0008-0000-0000-000011020000}"/>
            </a:ext>
          </a:extLst>
        </xdr:cNvPr>
        <xdr:cNvPicPr>
          <a:picLocks noChangeAspect="1"/>
        </xdr:cNvPicPr>
      </xdr:nvPicPr>
      <xdr:blipFill>
        <a:blip xmlns:r="http://schemas.openxmlformats.org/officeDocument/2006/relationships" r:embed="rId528"/>
        <a:stretch>
          <a:fillRect/>
        </a:stretch>
      </xdr:blipFill>
      <xdr:spPr>
        <a:prstGeom prst="rect">
          <a:avLst/>
        </a:prstGeom>
        <a:ln w="9525">
          <a:solidFill>
            <a:srgbClr val="000000"/>
          </a:solidFill>
          <a:prstDash val="solid"/>
        </a:ln>
      </xdr:spPr>
    </xdr:pic>
    <xdr:clientData/>
  </xdr:twoCellAnchor>
  <xdr:twoCellAnchor>
    <xdr:from>
      <xdr:col>3</xdr:col>
      <xdr:colOff>114300</xdr:colOff>
      <xdr:row>1649</xdr:row>
      <xdr:rowOff>28575</xdr:rowOff>
    </xdr:from>
    <xdr:to>
      <xdr:col>3</xdr:col>
      <xdr:colOff>1552575</xdr:colOff>
      <xdr:row>1651</xdr:row>
      <xdr:rowOff>419100</xdr:rowOff>
    </xdr:to>
    <xdr:pic>
      <xdr:nvPicPr>
        <xdr:cNvPr id="530" name="Имя " descr="Descr ">
          <a:extLst>
            <a:ext uri="{FF2B5EF4-FFF2-40B4-BE49-F238E27FC236}">
              <a16:creationId xmlns:a16="http://schemas.microsoft.com/office/drawing/2014/main" id="{00000000-0008-0000-0000-000012020000}"/>
            </a:ext>
          </a:extLst>
        </xdr:cNvPr>
        <xdr:cNvPicPr>
          <a:picLocks noChangeAspect="1"/>
        </xdr:cNvPicPr>
      </xdr:nvPicPr>
      <xdr:blipFill>
        <a:blip xmlns:r="http://schemas.openxmlformats.org/officeDocument/2006/relationships" r:embed="rId529"/>
        <a:stretch>
          <a:fillRect/>
        </a:stretch>
      </xdr:blipFill>
      <xdr:spPr>
        <a:prstGeom prst="rect">
          <a:avLst/>
        </a:prstGeom>
        <a:ln w="9525">
          <a:solidFill>
            <a:srgbClr val="000000"/>
          </a:solidFill>
          <a:prstDash val="solid"/>
        </a:ln>
      </xdr:spPr>
    </xdr:pic>
    <xdr:clientData/>
  </xdr:twoCellAnchor>
  <xdr:twoCellAnchor>
    <xdr:from>
      <xdr:col>3</xdr:col>
      <xdr:colOff>114300</xdr:colOff>
      <xdr:row>1652</xdr:row>
      <xdr:rowOff>38100</xdr:rowOff>
    </xdr:from>
    <xdr:to>
      <xdr:col>3</xdr:col>
      <xdr:colOff>1552575</xdr:colOff>
      <xdr:row>1653</xdr:row>
      <xdr:rowOff>638175</xdr:rowOff>
    </xdr:to>
    <xdr:pic>
      <xdr:nvPicPr>
        <xdr:cNvPr id="531" name="Имя " descr="Descr ">
          <a:extLst>
            <a:ext uri="{FF2B5EF4-FFF2-40B4-BE49-F238E27FC236}">
              <a16:creationId xmlns:a16="http://schemas.microsoft.com/office/drawing/2014/main" id="{00000000-0008-0000-0000-000013020000}"/>
            </a:ext>
          </a:extLst>
        </xdr:cNvPr>
        <xdr:cNvPicPr>
          <a:picLocks noChangeAspect="1"/>
        </xdr:cNvPicPr>
      </xdr:nvPicPr>
      <xdr:blipFill>
        <a:blip xmlns:r="http://schemas.openxmlformats.org/officeDocument/2006/relationships" r:embed="rId530"/>
        <a:stretch>
          <a:fillRect/>
        </a:stretch>
      </xdr:blipFill>
      <xdr:spPr>
        <a:prstGeom prst="rect">
          <a:avLst/>
        </a:prstGeom>
        <a:ln w="9525">
          <a:solidFill>
            <a:srgbClr val="000000"/>
          </a:solidFill>
          <a:prstDash val="solid"/>
        </a:ln>
      </xdr:spPr>
    </xdr:pic>
    <xdr:clientData/>
  </xdr:twoCellAnchor>
  <xdr:twoCellAnchor>
    <xdr:from>
      <xdr:col>3</xdr:col>
      <xdr:colOff>114300</xdr:colOff>
      <xdr:row>1654</xdr:row>
      <xdr:rowOff>38100</xdr:rowOff>
    </xdr:from>
    <xdr:to>
      <xdr:col>3</xdr:col>
      <xdr:colOff>1552575</xdr:colOff>
      <xdr:row>1655</xdr:row>
      <xdr:rowOff>638175</xdr:rowOff>
    </xdr:to>
    <xdr:pic>
      <xdr:nvPicPr>
        <xdr:cNvPr id="532" name="Имя " descr="Descr ">
          <a:extLst>
            <a:ext uri="{FF2B5EF4-FFF2-40B4-BE49-F238E27FC236}">
              <a16:creationId xmlns:a16="http://schemas.microsoft.com/office/drawing/2014/main" id="{00000000-0008-0000-0000-000014020000}"/>
            </a:ext>
          </a:extLst>
        </xdr:cNvPr>
        <xdr:cNvPicPr>
          <a:picLocks noChangeAspect="1"/>
        </xdr:cNvPicPr>
      </xdr:nvPicPr>
      <xdr:blipFill>
        <a:blip xmlns:r="http://schemas.openxmlformats.org/officeDocument/2006/relationships" r:embed="rId531"/>
        <a:stretch>
          <a:fillRect/>
        </a:stretch>
      </xdr:blipFill>
      <xdr:spPr>
        <a:prstGeom prst="rect">
          <a:avLst/>
        </a:prstGeom>
        <a:ln w="9525">
          <a:solidFill>
            <a:srgbClr val="000000"/>
          </a:solidFill>
          <a:prstDash val="solid"/>
        </a:ln>
      </xdr:spPr>
    </xdr:pic>
    <xdr:clientData/>
  </xdr:twoCellAnchor>
  <xdr:twoCellAnchor>
    <xdr:from>
      <xdr:col>3</xdr:col>
      <xdr:colOff>114300</xdr:colOff>
      <xdr:row>1656</xdr:row>
      <xdr:rowOff>28575</xdr:rowOff>
    </xdr:from>
    <xdr:to>
      <xdr:col>3</xdr:col>
      <xdr:colOff>1552575</xdr:colOff>
      <xdr:row>1663</xdr:row>
      <xdr:rowOff>152400</xdr:rowOff>
    </xdr:to>
    <xdr:pic>
      <xdr:nvPicPr>
        <xdr:cNvPr id="533" name="Имя " descr="Descr ">
          <a:extLst>
            <a:ext uri="{FF2B5EF4-FFF2-40B4-BE49-F238E27FC236}">
              <a16:creationId xmlns:a16="http://schemas.microsoft.com/office/drawing/2014/main" id="{00000000-0008-0000-0000-000015020000}"/>
            </a:ext>
          </a:extLst>
        </xdr:cNvPr>
        <xdr:cNvPicPr>
          <a:picLocks noChangeAspect="1"/>
        </xdr:cNvPicPr>
      </xdr:nvPicPr>
      <xdr:blipFill>
        <a:blip xmlns:r="http://schemas.openxmlformats.org/officeDocument/2006/relationships" r:embed="rId532"/>
        <a:stretch>
          <a:fillRect/>
        </a:stretch>
      </xdr:blipFill>
      <xdr:spPr>
        <a:prstGeom prst="rect">
          <a:avLst/>
        </a:prstGeom>
        <a:ln w="9525">
          <a:solidFill>
            <a:srgbClr val="000000"/>
          </a:solidFill>
          <a:prstDash val="solid"/>
        </a:ln>
      </xdr:spPr>
    </xdr:pic>
    <xdr:clientData/>
  </xdr:twoCellAnchor>
  <xdr:twoCellAnchor>
    <xdr:from>
      <xdr:col>3</xdr:col>
      <xdr:colOff>114300</xdr:colOff>
      <xdr:row>1664</xdr:row>
      <xdr:rowOff>28575</xdr:rowOff>
    </xdr:from>
    <xdr:to>
      <xdr:col>3</xdr:col>
      <xdr:colOff>1552575</xdr:colOff>
      <xdr:row>1672</xdr:row>
      <xdr:rowOff>133350</xdr:rowOff>
    </xdr:to>
    <xdr:pic>
      <xdr:nvPicPr>
        <xdr:cNvPr id="534" name="Имя " descr="Descr ">
          <a:extLst>
            <a:ext uri="{FF2B5EF4-FFF2-40B4-BE49-F238E27FC236}">
              <a16:creationId xmlns:a16="http://schemas.microsoft.com/office/drawing/2014/main" id="{00000000-0008-0000-0000-000016020000}"/>
            </a:ext>
          </a:extLst>
        </xdr:cNvPr>
        <xdr:cNvPicPr>
          <a:picLocks noChangeAspect="1"/>
        </xdr:cNvPicPr>
      </xdr:nvPicPr>
      <xdr:blipFill>
        <a:blip xmlns:r="http://schemas.openxmlformats.org/officeDocument/2006/relationships" r:embed="rId533"/>
        <a:stretch>
          <a:fillRect/>
        </a:stretch>
      </xdr:blipFill>
      <xdr:spPr>
        <a:prstGeom prst="rect">
          <a:avLst/>
        </a:prstGeom>
        <a:ln w="9525">
          <a:solidFill>
            <a:srgbClr val="000000"/>
          </a:solidFill>
          <a:prstDash val="solid"/>
        </a:ln>
      </xdr:spPr>
    </xdr:pic>
    <xdr:clientData/>
  </xdr:twoCellAnchor>
  <xdr:twoCellAnchor>
    <xdr:from>
      <xdr:col>3</xdr:col>
      <xdr:colOff>114300</xdr:colOff>
      <xdr:row>1673</xdr:row>
      <xdr:rowOff>28575</xdr:rowOff>
    </xdr:from>
    <xdr:to>
      <xdr:col>3</xdr:col>
      <xdr:colOff>1552575</xdr:colOff>
      <xdr:row>1680</xdr:row>
      <xdr:rowOff>152400</xdr:rowOff>
    </xdr:to>
    <xdr:pic>
      <xdr:nvPicPr>
        <xdr:cNvPr id="535" name="Имя " descr="Descr ">
          <a:extLst>
            <a:ext uri="{FF2B5EF4-FFF2-40B4-BE49-F238E27FC236}">
              <a16:creationId xmlns:a16="http://schemas.microsoft.com/office/drawing/2014/main" id="{00000000-0008-0000-0000-000017020000}"/>
            </a:ext>
          </a:extLst>
        </xdr:cNvPr>
        <xdr:cNvPicPr>
          <a:picLocks noChangeAspect="1"/>
        </xdr:cNvPicPr>
      </xdr:nvPicPr>
      <xdr:blipFill>
        <a:blip xmlns:r="http://schemas.openxmlformats.org/officeDocument/2006/relationships" r:embed="rId534"/>
        <a:stretch>
          <a:fillRect/>
        </a:stretch>
      </xdr:blipFill>
      <xdr:spPr>
        <a:prstGeom prst="rect">
          <a:avLst/>
        </a:prstGeom>
        <a:ln w="9525">
          <a:solidFill>
            <a:srgbClr val="000000"/>
          </a:solidFill>
          <a:prstDash val="solid"/>
        </a:ln>
      </xdr:spPr>
    </xdr:pic>
    <xdr:clientData/>
  </xdr:twoCellAnchor>
  <xdr:twoCellAnchor>
    <xdr:from>
      <xdr:col>3</xdr:col>
      <xdr:colOff>114300</xdr:colOff>
      <xdr:row>1681</xdr:row>
      <xdr:rowOff>28575</xdr:rowOff>
    </xdr:from>
    <xdr:to>
      <xdr:col>3</xdr:col>
      <xdr:colOff>1552575</xdr:colOff>
      <xdr:row>1689</xdr:row>
      <xdr:rowOff>133350</xdr:rowOff>
    </xdr:to>
    <xdr:pic>
      <xdr:nvPicPr>
        <xdr:cNvPr id="536" name="Имя " descr="Descr ">
          <a:extLst>
            <a:ext uri="{FF2B5EF4-FFF2-40B4-BE49-F238E27FC236}">
              <a16:creationId xmlns:a16="http://schemas.microsoft.com/office/drawing/2014/main" id="{00000000-0008-0000-0000-000018020000}"/>
            </a:ext>
          </a:extLst>
        </xdr:cNvPr>
        <xdr:cNvPicPr>
          <a:picLocks noChangeAspect="1"/>
        </xdr:cNvPicPr>
      </xdr:nvPicPr>
      <xdr:blipFill>
        <a:blip xmlns:r="http://schemas.openxmlformats.org/officeDocument/2006/relationships" r:embed="rId535"/>
        <a:stretch>
          <a:fillRect/>
        </a:stretch>
      </xdr:blipFill>
      <xdr:spPr>
        <a:prstGeom prst="rect">
          <a:avLst/>
        </a:prstGeom>
        <a:ln w="9525">
          <a:solidFill>
            <a:srgbClr val="000000"/>
          </a:solidFill>
          <a:prstDash val="solid"/>
        </a:ln>
      </xdr:spPr>
    </xdr:pic>
    <xdr:clientData/>
  </xdr:twoCellAnchor>
  <xdr:twoCellAnchor>
    <xdr:from>
      <xdr:col>3</xdr:col>
      <xdr:colOff>114300</xdr:colOff>
      <xdr:row>1690</xdr:row>
      <xdr:rowOff>28575</xdr:rowOff>
    </xdr:from>
    <xdr:to>
      <xdr:col>3</xdr:col>
      <xdr:colOff>1552575</xdr:colOff>
      <xdr:row>1698</xdr:row>
      <xdr:rowOff>133350</xdr:rowOff>
    </xdr:to>
    <xdr:pic>
      <xdr:nvPicPr>
        <xdr:cNvPr id="537" name="Имя " descr="Descr ">
          <a:extLst>
            <a:ext uri="{FF2B5EF4-FFF2-40B4-BE49-F238E27FC236}">
              <a16:creationId xmlns:a16="http://schemas.microsoft.com/office/drawing/2014/main" id="{00000000-0008-0000-0000-000019020000}"/>
            </a:ext>
          </a:extLst>
        </xdr:cNvPr>
        <xdr:cNvPicPr>
          <a:picLocks noChangeAspect="1"/>
        </xdr:cNvPicPr>
      </xdr:nvPicPr>
      <xdr:blipFill>
        <a:blip xmlns:r="http://schemas.openxmlformats.org/officeDocument/2006/relationships" r:embed="rId536"/>
        <a:stretch>
          <a:fillRect/>
        </a:stretch>
      </xdr:blipFill>
      <xdr:spPr>
        <a:prstGeom prst="rect">
          <a:avLst/>
        </a:prstGeom>
        <a:ln w="9525">
          <a:solidFill>
            <a:srgbClr val="000000"/>
          </a:solidFill>
          <a:prstDash val="solid"/>
        </a:ln>
      </xdr:spPr>
    </xdr:pic>
    <xdr:clientData/>
  </xdr:twoCellAnchor>
  <xdr:twoCellAnchor>
    <xdr:from>
      <xdr:col>3</xdr:col>
      <xdr:colOff>114300</xdr:colOff>
      <xdr:row>1708</xdr:row>
      <xdr:rowOff>28575</xdr:rowOff>
    </xdr:from>
    <xdr:to>
      <xdr:col>3</xdr:col>
      <xdr:colOff>1552575</xdr:colOff>
      <xdr:row>1715</xdr:row>
      <xdr:rowOff>152400</xdr:rowOff>
    </xdr:to>
    <xdr:pic>
      <xdr:nvPicPr>
        <xdr:cNvPr id="538" name="Имя " descr="Descr ">
          <a:extLst>
            <a:ext uri="{FF2B5EF4-FFF2-40B4-BE49-F238E27FC236}">
              <a16:creationId xmlns:a16="http://schemas.microsoft.com/office/drawing/2014/main" id="{00000000-0008-0000-0000-00001A020000}"/>
            </a:ext>
          </a:extLst>
        </xdr:cNvPr>
        <xdr:cNvPicPr>
          <a:picLocks noChangeAspect="1"/>
        </xdr:cNvPicPr>
      </xdr:nvPicPr>
      <xdr:blipFill>
        <a:blip xmlns:r="http://schemas.openxmlformats.org/officeDocument/2006/relationships" r:embed="rId537"/>
        <a:stretch>
          <a:fillRect/>
        </a:stretch>
      </xdr:blipFill>
      <xdr:spPr>
        <a:prstGeom prst="rect">
          <a:avLst/>
        </a:prstGeom>
        <a:ln w="9525">
          <a:solidFill>
            <a:srgbClr val="000000"/>
          </a:solidFill>
          <a:prstDash val="solid"/>
        </a:ln>
      </xdr:spPr>
    </xdr:pic>
    <xdr:clientData/>
  </xdr:twoCellAnchor>
  <xdr:twoCellAnchor>
    <xdr:from>
      <xdr:col>3</xdr:col>
      <xdr:colOff>114300</xdr:colOff>
      <xdr:row>1716</xdr:row>
      <xdr:rowOff>28575</xdr:rowOff>
    </xdr:from>
    <xdr:to>
      <xdr:col>3</xdr:col>
      <xdr:colOff>1552575</xdr:colOff>
      <xdr:row>1723</xdr:row>
      <xdr:rowOff>152400</xdr:rowOff>
    </xdr:to>
    <xdr:pic>
      <xdr:nvPicPr>
        <xdr:cNvPr id="539" name="Имя " descr="Descr ">
          <a:extLst>
            <a:ext uri="{FF2B5EF4-FFF2-40B4-BE49-F238E27FC236}">
              <a16:creationId xmlns:a16="http://schemas.microsoft.com/office/drawing/2014/main" id="{00000000-0008-0000-0000-00001B020000}"/>
            </a:ext>
          </a:extLst>
        </xdr:cNvPr>
        <xdr:cNvPicPr>
          <a:picLocks noChangeAspect="1"/>
        </xdr:cNvPicPr>
      </xdr:nvPicPr>
      <xdr:blipFill>
        <a:blip xmlns:r="http://schemas.openxmlformats.org/officeDocument/2006/relationships" r:embed="rId538"/>
        <a:stretch>
          <a:fillRect/>
        </a:stretch>
      </xdr:blipFill>
      <xdr:spPr>
        <a:prstGeom prst="rect">
          <a:avLst/>
        </a:prstGeom>
        <a:ln w="9525">
          <a:solidFill>
            <a:srgbClr val="000000"/>
          </a:solidFill>
          <a:prstDash val="solid"/>
        </a:ln>
      </xdr:spPr>
    </xdr:pic>
    <xdr:clientData/>
  </xdr:twoCellAnchor>
  <xdr:twoCellAnchor>
    <xdr:from>
      <xdr:col>3</xdr:col>
      <xdr:colOff>114300</xdr:colOff>
      <xdr:row>1724</xdr:row>
      <xdr:rowOff>28575</xdr:rowOff>
    </xdr:from>
    <xdr:to>
      <xdr:col>3</xdr:col>
      <xdr:colOff>1552575</xdr:colOff>
      <xdr:row>1731</xdr:row>
      <xdr:rowOff>152400</xdr:rowOff>
    </xdr:to>
    <xdr:pic>
      <xdr:nvPicPr>
        <xdr:cNvPr id="540" name="Имя " descr="Descr ">
          <a:extLst>
            <a:ext uri="{FF2B5EF4-FFF2-40B4-BE49-F238E27FC236}">
              <a16:creationId xmlns:a16="http://schemas.microsoft.com/office/drawing/2014/main" id="{00000000-0008-0000-0000-00001C020000}"/>
            </a:ext>
          </a:extLst>
        </xdr:cNvPr>
        <xdr:cNvPicPr>
          <a:picLocks noChangeAspect="1"/>
        </xdr:cNvPicPr>
      </xdr:nvPicPr>
      <xdr:blipFill>
        <a:blip xmlns:r="http://schemas.openxmlformats.org/officeDocument/2006/relationships" r:embed="rId539"/>
        <a:stretch>
          <a:fillRect/>
        </a:stretch>
      </xdr:blipFill>
      <xdr:spPr>
        <a:prstGeom prst="rect">
          <a:avLst/>
        </a:prstGeom>
        <a:ln w="9525">
          <a:solidFill>
            <a:srgbClr val="000000"/>
          </a:solidFill>
          <a:prstDash val="solid"/>
        </a:ln>
      </xdr:spPr>
    </xdr:pic>
    <xdr:clientData/>
  </xdr:twoCellAnchor>
  <xdr:twoCellAnchor>
    <xdr:from>
      <xdr:col>3</xdr:col>
      <xdr:colOff>114300</xdr:colOff>
      <xdr:row>1732</xdr:row>
      <xdr:rowOff>28575</xdr:rowOff>
    </xdr:from>
    <xdr:to>
      <xdr:col>3</xdr:col>
      <xdr:colOff>1552575</xdr:colOff>
      <xdr:row>1738</xdr:row>
      <xdr:rowOff>171450</xdr:rowOff>
    </xdr:to>
    <xdr:pic>
      <xdr:nvPicPr>
        <xdr:cNvPr id="541" name="Имя " descr="Descr ">
          <a:extLst>
            <a:ext uri="{FF2B5EF4-FFF2-40B4-BE49-F238E27FC236}">
              <a16:creationId xmlns:a16="http://schemas.microsoft.com/office/drawing/2014/main" id="{00000000-0008-0000-0000-00001D020000}"/>
            </a:ext>
          </a:extLst>
        </xdr:cNvPr>
        <xdr:cNvPicPr>
          <a:picLocks noChangeAspect="1"/>
        </xdr:cNvPicPr>
      </xdr:nvPicPr>
      <xdr:blipFill>
        <a:blip xmlns:r="http://schemas.openxmlformats.org/officeDocument/2006/relationships" r:embed="rId540"/>
        <a:stretch>
          <a:fillRect/>
        </a:stretch>
      </xdr:blipFill>
      <xdr:spPr>
        <a:prstGeom prst="rect">
          <a:avLst/>
        </a:prstGeom>
        <a:ln w="9525">
          <a:solidFill>
            <a:srgbClr val="000000"/>
          </a:solidFill>
          <a:prstDash val="solid"/>
        </a:ln>
      </xdr:spPr>
    </xdr:pic>
    <xdr:clientData/>
  </xdr:twoCellAnchor>
  <xdr:twoCellAnchor>
    <xdr:from>
      <xdr:col>3</xdr:col>
      <xdr:colOff>114300</xdr:colOff>
      <xdr:row>1739</xdr:row>
      <xdr:rowOff>28575</xdr:rowOff>
    </xdr:from>
    <xdr:to>
      <xdr:col>3</xdr:col>
      <xdr:colOff>1552575</xdr:colOff>
      <xdr:row>1741</xdr:row>
      <xdr:rowOff>419100</xdr:rowOff>
    </xdr:to>
    <xdr:pic>
      <xdr:nvPicPr>
        <xdr:cNvPr id="542" name="Имя " descr="Descr ">
          <a:extLst>
            <a:ext uri="{FF2B5EF4-FFF2-40B4-BE49-F238E27FC236}">
              <a16:creationId xmlns:a16="http://schemas.microsoft.com/office/drawing/2014/main" id="{00000000-0008-0000-0000-00001E020000}"/>
            </a:ext>
          </a:extLst>
        </xdr:cNvPr>
        <xdr:cNvPicPr>
          <a:picLocks noChangeAspect="1"/>
        </xdr:cNvPicPr>
      </xdr:nvPicPr>
      <xdr:blipFill>
        <a:blip xmlns:r="http://schemas.openxmlformats.org/officeDocument/2006/relationships" r:embed="rId541"/>
        <a:stretch>
          <a:fillRect/>
        </a:stretch>
      </xdr:blipFill>
      <xdr:spPr>
        <a:prstGeom prst="rect">
          <a:avLst/>
        </a:prstGeom>
        <a:ln w="9525">
          <a:solidFill>
            <a:srgbClr val="000000"/>
          </a:solidFill>
          <a:prstDash val="solid"/>
        </a:ln>
      </xdr:spPr>
    </xdr:pic>
    <xdr:clientData/>
  </xdr:twoCellAnchor>
  <xdr:twoCellAnchor>
    <xdr:from>
      <xdr:col>3</xdr:col>
      <xdr:colOff>114300</xdr:colOff>
      <xdr:row>1742</xdr:row>
      <xdr:rowOff>28575</xdr:rowOff>
    </xdr:from>
    <xdr:to>
      <xdr:col>3</xdr:col>
      <xdr:colOff>1552575</xdr:colOff>
      <xdr:row>1744</xdr:row>
      <xdr:rowOff>419100</xdr:rowOff>
    </xdr:to>
    <xdr:pic>
      <xdr:nvPicPr>
        <xdr:cNvPr id="543" name="Имя " descr="Descr ">
          <a:extLst>
            <a:ext uri="{FF2B5EF4-FFF2-40B4-BE49-F238E27FC236}">
              <a16:creationId xmlns:a16="http://schemas.microsoft.com/office/drawing/2014/main" id="{00000000-0008-0000-0000-00001F020000}"/>
            </a:ext>
          </a:extLst>
        </xdr:cNvPr>
        <xdr:cNvPicPr>
          <a:picLocks noChangeAspect="1"/>
        </xdr:cNvPicPr>
      </xdr:nvPicPr>
      <xdr:blipFill>
        <a:blip xmlns:r="http://schemas.openxmlformats.org/officeDocument/2006/relationships" r:embed="rId542"/>
        <a:stretch>
          <a:fillRect/>
        </a:stretch>
      </xdr:blipFill>
      <xdr:spPr>
        <a:prstGeom prst="rect">
          <a:avLst/>
        </a:prstGeom>
        <a:ln w="9525">
          <a:solidFill>
            <a:srgbClr val="000000"/>
          </a:solidFill>
          <a:prstDash val="solid"/>
        </a:ln>
      </xdr:spPr>
    </xdr:pic>
    <xdr:clientData/>
  </xdr:twoCellAnchor>
  <xdr:twoCellAnchor>
    <xdr:from>
      <xdr:col>3</xdr:col>
      <xdr:colOff>114300</xdr:colOff>
      <xdr:row>1745</xdr:row>
      <xdr:rowOff>28575</xdr:rowOff>
    </xdr:from>
    <xdr:to>
      <xdr:col>3</xdr:col>
      <xdr:colOff>1552575</xdr:colOff>
      <xdr:row>1748</xdr:row>
      <xdr:rowOff>209550</xdr:rowOff>
    </xdr:to>
    <xdr:pic>
      <xdr:nvPicPr>
        <xdr:cNvPr id="544" name="Имя " descr="Descr ">
          <a:extLst>
            <a:ext uri="{FF2B5EF4-FFF2-40B4-BE49-F238E27FC236}">
              <a16:creationId xmlns:a16="http://schemas.microsoft.com/office/drawing/2014/main" id="{00000000-0008-0000-0000-000020020000}"/>
            </a:ext>
          </a:extLst>
        </xdr:cNvPr>
        <xdr:cNvPicPr>
          <a:picLocks noChangeAspect="1"/>
        </xdr:cNvPicPr>
      </xdr:nvPicPr>
      <xdr:blipFill>
        <a:blip xmlns:r="http://schemas.openxmlformats.org/officeDocument/2006/relationships" r:embed="rId543"/>
        <a:stretch>
          <a:fillRect/>
        </a:stretch>
      </xdr:blipFill>
      <xdr:spPr>
        <a:prstGeom prst="rect">
          <a:avLst/>
        </a:prstGeom>
        <a:ln w="9525">
          <a:solidFill>
            <a:srgbClr val="000000"/>
          </a:solidFill>
          <a:prstDash val="solid"/>
        </a:ln>
      </xdr:spPr>
    </xdr:pic>
    <xdr:clientData/>
  </xdr:twoCellAnchor>
  <xdr:twoCellAnchor>
    <xdr:from>
      <xdr:col>3</xdr:col>
      <xdr:colOff>114300</xdr:colOff>
      <xdr:row>1749</xdr:row>
      <xdr:rowOff>38100</xdr:rowOff>
    </xdr:from>
    <xdr:to>
      <xdr:col>3</xdr:col>
      <xdr:colOff>1552575</xdr:colOff>
      <xdr:row>1750</xdr:row>
      <xdr:rowOff>638175</xdr:rowOff>
    </xdr:to>
    <xdr:pic>
      <xdr:nvPicPr>
        <xdr:cNvPr id="545" name="Имя " descr="Descr ">
          <a:extLst>
            <a:ext uri="{FF2B5EF4-FFF2-40B4-BE49-F238E27FC236}">
              <a16:creationId xmlns:a16="http://schemas.microsoft.com/office/drawing/2014/main" id="{00000000-0008-0000-0000-000021020000}"/>
            </a:ext>
          </a:extLst>
        </xdr:cNvPr>
        <xdr:cNvPicPr>
          <a:picLocks noChangeAspect="1"/>
        </xdr:cNvPicPr>
      </xdr:nvPicPr>
      <xdr:blipFill>
        <a:blip xmlns:r="http://schemas.openxmlformats.org/officeDocument/2006/relationships" r:embed="rId544"/>
        <a:stretch>
          <a:fillRect/>
        </a:stretch>
      </xdr:blipFill>
      <xdr:spPr>
        <a:prstGeom prst="rect">
          <a:avLst/>
        </a:prstGeom>
        <a:ln w="9525">
          <a:solidFill>
            <a:srgbClr val="000000"/>
          </a:solidFill>
          <a:prstDash val="solid"/>
        </a:ln>
      </xdr:spPr>
    </xdr:pic>
    <xdr:clientData/>
  </xdr:twoCellAnchor>
  <xdr:twoCellAnchor>
    <xdr:from>
      <xdr:col>3</xdr:col>
      <xdr:colOff>114300</xdr:colOff>
      <xdr:row>1751</xdr:row>
      <xdr:rowOff>28575</xdr:rowOff>
    </xdr:from>
    <xdr:to>
      <xdr:col>3</xdr:col>
      <xdr:colOff>1552575</xdr:colOff>
      <xdr:row>1759</xdr:row>
      <xdr:rowOff>133350</xdr:rowOff>
    </xdr:to>
    <xdr:pic>
      <xdr:nvPicPr>
        <xdr:cNvPr id="546" name="Имя " descr="Descr ">
          <a:extLst>
            <a:ext uri="{FF2B5EF4-FFF2-40B4-BE49-F238E27FC236}">
              <a16:creationId xmlns:a16="http://schemas.microsoft.com/office/drawing/2014/main" id="{00000000-0008-0000-0000-000022020000}"/>
            </a:ext>
          </a:extLst>
        </xdr:cNvPr>
        <xdr:cNvPicPr>
          <a:picLocks noChangeAspect="1"/>
        </xdr:cNvPicPr>
      </xdr:nvPicPr>
      <xdr:blipFill>
        <a:blip xmlns:r="http://schemas.openxmlformats.org/officeDocument/2006/relationships" r:embed="rId545"/>
        <a:stretch>
          <a:fillRect/>
        </a:stretch>
      </xdr:blipFill>
      <xdr:spPr>
        <a:prstGeom prst="rect">
          <a:avLst/>
        </a:prstGeom>
        <a:ln w="9525">
          <a:solidFill>
            <a:srgbClr val="000000"/>
          </a:solidFill>
          <a:prstDash val="solid"/>
        </a:ln>
      </xdr:spPr>
    </xdr:pic>
    <xdr:clientData/>
  </xdr:twoCellAnchor>
  <xdr:twoCellAnchor>
    <xdr:from>
      <xdr:col>3</xdr:col>
      <xdr:colOff>114300</xdr:colOff>
      <xdr:row>1760</xdr:row>
      <xdr:rowOff>28575</xdr:rowOff>
    </xdr:from>
    <xdr:to>
      <xdr:col>3</xdr:col>
      <xdr:colOff>1552575</xdr:colOff>
      <xdr:row>1764</xdr:row>
      <xdr:rowOff>333375</xdr:rowOff>
    </xdr:to>
    <xdr:pic>
      <xdr:nvPicPr>
        <xdr:cNvPr id="547" name="Имя " descr="Descr ">
          <a:extLst>
            <a:ext uri="{FF2B5EF4-FFF2-40B4-BE49-F238E27FC236}">
              <a16:creationId xmlns:a16="http://schemas.microsoft.com/office/drawing/2014/main" id="{00000000-0008-0000-0000-000023020000}"/>
            </a:ext>
          </a:extLst>
        </xdr:cNvPr>
        <xdr:cNvPicPr>
          <a:picLocks noChangeAspect="1"/>
        </xdr:cNvPicPr>
      </xdr:nvPicPr>
      <xdr:blipFill>
        <a:blip xmlns:r="http://schemas.openxmlformats.org/officeDocument/2006/relationships" r:embed="rId546"/>
        <a:stretch>
          <a:fillRect/>
        </a:stretch>
      </xdr:blipFill>
      <xdr:spPr>
        <a:prstGeom prst="rect">
          <a:avLst/>
        </a:prstGeom>
        <a:ln w="9525">
          <a:solidFill>
            <a:srgbClr val="000000"/>
          </a:solidFill>
          <a:prstDash val="solid"/>
        </a:ln>
      </xdr:spPr>
    </xdr:pic>
    <xdr:clientData/>
  </xdr:twoCellAnchor>
  <xdr:twoCellAnchor>
    <xdr:from>
      <xdr:col>3</xdr:col>
      <xdr:colOff>114300</xdr:colOff>
      <xdr:row>1765</xdr:row>
      <xdr:rowOff>28575</xdr:rowOff>
    </xdr:from>
    <xdr:to>
      <xdr:col>3</xdr:col>
      <xdr:colOff>1552575</xdr:colOff>
      <xdr:row>1768</xdr:row>
      <xdr:rowOff>209550</xdr:rowOff>
    </xdr:to>
    <xdr:pic>
      <xdr:nvPicPr>
        <xdr:cNvPr id="548" name="Имя " descr="Descr ">
          <a:extLst>
            <a:ext uri="{FF2B5EF4-FFF2-40B4-BE49-F238E27FC236}">
              <a16:creationId xmlns:a16="http://schemas.microsoft.com/office/drawing/2014/main" id="{00000000-0008-0000-0000-000024020000}"/>
            </a:ext>
          </a:extLst>
        </xdr:cNvPr>
        <xdr:cNvPicPr>
          <a:picLocks noChangeAspect="1"/>
        </xdr:cNvPicPr>
      </xdr:nvPicPr>
      <xdr:blipFill>
        <a:blip xmlns:r="http://schemas.openxmlformats.org/officeDocument/2006/relationships" r:embed="rId547"/>
        <a:stretch>
          <a:fillRect/>
        </a:stretch>
      </xdr:blipFill>
      <xdr:spPr>
        <a:prstGeom prst="rect">
          <a:avLst/>
        </a:prstGeom>
        <a:ln w="9525">
          <a:solidFill>
            <a:srgbClr val="000000"/>
          </a:solidFill>
          <a:prstDash val="solid"/>
        </a:ln>
      </xdr:spPr>
    </xdr:pic>
    <xdr:clientData/>
  </xdr:twoCellAnchor>
  <xdr:twoCellAnchor>
    <xdr:from>
      <xdr:col>3</xdr:col>
      <xdr:colOff>114300</xdr:colOff>
      <xdr:row>1769</xdr:row>
      <xdr:rowOff>28575</xdr:rowOff>
    </xdr:from>
    <xdr:to>
      <xdr:col>3</xdr:col>
      <xdr:colOff>1552575</xdr:colOff>
      <xdr:row>1774</xdr:row>
      <xdr:rowOff>209550</xdr:rowOff>
    </xdr:to>
    <xdr:pic>
      <xdr:nvPicPr>
        <xdr:cNvPr id="549" name="Имя " descr="Descr ">
          <a:extLst>
            <a:ext uri="{FF2B5EF4-FFF2-40B4-BE49-F238E27FC236}">
              <a16:creationId xmlns:a16="http://schemas.microsoft.com/office/drawing/2014/main" id="{00000000-0008-0000-0000-000025020000}"/>
            </a:ext>
          </a:extLst>
        </xdr:cNvPr>
        <xdr:cNvPicPr>
          <a:picLocks noChangeAspect="1"/>
        </xdr:cNvPicPr>
      </xdr:nvPicPr>
      <xdr:blipFill>
        <a:blip xmlns:r="http://schemas.openxmlformats.org/officeDocument/2006/relationships" r:embed="rId548"/>
        <a:stretch>
          <a:fillRect/>
        </a:stretch>
      </xdr:blipFill>
      <xdr:spPr>
        <a:prstGeom prst="rect">
          <a:avLst/>
        </a:prstGeom>
        <a:ln w="9525">
          <a:solidFill>
            <a:srgbClr val="000000"/>
          </a:solidFill>
          <a:prstDash val="solid"/>
        </a:ln>
      </xdr:spPr>
    </xdr:pic>
    <xdr:clientData/>
  </xdr:twoCellAnchor>
  <xdr:twoCellAnchor>
    <xdr:from>
      <xdr:col>3</xdr:col>
      <xdr:colOff>114300</xdr:colOff>
      <xdr:row>1775</xdr:row>
      <xdr:rowOff>28575</xdr:rowOff>
    </xdr:from>
    <xdr:to>
      <xdr:col>3</xdr:col>
      <xdr:colOff>1552575</xdr:colOff>
      <xdr:row>1783</xdr:row>
      <xdr:rowOff>133350</xdr:rowOff>
    </xdr:to>
    <xdr:pic>
      <xdr:nvPicPr>
        <xdr:cNvPr id="550" name="Имя " descr="Descr ">
          <a:extLst>
            <a:ext uri="{FF2B5EF4-FFF2-40B4-BE49-F238E27FC236}">
              <a16:creationId xmlns:a16="http://schemas.microsoft.com/office/drawing/2014/main" id="{00000000-0008-0000-0000-000026020000}"/>
            </a:ext>
          </a:extLst>
        </xdr:cNvPr>
        <xdr:cNvPicPr>
          <a:picLocks noChangeAspect="1"/>
        </xdr:cNvPicPr>
      </xdr:nvPicPr>
      <xdr:blipFill>
        <a:blip xmlns:r="http://schemas.openxmlformats.org/officeDocument/2006/relationships" r:embed="rId549"/>
        <a:stretch>
          <a:fillRect/>
        </a:stretch>
      </xdr:blipFill>
      <xdr:spPr>
        <a:prstGeom prst="rect">
          <a:avLst/>
        </a:prstGeom>
        <a:ln w="9525">
          <a:solidFill>
            <a:srgbClr val="000000"/>
          </a:solidFill>
          <a:prstDash val="solid"/>
        </a:ln>
      </xdr:spPr>
    </xdr:pic>
    <xdr:clientData/>
  </xdr:twoCellAnchor>
  <xdr:twoCellAnchor>
    <xdr:from>
      <xdr:col>3</xdr:col>
      <xdr:colOff>114300</xdr:colOff>
      <xdr:row>1787</xdr:row>
      <xdr:rowOff>38100</xdr:rowOff>
    </xdr:from>
    <xdr:to>
      <xdr:col>3</xdr:col>
      <xdr:colOff>1552575</xdr:colOff>
      <xdr:row>1788</xdr:row>
      <xdr:rowOff>638175</xdr:rowOff>
    </xdr:to>
    <xdr:pic>
      <xdr:nvPicPr>
        <xdr:cNvPr id="551" name="Имя " descr="Descr ">
          <a:extLst>
            <a:ext uri="{FF2B5EF4-FFF2-40B4-BE49-F238E27FC236}">
              <a16:creationId xmlns:a16="http://schemas.microsoft.com/office/drawing/2014/main" id="{00000000-0008-0000-0000-000027020000}"/>
            </a:ext>
          </a:extLst>
        </xdr:cNvPr>
        <xdr:cNvPicPr>
          <a:picLocks noChangeAspect="1"/>
        </xdr:cNvPicPr>
      </xdr:nvPicPr>
      <xdr:blipFill>
        <a:blip xmlns:r="http://schemas.openxmlformats.org/officeDocument/2006/relationships" r:embed="rId550"/>
        <a:stretch>
          <a:fillRect/>
        </a:stretch>
      </xdr:blipFill>
      <xdr:spPr>
        <a:prstGeom prst="rect">
          <a:avLst/>
        </a:prstGeom>
        <a:ln w="9525">
          <a:solidFill>
            <a:srgbClr val="000000"/>
          </a:solidFill>
          <a:prstDash val="solid"/>
        </a:ln>
      </xdr:spPr>
    </xdr:pic>
    <xdr:clientData/>
  </xdr:twoCellAnchor>
  <xdr:twoCellAnchor>
    <xdr:from>
      <xdr:col>3</xdr:col>
      <xdr:colOff>114300</xdr:colOff>
      <xdr:row>1789</xdr:row>
      <xdr:rowOff>28575</xdr:rowOff>
    </xdr:from>
    <xdr:to>
      <xdr:col>3</xdr:col>
      <xdr:colOff>1552575</xdr:colOff>
      <xdr:row>1796</xdr:row>
      <xdr:rowOff>152400</xdr:rowOff>
    </xdr:to>
    <xdr:pic>
      <xdr:nvPicPr>
        <xdr:cNvPr id="552" name="Имя " descr="Descr ">
          <a:extLst>
            <a:ext uri="{FF2B5EF4-FFF2-40B4-BE49-F238E27FC236}">
              <a16:creationId xmlns:a16="http://schemas.microsoft.com/office/drawing/2014/main" id="{00000000-0008-0000-0000-000028020000}"/>
            </a:ext>
          </a:extLst>
        </xdr:cNvPr>
        <xdr:cNvPicPr>
          <a:picLocks noChangeAspect="1"/>
        </xdr:cNvPicPr>
      </xdr:nvPicPr>
      <xdr:blipFill>
        <a:blip xmlns:r="http://schemas.openxmlformats.org/officeDocument/2006/relationships" r:embed="rId551"/>
        <a:stretch>
          <a:fillRect/>
        </a:stretch>
      </xdr:blipFill>
      <xdr:spPr>
        <a:prstGeom prst="rect">
          <a:avLst/>
        </a:prstGeom>
        <a:ln w="9525">
          <a:solidFill>
            <a:srgbClr val="000000"/>
          </a:solidFill>
          <a:prstDash val="solid"/>
        </a:ln>
      </xdr:spPr>
    </xdr:pic>
    <xdr:clientData/>
  </xdr:twoCellAnchor>
  <xdr:twoCellAnchor>
    <xdr:from>
      <xdr:col>3</xdr:col>
      <xdr:colOff>114300</xdr:colOff>
      <xdr:row>1797</xdr:row>
      <xdr:rowOff>28575</xdr:rowOff>
    </xdr:from>
    <xdr:to>
      <xdr:col>3</xdr:col>
      <xdr:colOff>1552575</xdr:colOff>
      <xdr:row>1803</xdr:row>
      <xdr:rowOff>171450</xdr:rowOff>
    </xdr:to>
    <xdr:pic>
      <xdr:nvPicPr>
        <xdr:cNvPr id="553" name="Имя " descr="Descr ">
          <a:extLst>
            <a:ext uri="{FF2B5EF4-FFF2-40B4-BE49-F238E27FC236}">
              <a16:creationId xmlns:a16="http://schemas.microsoft.com/office/drawing/2014/main" id="{00000000-0008-0000-0000-000029020000}"/>
            </a:ext>
          </a:extLst>
        </xdr:cNvPr>
        <xdr:cNvPicPr>
          <a:picLocks noChangeAspect="1"/>
        </xdr:cNvPicPr>
      </xdr:nvPicPr>
      <xdr:blipFill>
        <a:blip xmlns:r="http://schemas.openxmlformats.org/officeDocument/2006/relationships" r:embed="rId552"/>
        <a:stretch>
          <a:fillRect/>
        </a:stretch>
      </xdr:blipFill>
      <xdr:spPr>
        <a:prstGeom prst="rect">
          <a:avLst/>
        </a:prstGeom>
        <a:ln w="9525">
          <a:solidFill>
            <a:srgbClr val="000000"/>
          </a:solidFill>
          <a:prstDash val="solid"/>
        </a:ln>
      </xdr:spPr>
    </xdr:pic>
    <xdr:clientData/>
  </xdr:twoCellAnchor>
  <xdr:twoCellAnchor>
    <xdr:from>
      <xdr:col>3</xdr:col>
      <xdr:colOff>114300</xdr:colOff>
      <xdr:row>1804</xdr:row>
      <xdr:rowOff>28575</xdr:rowOff>
    </xdr:from>
    <xdr:to>
      <xdr:col>3</xdr:col>
      <xdr:colOff>1552575</xdr:colOff>
      <xdr:row>1812</xdr:row>
      <xdr:rowOff>133350</xdr:rowOff>
    </xdr:to>
    <xdr:pic>
      <xdr:nvPicPr>
        <xdr:cNvPr id="554" name="Имя " descr="Descr ">
          <a:extLst>
            <a:ext uri="{FF2B5EF4-FFF2-40B4-BE49-F238E27FC236}">
              <a16:creationId xmlns:a16="http://schemas.microsoft.com/office/drawing/2014/main" id="{00000000-0008-0000-0000-00002A020000}"/>
            </a:ext>
          </a:extLst>
        </xdr:cNvPr>
        <xdr:cNvPicPr>
          <a:picLocks noChangeAspect="1"/>
        </xdr:cNvPicPr>
      </xdr:nvPicPr>
      <xdr:blipFill>
        <a:blip xmlns:r="http://schemas.openxmlformats.org/officeDocument/2006/relationships" r:embed="rId553"/>
        <a:stretch>
          <a:fillRect/>
        </a:stretch>
      </xdr:blipFill>
      <xdr:spPr>
        <a:prstGeom prst="rect">
          <a:avLst/>
        </a:prstGeom>
        <a:ln w="9525">
          <a:solidFill>
            <a:srgbClr val="000000"/>
          </a:solidFill>
          <a:prstDash val="solid"/>
        </a:ln>
      </xdr:spPr>
    </xdr:pic>
    <xdr:clientData/>
  </xdr:twoCellAnchor>
  <xdr:twoCellAnchor>
    <xdr:from>
      <xdr:col>3</xdr:col>
      <xdr:colOff>114300</xdr:colOff>
      <xdr:row>1813</xdr:row>
      <xdr:rowOff>28575</xdr:rowOff>
    </xdr:from>
    <xdr:to>
      <xdr:col>3</xdr:col>
      <xdr:colOff>1552575</xdr:colOff>
      <xdr:row>1820</xdr:row>
      <xdr:rowOff>152400</xdr:rowOff>
    </xdr:to>
    <xdr:pic>
      <xdr:nvPicPr>
        <xdr:cNvPr id="555" name="Имя " descr="Descr ">
          <a:extLst>
            <a:ext uri="{FF2B5EF4-FFF2-40B4-BE49-F238E27FC236}">
              <a16:creationId xmlns:a16="http://schemas.microsoft.com/office/drawing/2014/main" id="{00000000-0008-0000-0000-00002B020000}"/>
            </a:ext>
          </a:extLst>
        </xdr:cNvPr>
        <xdr:cNvPicPr>
          <a:picLocks noChangeAspect="1"/>
        </xdr:cNvPicPr>
      </xdr:nvPicPr>
      <xdr:blipFill>
        <a:blip xmlns:r="http://schemas.openxmlformats.org/officeDocument/2006/relationships" r:embed="rId554"/>
        <a:stretch>
          <a:fillRect/>
        </a:stretch>
      </xdr:blipFill>
      <xdr:spPr>
        <a:prstGeom prst="rect">
          <a:avLst/>
        </a:prstGeom>
        <a:ln w="9525">
          <a:solidFill>
            <a:srgbClr val="000000"/>
          </a:solidFill>
          <a:prstDash val="solid"/>
        </a:ln>
      </xdr:spPr>
    </xdr:pic>
    <xdr:clientData/>
  </xdr:twoCellAnchor>
  <xdr:twoCellAnchor>
    <xdr:from>
      <xdr:col>3</xdr:col>
      <xdr:colOff>114300</xdr:colOff>
      <xdr:row>1821</xdr:row>
      <xdr:rowOff>28575</xdr:rowOff>
    </xdr:from>
    <xdr:to>
      <xdr:col>3</xdr:col>
      <xdr:colOff>1552575</xdr:colOff>
      <xdr:row>1829</xdr:row>
      <xdr:rowOff>133350</xdr:rowOff>
    </xdr:to>
    <xdr:pic>
      <xdr:nvPicPr>
        <xdr:cNvPr id="556" name="Имя " descr="Descr ">
          <a:extLst>
            <a:ext uri="{FF2B5EF4-FFF2-40B4-BE49-F238E27FC236}">
              <a16:creationId xmlns:a16="http://schemas.microsoft.com/office/drawing/2014/main" id="{00000000-0008-0000-0000-00002C020000}"/>
            </a:ext>
          </a:extLst>
        </xdr:cNvPr>
        <xdr:cNvPicPr>
          <a:picLocks noChangeAspect="1"/>
        </xdr:cNvPicPr>
      </xdr:nvPicPr>
      <xdr:blipFill>
        <a:blip xmlns:r="http://schemas.openxmlformats.org/officeDocument/2006/relationships" r:embed="rId555"/>
        <a:stretch>
          <a:fillRect/>
        </a:stretch>
      </xdr:blipFill>
      <xdr:spPr>
        <a:prstGeom prst="rect">
          <a:avLst/>
        </a:prstGeom>
        <a:ln w="9525">
          <a:solidFill>
            <a:srgbClr val="000000"/>
          </a:solidFill>
          <a:prstDash val="solid"/>
        </a:ln>
      </xdr:spPr>
    </xdr:pic>
    <xdr:clientData/>
  </xdr:twoCellAnchor>
  <xdr:twoCellAnchor>
    <xdr:from>
      <xdr:col>3</xdr:col>
      <xdr:colOff>114300</xdr:colOff>
      <xdr:row>1830</xdr:row>
      <xdr:rowOff>28575</xdr:rowOff>
    </xdr:from>
    <xdr:to>
      <xdr:col>3</xdr:col>
      <xdr:colOff>1552575</xdr:colOff>
      <xdr:row>1837</xdr:row>
      <xdr:rowOff>152400</xdr:rowOff>
    </xdr:to>
    <xdr:pic>
      <xdr:nvPicPr>
        <xdr:cNvPr id="557" name="Имя " descr="Descr ">
          <a:extLst>
            <a:ext uri="{FF2B5EF4-FFF2-40B4-BE49-F238E27FC236}">
              <a16:creationId xmlns:a16="http://schemas.microsoft.com/office/drawing/2014/main" id="{00000000-0008-0000-0000-00002D020000}"/>
            </a:ext>
          </a:extLst>
        </xdr:cNvPr>
        <xdr:cNvPicPr>
          <a:picLocks noChangeAspect="1"/>
        </xdr:cNvPicPr>
      </xdr:nvPicPr>
      <xdr:blipFill>
        <a:blip xmlns:r="http://schemas.openxmlformats.org/officeDocument/2006/relationships" r:embed="rId556"/>
        <a:stretch>
          <a:fillRect/>
        </a:stretch>
      </xdr:blipFill>
      <xdr:spPr>
        <a:prstGeom prst="rect">
          <a:avLst/>
        </a:prstGeom>
        <a:ln w="9525">
          <a:solidFill>
            <a:srgbClr val="000000"/>
          </a:solidFill>
          <a:prstDash val="solid"/>
        </a:ln>
      </xdr:spPr>
    </xdr:pic>
    <xdr:clientData/>
  </xdr:twoCellAnchor>
  <xdr:twoCellAnchor>
    <xdr:from>
      <xdr:col>3</xdr:col>
      <xdr:colOff>114300</xdr:colOff>
      <xdr:row>1838</xdr:row>
      <xdr:rowOff>28575</xdr:rowOff>
    </xdr:from>
    <xdr:to>
      <xdr:col>3</xdr:col>
      <xdr:colOff>1552575</xdr:colOff>
      <xdr:row>1846</xdr:row>
      <xdr:rowOff>133350</xdr:rowOff>
    </xdr:to>
    <xdr:pic>
      <xdr:nvPicPr>
        <xdr:cNvPr id="558" name="Имя " descr="Descr ">
          <a:extLst>
            <a:ext uri="{FF2B5EF4-FFF2-40B4-BE49-F238E27FC236}">
              <a16:creationId xmlns:a16="http://schemas.microsoft.com/office/drawing/2014/main" id="{00000000-0008-0000-0000-00002E020000}"/>
            </a:ext>
          </a:extLst>
        </xdr:cNvPr>
        <xdr:cNvPicPr>
          <a:picLocks noChangeAspect="1"/>
        </xdr:cNvPicPr>
      </xdr:nvPicPr>
      <xdr:blipFill>
        <a:blip xmlns:r="http://schemas.openxmlformats.org/officeDocument/2006/relationships" r:embed="rId557"/>
        <a:stretch>
          <a:fillRect/>
        </a:stretch>
      </xdr:blipFill>
      <xdr:spPr>
        <a:prstGeom prst="rect">
          <a:avLst/>
        </a:prstGeom>
        <a:ln w="9525">
          <a:solidFill>
            <a:srgbClr val="000000"/>
          </a:solidFill>
          <a:prstDash val="solid"/>
        </a:ln>
      </xdr:spPr>
    </xdr:pic>
    <xdr:clientData/>
  </xdr:twoCellAnchor>
  <xdr:twoCellAnchor>
    <xdr:from>
      <xdr:col>3</xdr:col>
      <xdr:colOff>114300</xdr:colOff>
      <xdr:row>1849</xdr:row>
      <xdr:rowOff>28575</xdr:rowOff>
    </xdr:from>
    <xdr:to>
      <xdr:col>3</xdr:col>
      <xdr:colOff>1552575</xdr:colOff>
      <xdr:row>1851</xdr:row>
      <xdr:rowOff>419100</xdr:rowOff>
    </xdr:to>
    <xdr:pic>
      <xdr:nvPicPr>
        <xdr:cNvPr id="559" name="Имя " descr="Descr ">
          <a:extLst>
            <a:ext uri="{FF2B5EF4-FFF2-40B4-BE49-F238E27FC236}">
              <a16:creationId xmlns:a16="http://schemas.microsoft.com/office/drawing/2014/main" id="{00000000-0008-0000-0000-00002F020000}"/>
            </a:ext>
          </a:extLst>
        </xdr:cNvPr>
        <xdr:cNvPicPr>
          <a:picLocks noChangeAspect="1"/>
        </xdr:cNvPicPr>
      </xdr:nvPicPr>
      <xdr:blipFill>
        <a:blip xmlns:r="http://schemas.openxmlformats.org/officeDocument/2006/relationships" r:embed="rId558"/>
        <a:stretch>
          <a:fillRect/>
        </a:stretch>
      </xdr:blipFill>
      <xdr:spPr>
        <a:prstGeom prst="rect">
          <a:avLst/>
        </a:prstGeom>
        <a:ln w="9525">
          <a:solidFill>
            <a:srgbClr val="000000"/>
          </a:solidFill>
          <a:prstDash val="solid"/>
        </a:ln>
      </xdr:spPr>
    </xdr:pic>
    <xdr:clientData/>
  </xdr:twoCellAnchor>
  <xdr:twoCellAnchor>
    <xdr:from>
      <xdr:col>3</xdr:col>
      <xdr:colOff>114300</xdr:colOff>
      <xdr:row>1852</xdr:row>
      <xdr:rowOff>28575</xdr:rowOff>
    </xdr:from>
    <xdr:to>
      <xdr:col>3</xdr:col>
      <xdr:colOff>1552575</xdr:colOff>
      <xdr:row>1860</xdr:row>
      <xdr:rowOff>133350</xdr:rowOff>
    </xdr:to>
    <xdr:pic>
      <xdr:nvPicPr>
        <xdr:cNvPr id="560" name="Имя " descr="Descr ">
          <a:extLst>
            <a:ext uri="{FF2B5EF4-FFF2-40B4-BE49-F238E27FC236}">
              <a16:creationId xmlns:a16="http://schemas.microsoft.com/office/drawing/2014/main" id="{00000000-0008-0000-0000-000030020000}"/>
            </a:ext>
          </a:extLst>
        </xdr:cNvPr>
        <xdr:cNvPicPr>
          <a:picLocks noChangeAspect="1"/>
        </xdr:cNvPicPr>
      </xdr:nvPicPr>
      <xdr:blipFill>
        <a:blip xmlns:r="http://schemas.openxmlformats.org/officeDocument/2006/relationships" r:embed="rId559"/>
        <a:stretch>
          <a:fillRect/>
        </a:stretch>
      </xdr:blipFill>
      <xdr:spPr>
        <a:prstGeom prst="rect">
          <a:avLst/>
        </a:prstGeom>
        <a:ln w="9525">
          <a:solidFill>
            <a:srgbClr val="000000"/>
          </a:solidFill>
          <a:prstDash val="solid"/>
        </a:ln>
      </xdr:spPr>
    </xdr:pic>
    <xdr:clientData/>
  </xdr:twoCellAnchor>
  <xdr:twoCellAnchor>
    <xdr:from>
      <xdr:col>3</xdr:col>
      <xdr:colOff>114300</xdr:colOff>
      <xdr:row>1865</xdr:row>
      <xdr:rowOff>28575</xdr:rowOff>
    </xdr:from>
    <xdr:to>
      <xdr:col>3</xdr:col>
      <xdr:colOff>1552575</xdr:colOff>
      <xdr:row>1869</xdr:row>
      <xdr:rowOff>333375</xdr:rowOff>
    </xdr:to>
    <xdr:pic>
      <xdr:nvPicPr>
        <xdr:cNvPr id="561" name="Имя " descr="Descr ">
          <a:extLst>
            <a:ext uri="{FF2B5EF4-FFF2-40B4-BE49-F238E27FC236}">
              <a16:creationId xmlns:a16="http://schemas.microsoft.com/office/drawing/2014/main" id="{00000000-0008-0000-0000-000031020000}"/>
            </a:ext>
          </a:extLst>
        </xdr:cNvPr>
        <xdr:cNvPicPr>
          <a:picLocks noChangeAspect="1"/>
        </xdr:cNvPicPr>
      </xdr:nvPicPr>
      <xdr:blipFill>
        <a:blip xmlns:r="http://schemas.openxmlformats.org/officeDocument/2006/relationships" r:embed="rId560"/>
        <a:stretch>
          <a:fillRect/>
        </a:stretch>
      </xdr:blipFill>
      <xdr:spPr>
        <a:prstGeom prst="rect">
          <a:avLst/>
        </a:prstGeom>
        <a:ln w="9525">
          <a:solidFill>
            <a:srgbClr val="000000"/>
          </a:solidFill>
          <a:prstDash val="solid"/>
        </a:ln>
      </xdr:spPr>
    </xdr:pic>
    <xdr:clientData/>
  </xdr:twoCellAnchor>
  <xdr:twoCellAnchor>
    <xdr:from>
      <xdr:col>3</xdr:col>
      <xdr:colOff>114300</xdr:colOff>
      <xdr:row>1870</xdr:row>
      <xdr:rowOff>28575</xdr:rowOff>
    </xdr:from>
    <xdr:to>
      <xdr:col>3</xdr:col>
      <xdr:colOff>1552575</xdr:colOff>
      <xdr:row>1873</xdr:row>
      <xdr:rowOff>209550</xdr:rowOff>
    </xdr:to>
    <xdr:pic>
      <xdr:nvPicPr>
        <xdr:cNvPr id="562" name="Имя " descr="Descr ">
          <a:extLst>
            <a:ext uri="{FF2B5EF4-FFF2-40B4-BE49-F238E27FC236}">
              <a16:creationId xmlns:a16="http://schemas.microsoft.com/office/drawing/2014/main" id="{00000000-0008-0000-0000-000032020000}"/>
            </a:ext>
          </a:extLst>
        </xdr:cNvPr>
        <xdr:cNvPicPr>
          <a:picLocks noChangeAspect="1"/>
        </xdr:cNvPicPr>
      </xdr:nvPicPr>
      <xdr:blipFill>
        <a:blip xmlns:r="http://schemas.openxmlformats.org/officeDocument/2006/relationships" r:embed="rId561"/>
        <a:stretch>
          <a:fillRect/>
        </a:stretch>
      </xdr:blipFill>
      <xdr:spPr>
        <a:prstGeom prst="rect">
          <a:avLst/>
        </a:prstGeom>
        <a:ln w="9525">
          <a:solidFill>
            <a:srgbClr val="000000"/>
          </a:solidFill>
          <a:prstDash val="solid"/>
        </a:ln>
      </xdr:spPr>
    </xdr:pic>
    <xdr:clientData/>
  </xdr:twoCellAnchor>
  <xdr:twoCellAnchor>
    <xdr:from>
      <xdr:col>3</xdr:col>
      <xdr:colOff>114300</xdr:colOff>
      <xdr:row>1874</xdr:row>
      <xdr:rowOff>28575</xdr:rowOff>
    </xdr:from>
    <xdr:to>
      <xdr:col>3</xdr:col>
      <xdr:colOff>1552575</xdr:colOff>
      <xdr:row>1880</xdr:row>
      <xdr:rowOff>171450</xdr:rowOff>
    </xdr:to>
    <xdr:pic>
      <xdr:nvPicPr>
        <xdr:cNvPr id="563" name="Имя " descr="Descr ">
          <a:extLst>
            <a:ext uri="{FF2B5EF4-FFF2-40B4-BE49-F238E27FC236}">
              <a16:creationId xmlns:a16="http://schemas.microsoft.com/office/drawing/2014/main" id="{00000000-0008-0000-0000-000033020000}"/>
            </a:ext>
          </a:extLst>
        </xdr:cNvPr>
        <xdr:cNvPicPr>
          <a:picLocks noChangeAspect="1"/>
        </xdr:cNvPicPr>
      </xdr:nvPicPr>
      <xdr:blipFill>
        <a:blip xmlns:r="http://schemas.openxmlformats.org/officeDocument/2006/relationships" r:embed="rId562"/>
        <a:stretch>
          <a:fillRect/>
        </a:stretch>
      </xdr:blipFill>
      <xdr:spPr>
        <a:prstGeom prst="rect">
          <a:avLst/>
        </a:prstGeom>
        <a:ln w="9525">
          <a:solidFill>
            <a:srgbClr val="000000"/>
          </a:solidFill>
          <a:prstDash val="solid"/>
        </a:ln>
      </xdr:spPr>
    </xdr:pic>
    <xdr:clientData/>
  </xdr:twoCellAnchor>
  <xdr:twoCellAnchor>
    <xdr:from>
      <xdr:col>3</xdr:col>
      <xdr:colOff>114300</xdr:colOff>
      <xdr:row>1881</xdr:row>
      <xdr:rowOff>28575</xdr:rowOff>
    </xdr:from>
    <xdr:to>
      <xdr:col>3</xdr:col>
      <xdr:colOff>1552575</xdr:colOff>
      <xdr:row>1889</xdr:row>
      <xdr:rowOff>133350</xdr:rowOff>
    </xdr:to>
    <xdr:pic>
      <xdr:nvPicPr>
        <xdr:cNvPr id="564" name="Имя " descr="Descr ">
          <a:extLst>
            <a:ext uri="{FF2B5EF4-FFF2-40B4-BE49-F238E27FC236}">
              <a16:creationId xmlns:a16="http://schemas.microsoft.com/office/drawing/2014/main" id="{00000000-0008-0000-0000-000034020000}"/>
            </a:ext>
          </a:extLst>
        </xdr:cNvPr>
        <xdr:cNvPicPr>
          <a:picLocks noChangeAspect="1"/>
        </xdr:cNvPicPr>
      </xdr:nvPicPr>
      <xdr:blipFill>
        <a:blip xmlns:r="http://schemas.openxmlformats.org/officeDocument/2006/relationships" r:embed="rId563"/>
        <a:stretch>
          <a:fillRect/>
        </a:stretch>
      </xdr:blipFill>
      <xdr:spPr>
        <a:prstGeom prst="rect">
          <a:avLst/>
        </a:prstGeom>
        <a:ln w="9525">
          <a:solidFill>
            <a:srgbClr val="000000"/>
          </a:solidFill>
          <a:prstDash val="solid"/>
        </a:ln>
      </xdr:spPr>
    </xdr:pic>
    <xdr:clientData/>
  </xdr:twoCellAnchor>
  <xdr:twoCellAnchor>
    <xdr:from>
      <xdr:col>3</xdr:col>
      <xdr:colOff>114300</xdr:colOff>
      <xdr:row>1894</xdr:row>
      <xdr:rowOff>28575</xdr:rowOff>
    </xdr:from>
    <xdr:to>
      <xdr:col>3</xdr:col>
      <xdr:colOff>1552575</xdr:colOff>
      <xdr:row>1897</xdr:row>
      <xdr:rowOff>209550</xdr:rowOff>
    </xdr:to>
    <xdr:pic>
      <xdr:nvPicPr>
        <xdr:cNvPr id="565" name="Имя " descr="Descr ">
          <a:extLst>
            <a:ext uri="{FF2B5EF4-FFF2-40B4-BE49-F238E27FC236}">
              <a16:creationId xmlns:a16="http://schemas.microsoft.com/office/drawing/2014/main" id="{00000000-0008-0000-0000-000035020000}"/>
            </a:ext>
          </a:extLst>
        </xdr:cNvPr>
        <xdr:cNvPicPr>
          <a:picLocks noChangeAspect="1"/>
        </xdr:cNvPicPr>
      </xdr:nvPicPr>
      <xdr:blipFill>
        <a:blip xmlns:r="http://schemas.openxmlformats.org/officeDocument/2006/relationships" r:embed="rId564"/>
        <a:stretch>
          <a:fillRect/>
        </a:stretch>
      </xdr:blipFill>
      <xdr:spPr>
        <a:prstGeom prst="rect">
          <a:avLst/>
        </a:prstGeom>
        <a:ln w="9525">
          <a:solidFill>
            <a:srgbClr val="000000"/>
          </a:solidFill>
          <a:prstDash val="solid"/>
        </a:ln>
      </xdr:spPr>
    </xdr:pic>
    <xdr:clientData/>
  </xdr:twoCellAnchor>
  <xdr:twoCellAnchor>
    <xdr:from>
      <xdr:col>3</xdr:col>
      <xdr:colOff>114300</xdr:colOff>
      <xdr:row>1898</xdr:row>
      <xdr:rowOff>28575</xdr:rowOff>
    </xdr:from>
    <xdr:to>
      <xdr:col>3</xdr:col>
      <xdr:colOff>1552575</xdr:colOff>
      <xdr:row>1898</xdr:row>
      <xdr:rowOff>1266825</xdr:rowOff>
    </xdr:to>
    <xdr:pic>
      <xdr:nvPicPr>
        <xdr:cNvPr id="566" name="Имя " descr="Descr ">
          <a:extLst>
            <a:ext uri="{FF2B5EF4-FFF2-40B4-BE49-F238E27FC236}">
              <a16:creationId xmlns:a16="http://schemas.microsoft.com/office/drawing/2014/main" id="{00000000-0008-0000-0000-000036020000}"/>
            </a:ext>
          </a:extLst>
        </xdr:cNvPr>
        <xdr:cNvPicPr>
          <a:picLocks noChangeAspect="1"/>
        </xdr:cNvPicPr>
      </xdr:nvPicPr>
      <xdr:blipFill>
        <a:blip xmlns:r="http://schemas.openxmlformats.org/officeDocument/2006/relationships" r:embed="rId565"/>
        <a:stretch>
          <a:fillRect/>
        </a:stretch>
      </xdr:blipFill>
      <xdr:spPr>
        <a:prstGeom prst="rect">
          <a:avLst/>
        </a:prstGeom>
        <a:ln w="9525">
          <a:solidFill>
            <a:srgbClr val="000000"/>
          </a:solidFill>
          <a:prstDash val="solid"/>
        </a:ln>
      </xdr:spPr>
    </xdr:pic>
    <xdr:clientData/>
  </xdr:twoCellAnchor>
  <xdr:twoCellAnchor>
    <xdr:from>
      <xdr:col>3</xdr:col>
      <xdr:colOff>114300</xdr:colOff>
      <xdr:row>1899</xdr:row>
      <xdr:rowOff>28575</xdr:rowOff>
    </xdr:from>
    <xdr:to>
      <xdr:col>3</xdr:col>
      <xdr:colOff>1552575</xdr:colOff>
      <xdr:row>1902</xdr:row>
      <xdr:rowOff>209550</xdr:rowOff>
    </xdr:to>
    <xdr:pic>
      <xdr:nvPicPr>
        <xdr:cNvPr id="567" name="Имя " descr="Descr ">
          <a:extLst>
            <a:ext uri="{FF2B5EF4-FFF2-40B4-BE49-F238E27FC236}">
              <a16:creationId xmlns:a16="http://schemas.microsoft.com/office/drawing/2014/main" id="{00000000-0008-0000-0000-000037020000}"/>
            </a:ext>
          </a:extLst>
        </xdr:cNvPr>
        <xdr:cNvPicPr>
          <a:picLocks noChangeAspect="1"/>
        </xdr:cNvPicPr>
      </xdr:nvPicPr>
      <xdr:blipFill>
        <a:blip xmlns:r="http://schemas.openxmlformats.org/officeDocument/2006/relationships" r:embed="rId566"/>
        <a:stretch>
          <a:fillRect/>
        </a:stretch>
      </xdr:blipFill>
      <xdr:spPr>
        <a:prstGeom prst="rect">
          <a:avLst/>
        </a:prstGeom>
        <a:ln w="9525">
          <a:solidFill>
            <a:srgbClr val="000000"/>
          </a:solidFill>
          <a:prstDash val="solid"/>
        </a:ln>
      </xdr:spPr>
    </xdr:pic>
    <xdr:clientData/>
  </xdr:twoCellAnchor>
  <xdr:twoCellAnchor>
    <xdr:from>
      <xdr:col>3</xdr:col>
      <xdr:colOff>114300</xdr:colOff>
      <xdr:row>1903</xdr:row>
      <xdr:rowOff>28575</xdr:rowOff>
    </xdr:from>
    <xdr:to>
      <xdr:col>3</xdr:col>
      <xdr:colOff>1552575</xdr:colOff>
      <xdr:row>1909</xdr:row>
      <xdr:rowOff>171450</xdr:rowOff>
    </xdr:to>
    <xdr:pic>
      <xdr:nvPicPr>
        <xdr:cNvPr id="568" name="Имя " descr="Descr ">
          <a:extLst>
            <a:ext uri="{FF2B5EF4-FFF2-40B4-BE49-F238E27FC236}">
              <a16:creationId xmlns:a16="http://schemas.microsoft.com/office/drawing/2014/main" id="{00000000-0008-0000-0000-000038020000}"/>
            </a:ext>
          </a:extLst>
        </xdr:cNvPr>
        <xdr:cNvPicPr>
          <a:picLocks noChangeAspect="1"/>
        </xdr:cNvPicPr>
      </xdr:nvPicPr>
      <xdr:blipFill>
        <a:blip xmlns:r="http://schemas.openxmlformats.org/officeDocument/2006/relationships" r:embed="rId567"/>
        <a:stretch>
          <a:fillRect/>
        </a:stretch>
      </xdr:blipFill>
      <xdr:spPr>
        <a:prstGeom prst="rect">
          <a:avLst/>
        </a:prstGeom>
        <a:ln w="9525">
          <a:solidFill>
            <a:srgbClr val="000000"/>
          </a:solidFill>
          <a:prstDash val="solid"/>
        </a:ln>
      </xdr:spPr>
    </xdr:pic>
    <xdr:clientData/>
  </xdr:twoCellAnchor>
  <xdr:twoCellAnchor>
    <xdr:from>
      <xdr:col>3</xdr:col>
      <xdr:colOff>114300</xdr:colOff>
      <xdr:row>1910</xdr:row>
      <xdr:rowOff>28575</xdr:rowOff>
    </xdr:from>
    <xdr:to>
      <xdr:col>3</xdr:col>
      <xdr:colOff>1552575</xdr:colOff>
      <xdr:row>1915</xdr:row>
      <xdr:rowOff>209550</xdr:rowOff>
    </xdr:to>
    <xdr:pic>
      <xdr:nvPicPr>
        <xdr:cNvPr id="569" name="Имя " descr="Descr ">
          <a:extLst>
            <a:ext uri="{FF2B5EF4-FFF2-40B4-BE49-F238E27FC236}">
              <a16:creationId xmlns:a16="http://schemas.microsoft.com/office/drawing/2014/main" id="{00000000-0008-0000-0000-000039020000}"/>
            </a:ext>
          </a:extLst>
        </xdr:cNvPr>
        <xdr:cNvPicPr>
          <a:picLocks noChangeAspect="1"/>
        </xdr:cNvPicPr>
      </xdr:nvPicPr>
      <xdr:blipFill>
        <a:blip xmlns:r="http://schemas.openxmlformats.org/officeDocument/2006/relationships" r:embed="rId568"/>
        <a:stretch>
          <a:fillRect/>
        </a:stretch>
      </xdr:blipFill>
      <xdr:spPr>
        <a:prstGeom prst="rect">
          <a:avLst/>
        </a:prstGeom>
        <a:ln w="9525">
          <a:solidFill>
            <a:srgbClr val="000000"/>
          </a:solidFill>
          <a:prstDash val="solid"/>
        </a:ln>
      </xdr:spPr>
    </xdr:pic>
    <xdr:clientData/>
  </xdr:twoCellAnchor>
  <xdr:twoCellAnchor>
    <xdr:from>
      <xdr:col>3</xdr:col>
      <xdr:colOff>114300</xdr:colOff>
      <xdr:row>1916</xdr:row>
      <xdr:rowOff>28575</xdr:rowOff>
    </xdr:from>
    <xdr:to>
      <xdr:col>3</xdr:col>
      <xdr:colOff>1552575</xdr:colOff>
      <xdr:row>1920</xdr:row>
      <xdr:rowOff>333375</xdr:rowOff>
    </xdr:to>
    <xdr:pic>
      <xdr:nvPicPr>
        <xdr:cNvPr id="570" name="Имя " descr="Descr ">
          <a:extLst>
            <a:ext uri="{FF2B5EF4-FFF2-40B4-BE49-F238E27FC236}">
              <a16:creationId xmlns:a16="http://schemas.microsoft.com/office/drawing/2014/main" id="{00000000-0008-0000-0000-00003A020000}"/>
            </a:ext>
          </a:extLst>
        </xdr:cNvPr>
        <xdr:cNvPicPr>
          <a:picLocks noChangeAspect="1"/>
        </xdr:cNvPicPr>
      </xdr:nvPicPr>
      <xdr:blipFill>
        <a:blip xmlns:r="http://schemas.openxmlformats.org/officeDocument/2006/relationships" r:embed="rId569"/>
        <a:stretch>
          <a:fillRect/>
        </a:stretch>
      </xdr:blipFill>
      <xdr:spPr>
        <a:prstGeom prst="rect">
          <a:avLst/>
        </a:prstGeom>
        <a:ln w="9525">
          <a:solidFill>
            <a:srgbClr val="000000"/>
          </a:solidFill>
          <a:prstDash val="solid"/>
        </a:ln>
      </xdr:spPr>
    </xdr:pic>
    <xdr:clientData/>
  </xdr:twoCellAnchor>
  <xdr:twoCellAnchor>
    <xdr:from>
      <xdr:col>3</xdr:col>
      <xdr:colOff>114300</xdr:colOff>
      <xdr:row>1921</xdr:row>
      <xdr:rowOff>28575</xdr:rowOff>
    </xdr:from>
    <xdr:to>
      <xdr:col>3</xdr:col>
      <xdr:colOff>1552575</xdr:colOff>
      <xdr:row>1928</xdr:row>
      <xdr:rowOff>152400</xdr:rowOff>
    </xdr:to>
    <xdr:pic>
      <xdr:nvPicPr>
        <xdr:cNvPr id="571" name="Имя " descr="Descr ">
          <a:extLst>
            <a:ext uri="{FF2B5EF4-FFF2-40B4-BE49-F238E27FC236}">
              <a16:creationId xmlns:a16="http://schemas.microsoft.com/office/drawing/2014/main" id="{00000000-0008-0000-0000-00003B020000}"/>
            </a:ext>
          </a:extLst>
        </xdr:cNvPr>
        <xdr:cNvPicPr>
          <a:picLocks noChangeAspect="1"/>
        </xdr:cNvPicPr>
      </xdr:nvPicPr>
      <xdr:blipFill>
        <a:blip xmlns:r="http://schemas.openxmlformats.org/officeDocument/2006/relationships" r:embed="rId570"/>
        <a:stretch>
          <a:fillRect/>
        </a:stretch>
      </xdr:blipFill>
      <xdr:spPr>
        <a:prstGeom prst="rect">
          <a:avLst/>
        </a:prstGeom>
        <a:ln w="9525">
          <a:solidFill>
            <a:srgbClr val="000000"/>
          </a:solidFill>
          <a:prstDash val="solid"/>
        </a:ln>
      </xdr:spPr>
    </xdr:pic>
    <xdr:clientData/>
  </xdr:twoCellAnchor>
  <xdr:twoCellAnchor>
    <xdr:from>
      <xdr:col>3</xdr:col>
      <xdr:colOff>114300</xdr:colOff>
      <xdr:row>1929</xdr:row>
      <xdr:rowOff>28575</xdr:rowOff>
    </xdr:from>
    <xdr:to>
      <xdr:col>3</xdr:col>
      <xdr:colOff>1552575</xdr:colOff>
      <xdr:row>1937</xdr:row>
      <xdr:rowOff>133350</xdr:rowOff>
    </xdr:to>
    <xdr:pic>
      <xdr:nvPicPr>
        <xdr:cNvPr id="572" name="Имя " descr="Descr ">
          <a:extLst>
            <a:ext uri="{FF2B5EF4-FFF2-40B4-BE49-F238E27FC236}">
              <a16:creationId xmlns:a16="http://schemas.microsoft.com/office/drawing/2014/main" id="{00000000-0008-0000-0000-00003C020000}"/>
            </a:ext>
          </a:extLst>
        </xdr:cNvPr>
        <xdr:cNvPicPr>
          <a:picLocks noChangeAspect="1"/>
        </xdr:cNvPicPr>
      </xdr:nvPicPr>
      <xdr:blipFill>
        <a:blip xmlns:r="http://schemas.openxmlformats.org/officeDocument/2006/relationships" r:embed="rId571"/>
        <a:stretch>
          <a:fillRect/>
        </a:stretch>
      </xdr:blipFill>
      <xdr:spPr>
        <a:prstGeom prst="rect">
          <a:avLst/>
        </a:prstGeom>
        <a:ln w="9525">
          <a:solidFill>
            <a:srgbClr val="000000"/>
          </a:solidFill>
          <a:prstDash val="solid"/>
        </a:ln>
      </xdr:spPr>
    </xdr:pic>
    <xdr:clientData/>
  </xdr:twoCellAnchor>
  <xdr:twoCellAnchor>
    <xdr:from>
      <xdr:col>3</xdr:col>
      <xdr:colOff>114300</xdr:colOff>
      <xdr:row>1939</xdr:row>
      <xdr:rowOff>38100</xdr:rowOff>
    </xdr:from>
    <xdr:to>
      <xdr:col>3</xdr:col>
      <xdr:colOff>1552575</xdr:colOff>
      <xdr:row>1940</xdr:row>
      <xdr:rowOff>638175</xdr:rowOff>
    </xdr:to>
    <xdr:pic>
      <xdr:nvPicPr>
        <xdr:cNvPr id="573" name="Имя " descr="Descr ">
          <a:extLst>
            <a:ext uri="{FF2B5EF4-FFF2-40B4-BE49-F238E27FC236}">
              <a16:creationId xmlns:a16="http://schemas.microsoft.com/office/drawing/2014/main" id="{00000000-0008-0000-0000-00003D020000}"/>
            </a:ext>
          </a:extLst>
        </xdr:cNvPr>
        <xdr:cNvPicPr>
          <a:picLocks noChangeAspect="1"/>
        </xdr:cNvPicPr>
      </xdr:nvPicPr>
      <xdr:blipFill>
        <a:blip xmlns:r="http://schemas.openxmlformats.org/officeDocument/2006/relationships" r:embed="rId572"/>
        <a:stretch>
          <a:fillRect/>
        </a:stretch>
      </xdr:blipFill>
      <xdr:spPr>
        <a:prstGeom prst="rect">
          <a:avLst/>
        </a:prstGeom>
        <a:ln w="9525">
          <a:solidFill>
            <a:srgbClr val="000000"/>
          </a:solidFill>
          <a:prstDash val="solid"/>
        </a:ln>
      </xdr:spPr>
    </xdr:pic>
    <xdr:clientData/>
  </xdr:twoCellAnchor>
  <xdr:twoCellAnchor>
    <xdr:from>
      <xdr:col>3</xdr:col>
      <xdr:colOff>114300</xdr:colOff>
      <xdr:row>1941</xdr:row>
      <xdr:rowOff>28575</xdr:rowOff>
    </xdr:from>
    <xdr:to>
      <xdr:col>3</xdr:col>
      <xdr:colOff>1552575</xdr:colOff>
      <xdr:row>1941</xdr:row>
      <xdr:rowOff>1266825</xdr:rowOff>
    </xdr:to>
    <xdr:pic>
      <xdr:nvPicPr>
        <xdr:cNvPr id="574" name="Имя " descr="Descr ">
          <a:extLst>
            <a:ext uri="{FF2B5EF4-FFF2-40B4-BE49-F238E27FC236}">
              <a16:creationId xmlns:a16="http://schemas.microsoft.com/office/drawing/2014/main" id="{00000000-0008-0000-0000-00003E020000}"/>
            </a:ext>
          </a:extLst>
        </xdr:cNvPr>
        <xdr:cNvPicPr>
          <a:picLocks noChangeAspect="1"/>
        </xdr:cNvPicPr>
      </xdr:nvPicPr>
      <xdr:blipFill>
        <a:blip xmlns:r="http://schemas.openxmlformats.org/officeDocument/2006/relationships" r:embed="rId573"/>
        <a:stretch>
          <a:fillRect/>
        </a:stretch>
      </xdr:blipFill>
      <xdr:spPr>
        <a:prstGeom prst="rect">
          <a:avLst/>
        </a:prstGeom>
        <a:ln w="9525">
          <a:solidFill>
            <a:srgbClr val="000000"/>
          </a:solidFill>
          <a:prstDash val="solid"/>
        </a:ln>
      </xdr:spPr>
    </xdr:pic>
    <xdr:clientData/>
  </xdr:twoCellAnchor>
  <xdr:twoCellAnchor>
    <xdr:from>
      <xdr:col>3</xdr:col>
      <xdr:colOff>114300</xdr:colOff>
      <xdr:row>1942</xdr:row>
      <xdr:rowOff>28575</xdr:rowOff>
    </xdr:from>
    <xdr:to>
      <xdr:col>3</xdr:col>
      <xdr:colOff>1552575</xdr:colOff>
      <xdr:row>1942</xdr:row>
      <xdr:rowOff>1266825</xdr:rowOff>
    </xdr:to>
    <xdr:pic>
      <xdr:nvPicPr>
        <xdr:cNvPr id="575" name="Имя " descr="Descr ">
          <a:extLst>
            <a:ext uri="{FF2B5EF4-FFF2-40B4-BE49-F238E27FC236}">
              <a16:creationId xmlns:a16="http://schemas.microsoft.com/office/drawing/2014/main" id="{00000000-0008-0000-0000-00003F020000}"/>
            </a:ext>
          </a:extLst>
        </xdr:cNvPr>
        <xdr:cNvPicPr>
          <a:picLocks noChangeAspect="1"/>
        </xdr:cNvPicPr>
      </xdr:nvPicPr>
      <xdr:blipFill>
        <a:blip xmlns:r="http://schemas.openxmlformats.org/officeDocument/2006/relationships" r:embed="rId574"/>
        <a:stretch>
          <a:fillRect/>
        </a:stretch>
      </xdr:blipFill>
      <xdr:spPr>
        <a:prstGeom prst="rect">
          <a:avLst/>
        </a:prstGeom>
        <a:ln w="9525">
          <a:solidFill>
            <a:srgbClr val="000000"/>
          </a:solidFill>
          <a:prstDash val="solid"/>
        </a:ln>
      </xdr:spPr>
    </xdr:pic>
    <xdr:clientData/>
  </xdr:twoCellAnchor>
  <xdr:twoCellAnchor>
    <xdr:from>
      <xdr:col>3</xdr:col>
      <xdr:colOff>114300</xdr:colOff>
      <xdr:row>1943</xdr:row>
      <xdr:rowOff>38100</xdr:rowOff>
    </xdr:from>
    <xdr:to>
      <xdr:col>3</xdr:col>
      <xdr:colOff>1552575</xdr:colOff>
      <xdr:row>1944</xdr:row>
      <xdr:rowOff>638175</xdr:rowOff>
    </xdr:to>
    <xdr:pic>
      <xdr:nvPicPr>
        <xdr:cNvPr id="576" name="Имя " descr="Descr ">
          <a:extLst>
            <a:ext uri="{FF2B5EF4-FFF2-40B4-BE49-F238E27FC236}">
              <a16:creationId xmlns:a16="http://schemas.microsoft.com/office/drawing/2014/main" id="{00000000-0008-0000-0000-000040020000}"/>
            </a:ext>
          </a:extLst>
        </xdr:cNvPr>
        <xdr:cNvPicPr>
          <a:picLocks noChangeAspect="1"/>
        </xdr:cNvPicPr>
      </xdr:nvPicPr>
      <xdr:blipFill>
        <a:blip xmlns:r="http://schemas.openxmlformats.org/officeDocument/2006/relationships" r:embed="rId575"/>
        <a:stretch>
          <a:fillRect/>
        </a:stretch>
      </xdr:blipFill>
      <xdr:spPr>
        <a:prstGeom prst="rect">
          <a:avLst/>
        </a:prstGeom>
        <a:ln w="9525">
          <a:solidFill>
            <a:srgbClr val="000000"/>
          </a:solidFill>
          <a:prstDash val="solid"/>
        </a:ln>
      </xdr:spPr>
    </xdr:pic>
    <xdr:clientData/>
  </xdr:twoCellAnchor>
  <xdr:twoCellAnchor>
    <xdr:from>
      <xdr:col>3</xdr:col>
      <xdr:colOff>114300</xdr:colOff>
      <xdr:row>1945</xdr:row>
      <xdr:rowOff>28575</xdr:rowOff>
    </xdr:from>
    <xdr:to>
      <xdr:col>3</xdr:col>
      <xdr:colOff>1552575</xdr:colOff>
      <xdr:row>1947</xdr:row>
      <xdr:rowOff>419100</xdr:rowOff>
    </xdr:to>
    <xdr:pic>
      <xdr:nvPicPr>
        <xdr:cNvPr id="577" name="Имя " descr="Descr ">
          <a:extLst>
            <a:ext uri="{FF2B5EF4-FFF2-40B4-BE49-F238E27FC236}">
              <a16:creationId xmlns:a16="http://schemas.microsoft.com/office/drawing/2014/main" id="{00000000-0008-0000-0000-000041020000}"/>
            </a:ext>
          </a:extLst>
        </xdr:cNvPr>
        <xdr:cNvPicPr>
          <a:picLocks noChangeAspect="1"/>
        </xdr:cNvPicPr>
      </xdr:nvPicPr>
      <xdr:blipFill>
        <a:blip xmlns:r="http://schemas.openxmlformats.org/officeDocument/2006/relationships" r:embed="rId576"/>
        <a:stretch>
          <a:fillRect/>
        </a:stretch>
      </xdr:blipFill>
      <xdr:spPr>
        <a:prstGeom prst="rect">
          <a:avLst/>
        </a:prstGeom>
        <a:ln w="9525">
          <a:solidFill>
            <a:srgbClr val="000000"/>
          </a:solidFill>
          <a:prstDash val="solid"/>
        </a:ln>
      </xdr:spPr>
    </xdr:pic>
    <xdr:clientData/>
  </xdr:twoCellAnchor>
  <xdr:twoCellAnchor>
    <xdr:from>
      <xdr:col>3</xdr:col>
      <xdr:colOff>114300</xdr:colOff>
      <xdr:row>1948</xdr:row>
      <xdr:rowOff>28575</xdr:rowOff>
    </xdr:from>
    <xdr:to>
      <xdr:col>3</xdr:col>
      <xdr:colOff>1552575</xdr:colOff>
      <xdr:row>1951</xdr:row>
      <xdr:rowOff>209550</xdr:rowOff>
    </xdr:to>
    <xdr:pic>
      <xdr:nvPicPr>
        <xdr:cNvPr id="578" name="Имя " descr="Descr ">
          <a:extLst>
            <a:ext uri="{FF2B5EF4-FFF2-40B4-BE49-F238E27FC236}">
              <a16:creationId xmlns:a16="http://schemas.microsoft.com/office/drawing/2014/main" id="{00000000-0008-0000-0000-000042020000}"/>
            </a:ext>
          </a:extLst>
        </xdr:cNvPr>
        <xdr:cNvPicPr>
          <a:picLocks noChangeAspect="1"/>
        </xdr:cNvPicPr>
      </xdr:nvPicPr>
      <xdr:blipFill>
        <a:blip xmlns:r="http://schemas.openxmlformats.org/officeDocument/2006/relationships" r:embed="rId577"/>
        <a:stretch>
          <a:fillRect/>
        </a:stretch>
      </xdr:blipFill>
      <xdr:spPr>
        <a:prstGeom prst="rect">
          <a:avLst/>
        </a:prstGeom>
        <a:ln w="9525">
          <a:solidFill>
            <a:srgbClr val="000000"/>
          </a:solidFill>
          <a:prstDash val="solid"/>
        </a:ln>
      </xdr:spPr>
    </xdr:pic>
    <xdr:clientData/>
  </xdr:twoCellAnchor>
  <xdr:twoCellAnchor>
    <xdr:from>
      <xdr:col>3</xdr:col>
      <xdr:colOff>114300</xdr:colOff>
      <xdr:row>1952</xdr:row>
      <xdr:rowOff>28575</xdr:rowOff>
    </xdr:from>
    <xdr:to>
      <xdr:col>3</xdr:col>
      <xdr:colOff>1552575</xdr:colOff>
      <xdr:row>1959</xdr:row>
      <xdr:rowOff>152400</xdr:rowOff>
    </xdr:to>
    <xdr:pic>
      <xdr:nvPicPr>
        <xdr:cNvPr id="579" name="Имя " descr="Descr ">
          <a:extLst>
            <a:ext uri="{FF2B5EF4-FFF2-40B4-BE49-F238E27FC236}">
              <a16:creationId xmlns:a16="http://schemas.microsoft.com/office/drawing/2014/main" id="{00000000-0008-0000-0000-000043020000}"/>
            </a:ext>
          </a:extLst>
        </xdr:cNvPr>
        <xdr:cNvPicPr>
          <a:picLocks noChangeAspect="1"/>
        </xdr:cNvPicPr>
      </xdr:nvPicPr>
      <xdr:blipFill>
        <a:blip xmlns:r="http://schemas.openxmlformats.org/officeDocument/2006/relationships" r:embed="rId578"/>
        <a:stretch>
          <a:fillRect/>
        </a:stretch>
      </xdr:blipFill>
      <xdr:spPr>
        <a:prstGeom prst="rect">
          <a:avLst/>
        </a:prstGeom>
        <a:ln w="9525">
          <a:solidFill>
            <a:srgbClr val="000000"/>
          </a:solidFill>
          <a:prstDash val="solid"/>
        </a:ln>
      </xdr:spPr>
    </xdr:pic>
    <xdr:clientData/>
  </xdr:twoCellAnchor>
  <xdr:twoCellAnchor>
    <xdr:from>
      <xdr:col>3</xdr:col>
      <xdr:colOff>114300</xdr:colOff>
      <xdr:row>1960</xdr:row>
      <xdr:rowOff>28575</xdr:rowOff>
    </xdr:from>
    <xdr:to>
      <xdr:col>3</xdr:col>
      <xdr:colOff>1552575</xdr:colOff>
      <xdr:row>1966</xdr:row>
      <xdr:rowOff>171450</xdr:rowOff>
    </xdr:to>
    <xdr:pic>
      <xdr:nvPicPr>
        <xdr:cNvPr id="580" name="Имя " descr="Descr ">
          <a:extLst>
            <a:ext uri="{FF2B5EF4-FFF2-40B4-BE49-F238E27FC236}">
              <a16:creationId xmlns:a16="http://schemas.microsoft.com/office/drawing/2014/main" id="{00000000-0008-0000-0000-000044020000}"/>
            </a:ext>
          </a:extLst>
        </xdr:cNvPr>
        <xdr:cNvPicPr>
          <a:picLocks noChangeAspect="1"/>
        </xdr:cNvPicPr>
      </xdr:nvPicPr>
      <xdr:blipFill>
        <a:blip xmlns:r="http://schemas.openxmlformats.org/officeDocument/2006/relationships" r:embed="rId579"/>
        <a:stretch>
          <a:fillRect/>
        </a:stretch>
      </xdr:blipFill>
      <xdr:spPr>
        <a:prstGeom prst="rect">
          <a:avLst/>
        </a:prstGeom>
        <a:ln w="9525">
          <a:solidFill>
            <a:srgbClr val="000000"/>
          </a:solidFill>
          <a:prstDash val="solid"/>
        </a:ln>
      </xdr:spPr>
    </xdr:pic>
    <xdr:clientData/>
  </xdr:twoCellAnchor>
  <xdr:twoCellAnchor>
    <xdr:from>
      <xdr:col>3</xdr:col>
      <xdr:colOff>114300</xdr:colOff>
      <xdr:row>1967</xdr:row>
      <xdr:rowOff>28575</xdr:rowOff>
    </xdr:from>
    <xdr:to>
      <xdr:col>3</xdr:col>
      <xdr:colOff>1552575</xdr:colOff>
      <xdr:row>1967</xdr:row>
      <xdr:rowOff>1266825</xdr:rowOff>
    </xdr:to>
    <xdr:pic>
      <xdr:nvPicPr>
        <xdr:cNvPr id="581" name="Имя " descr="Descr ">
          <a:extLst>
            <a:ext uri="{FF2B5EF4-FFF2-40B4-BE49-F238E27FC236}">
              <a16:creationId xmlns:a16="http://schemas.microsoft.com/office/drawing/2014/main" id="{00000000-0008-0000-0000-000045020000}"/>
            </a:ext>
          </a:extLst>
        </xdr:cNvPr>
        <xdr:cNvPicPr>
          <a:picLocks noChangeAspect="1"/>
        </xdr:cNvPicPr>
      </xdr:nvPicPr>
      <xdr:blipFill>
        <a:blip xmlns:r="http://schemas.openxmlformats.org/officeDocument/2006/relationships" r:embed="rId580"/>
        <a:stretch>
          <a:fillRect/>
        </a:stretch>
      </xdr:blipFill>
      <xdr:spPr>
        <a:prstGeom prst="rect">
          <a:avLst/>
        </a:prstGeom>
        <a:ln w="9525">
          <a:solidFill>
            <a:srgbClr val="000000"/>
          </a:solidFill>
          <a:prstDash val="solid"/>
        </a:ln>
      </xdr:spPr>
    </xdr:pic>
    <xdr:clientData/>
  </xdr:twoCellAnchor>
  <xdr:twoCellAnchor>
    <xdr:from>
      <xdr:col>3</xdr:col>
      <xdr:colOff>114300</xdr:colOff>
      <xdr:row>1968</xdr:row>
      <xdr:rowOff>28575</xdr:rowOff>
    </xdr:from>
    <xdr:to>
      <xdr:col>3</xdr:col>
      <xdr:colOff>1552575</xdr:colOff>
      <xdr:row>1976</xdr:row>
      <xdr:rowOff>133350</xdr:rowOff>
    </xdr:to>
    <xdr:pic>
      <xdr:nvPicPr>
        <xdr:cNvPr id="582" name="Имя " descr="Descr ">
          <a:extLst>
            <a:ext uri="{FF2B5EF4-FFF2-40B4-BE49-F238E27FC236}">
              <a16:creationId xmlns:a16="http://schemas.microsoft.com/office/drawing/2014/main" id="{00000000-0008-0000-0000-000046020000}"/>
            </a:ext>
          </a:extLst>
        </xdr:cNvPr>
        <xdr:cNvPicPr>
          <a:picLocks noChangeAspect="1"/>
        </xdr:cNvPicPr>
      </xdr:nvPicPr>
      <xdr:blipFill>
        <a:blip xmlns:r="http://schemas.openxmlformats.org/officeDocument/2006/relationships" r:embed="rId581"/>
        <a:stretch>
          <a:fillRect/>
        </a:stretch>
      </xdr:blipFill>
      <xdr:spPr>
        <a:prstGeom prst="rect">
          <a:avLst/>
        </a:prstGeom>
        <a:ln w="9525">
          <a:solidFill>
            <a:srgbClr val="000000"/>
          </a:solidFill>
          <a:prstDash val="solid"/>
        </a:ln>
      </xdr:spPr>
    </xdr:pic>
    <xdr:clientData/>
  </xdr:twoCellAnchor>
  <xdr:twoCellAnchor>
    <xdr:from>
      <xdr:col>3</xdr:col>
      <xdr:colOff>114300</xdr:colOff>
      <xdr:row>1986</xdr:row>
      <xdr:rowOff>28575</xdr:rowOff>
    </xdr:from>
    <xdr:to>
      <xdr:col>3</xdr:col>
      <xdr:colOff>1552575</xdr:colOff>
      <xdr:row>1990</xdr:row>
      <xdr:rowOff>333375</xdr:rowOff>
    </xdr:to>
    <xdr:pic>
      <xdr:nvPicPr>
        <xdr:cNvPr id="583" name="Имя " descr="Descr ">
          <a:extLst>
            <a:ext uri="{FF2B5EF4-FFF2-40B4-BE49-F238E27FC236}">
              <a16:creationId xmlns:a16="http://schemas.microsoft.com/office/drawing/2014/main" id="{00000000-0008-0000-0000-000047020000}"/>
            </a:ext>
          </a:extLst>
        </xdr:cNvPr>
        <xdr:cNvPicPr>
          <a:picLocks noChangeAspect="1"/>
        </xdr:cNvPicPr>
      </xdr:nvPicPr>
      <xdr:blipFill>
        <a:blip xmlns:r="http://schemas.openxmlformats.org/officeDocument/2006/relationships" r:embed="rId582"/>
        <a:stretch>
          <a:fillRect/>
        </a:stretch>
      </xdr:blipFill>
      <xdr:spPr>
        <a:prstGeom prst="rect">
          <a:avLst/>
        </a:prstGeom>
        <a:ln w="9525">
          <a:solidFill>
            <a:srgbClr val="000000"/>
          </a:solidFill>
          <a:prstDash val="solid"/>
        </a:ln>
      </xdr:spPr>
    </xdr:pic>
    <xdr:clientData/>
  </xdr:twoCellAnchor>
  <xdr:twoCellAnchor>
    <xdr:from>
      <xdr:col>3</xdr:col>
      <xdr:colOff>114300</xdr:colOff>
      <xdr:row>1991</xdr:row>
      <xdr:rowOff>28575</xdr:rowOff>
    </xdr:from>
    <xdr:to>
      <xdr:col>3</xdr:col>
      <xdr:colOff>1552575</xdr:colOff>
      <xdr:row>1998</xdr:row>
      <xdr:rowOff>152400</xdr:rowOff>
    </xdr:to>
    <xdr:pic>
      <xdr:nvPicPr>
        <xdr:cNvPr id="584" name="Имя " descr="Descr ">
          <a:extLst>
            <a:ext uri="{FF2B5EF4-FFF2-40B4-BE49-F238E27FC236}">
              <a16:creationId xmlns:a16="http://schemas.microsoft.com/office/drawing/2014/main" id="{00000000-0008-0000-0000-000048020000}"/>
            </a:ext>
          </a:extLst>
        </xdr:cNvPr>
        <xdr:cNvPicPr>
          <a:picLocks noChangeAspect="1"/>
        </xdr:cNvPicPr>
      </xdr:nvPicPr>
      <xdr:blipFill>
        <a:blip xmlns:r="http://schemas.openxmlformats.org/officeDocument/2006/relationships" r:embed="rId583"/>
        <a:stretch>
          <a:fillRect/>
        </a:stretch>
      </xdr:blipFill>
      <xdr:spPr>
        <a:prstGeom prst="rect">
          <a:avLst/>
        </a:prstGeom>
        <a:ln w="9525">
          <a:solidFill>
            <a:srgbClr val="000000"/>
          </a:solidFill>
          <a:prstDash val="solid"/>
        </a:ln>
      </xdr:spPr>
    </xdr:pic>
    <xdr:clientData/>
  </xdr:twoCellAnchor>
  <xdr:twoCellAnchor>
    <xdr:from>
      <xdr:col>3</xdr:col>
      <xdr:colOff>114300</xdr:colOff>
      <xdr:row>1999</xdr:row>
      <xdr:rowOff>28575</xdr:rowOff>
    </xdr:from>
    <xdr:to>
      <xdr:col>3</xdr:col>
      <xdr:colOff>1552575</xdr:colOff>
      <xdr:row>2005</xdr:row>
      <xdr:rowOff>171450</xdr:rowOff>
    </xdr:to>
    <xdr:pic>
      <xdr:nvPicPr>
        <xdr:cNvPr id="585" name="Имя " descr="Descr ">
          <a:extLst>
            <a:ext uri="{FF2B5EF4-FFF2-40B4-BE49-F238E27FC236}">
              <a16:creationId xmlns:a16="http://schemas.microsoft.com/office/drawing/2014/main" id="{00000000-0008-0000-0000-000049020000}"/>
            </a:ext>
          </a:extLst>
        </xdr:cNvPr>
        <xdr:cNvPicPr>
          <a:picLocks noChangeAspect="1"/>
        </xdr:cNvPicPr>
      </xdr:nvPicPr>
      <xdr:blipFill>
        <a:blip xmlns:r="http://schemas.openxmlformats.org/officeDocument/2006/relationships" r:embed="rId584"/>
        <a:stretch>
          <a:fillRect/>
        </a:stretch>
      </xdr:blipFill>
      <xdr:spPr>
        <a:prstGeom prst="rect">
          <a:avLst/>
        </a:prstGeom>
        <a:ln w="9525">
          <a:solidFill>
            <a:srgbClr val="000000"/>
          </a:solidFill>
          <a:prstDash val="solid"/>
        </a:ln>
      </xdr:spPr>
    </xdr:pic>
    <xdr:clientData/>
  </xdr:twoCellAnchor>
  <xdr:twoCellAnchor>
    <xdr:from>
      <xdr:col>3</xdr:col>
      <xdr:colOff>114300</xdr:colOff>
      <xdr:row>2006</xdr:row>
      <xdr:rowOff>28575</xdr:rowOff>
    </xdr:from>
    <xdr:to>
      <xdr:col>3</xdr:col>
      <xdr:colOff>1552575</xdr:colOff>
      <xdr:row>2014</xdr:row>
      <xdr:rowOff>133350</xdr:rowOff>
    </xdr:to>
    <xdr:pic>
      <xdr:nvPicPr>
        <xdr:cNvPr id="586" name="Имя " descr="Descr ">
          <a:extLst>
            <a:ext uri="{FF2B5EF4-FFF2-40B4-BE49-F238E27FC236}">
              <a16:creationId xmlns:a16="http://schemas.microsoft.com/office/drawing/2014/main" id="{00000000-0008-0000-0000-00004A020000}"/>
            </a:ext>
          </a:extLst>
        </xdr:cNvPr>
        <xdr:cNvPicPr>
          <a:picLocks noChangeAspect="1"/>
        </xdr:cNvPicPr>
      </xdr:nvPicPr>
      <xdr:blipFill>
        <a:blip xmlns:r="http://schemas.openxmlformats.org/officeDocument/2006/relationships" r:embed="rId585"/>
        <a:stretch>
          <a:fillRect/>
        </a:stretch>
      </xdr:blipFill>
      <xdr:spPr>
        <a:prstGeom prst="rect">
          <a:avLst/>
        </a:prstGeom>
        <a:ln w="9525">
          <a:solidFill>
            <a:srgbClr val="000000"/>
          </a:solidFill>
          <a:prstDash val="solid"/>
        </a:ln>
      </xdr:spPr>
    </xdr:pic>
    <xdr:clientData/>
  </xdr:twoCellAnchor>
  <xdr:twoCellAnchor>
    <xdr:from>
      <xdr:col>3</xdr:col>
      <xdr:colOff>114300</xdr:colOff>
      <xdr:row>2015</xdr:row>
      <xdr:rowOff>38100</xdr:rowOff>
    </xdr:from>
    <xdr:to>
      <xdr:col>3</xdr:col>
      <xdr:colOff>1552575</xdr:colOff>
      <xdr:row>2016</xdr:row>
      <xdr:rowOff>638175</xdr:rowOff>
    </xdr:to>
    <xdr:pic>
      <xdr:nvPicPr>
        <xdr:cNvPr id="587" name="Имя " descr="Descr ">
          <a:extLst>
            <a:ext uri="{FF2B5EF4-FFF2-40B4-BE49-F238E27FC236}">
              <a16:creationId xmlns:a16="http://schemas.microsoft.com/office/drawing/2014/main" id="{00000000-0008-0000-0000-00004B020000}"/>
            </a:ext>
          </a:extLst>
        </xdr:cNvPr>
        <xdr:cNvPicPr>
          <a:picLocks noChangeAspect="1"/>
        </xdr:cNvPicPr>
      </xdr:nvPicPr>
      <xdr:blipFill>
        <a:blip xmlns:r="http://schemas.openxmlformats.org/officeDocument/2006/relationships" r:embed="rId586"/>
        <a:stretch>
          <a:fillRect/>
        </a:stretch>
      </xdr:blipFill>
      <xdr:spPr>
        <a:prstGeom prst="rect">
          <a:avLst/>
        </a:prstGeom>
        <a:ln w="9525">
          <a:solidFill>
            <a:srgbClr val="000000"/>
          </a:solidFill>
          <a:prstDash val="solid"/>
        </a:ln>
      </xdr:spPr>
    </xdr:pic>
    <xdr:clientData/>
  </xdr:twoCellAnchor>
  <xdr:twoCellAnchor>
    <xdr:from>
      <xdr:col>3</xdr:col>
      <xdr:colOff>114300</xdr:colOff>
      <xdr:row>2017</xdr:row>
      <xdr:rowOff>38100</xdr:rowOff>
    </xdr:from>
    <xdr:to>
      <xdr:col>3</xdr:col>
      <xdr:colOff>1552575</xdr:colOff>
      <xdr:row>2018</xdr:row>
      <xdr:rowOff>638175</xdr:rowOff>
    </xdr:to>
    <xdr:pic>
      <xdr:nvPicPr>
        <xdr:cNvPr id="588" name="Имя " descr="Descr ">
          <a:extLst>
            <a:ext uri="{FF2B5EF4-FFF2-40B4-BE49-F238E27FC236}">
              <a16:creationId xmlns:a16="http://schemas.microsoft.com/office/drawing/2014/main" id="{00000000-0008-0000-0000-00004C020000}"/>
            </a:ext>
          </a:extLst>
        </xdr:cNvPr>
        <xdr:cNvPicPr>
          <a:picLocks noChangeAspect="1"/>
        </xdr:cNvPicPr>
      </xdr:nvPicPr>
      <xdr:blipFill>
        <a:blip xmlns:r="http://schemas.openxmlformats.org/officeDocument/2006/relationships" r:embed="rId587"/>
        <a:stretch>
          <a:fillRect/>
        </a:stretch>
      </xdr:blipFill>
      <xdr:spPr>
        <a:prstGeom prst="rect">
          <a:avLst/>
        </a:prstGeom>
        <a:ln w="9525">
          <a:solidFill>
            <a:srgbClr val="000000"/>
          </a:solidFill>
          <a:prstDash val="solid"/>
        </a:ln>
      </xdr:spPr>
    </xdr:pic>
    <xdr:clientData/>
  </xdr:twoCellAnchor>
  <xdr:twoCellAnchor>
    <xdr:from>
      <xdr:col>3</xdr:col>
      <xdr:colOff>114300</xdr:colOff>
      <xdr:row>2019</xdr:row>
      <xdr:rowOff>28575</xdr:rowOff>
    </xdr:from>
    <xdr:to>
      <xdr:col>3</xdr:col>
      <xdr:colOff>1552575</xdr:colOff>
      <xdr:row>2019</xdr:row>
      <xdr:rowOff>1266825</xdr:rowOff>
    </xdr:to>
    <xdr:pic>
      <xdr:nvPicPr>
        <xdr:cNvPr id="589" name="Имя " descr="Descr ">
          <a:extLst>
            <a:ext uri="{FF2B5EF4-FFF2-40B4-BE49-F238E27FC236}">
              <a16:creationId xmlns:a16="http://schemas.microsoft.com/office/drawing/2014/main" id="{00000000-0008-0000-0000-00004D020000}"/>
            </a:ext>
          </a:extLst>
        </xdr:cNvPr>
        <xdr:cNvPicPr>
          <a:picLocks noChangeAspect="1"/>
        </xdr:cNvPicPr>
      </xdr:nvPicPr>
      <xdr:blipFill>
        <a:blip xmlns:r="http://schemas.openxmlformats.org/officeDocument/2006/relationships" r:embed="rId588"/>
        <a:stretch>
          <a:fillRect/>
        </a:stretch>
      </xdr:blipFill>
      <xdr:spPr>
        <a:prstGeom prst="rect">
          <a:avLst/>
        </a:prstGeom>
        <a:ln w="9525">
          <a:solidFill>
            <a:srgbClr val="000000"/>
          </a:solidFill>
          <a:prstDash val="solid"/>
        </a:ln>
      </xdr:spPr>
    </xdr:pic>
    <xdr:clientData/>
  </xdr:twoCellAnchor>
  <xdr:twoCellAnchor>
    <xdr:from>
      <xdr:col>3</xdr:col>
      <xdr:colOff>114300</xdr:colOff>
      <xdr:row>2020</xdr:row>
      <xdr:rowOff>28575</xdr:rowOff>
    </xdr:from>
    <xdr:to>
      <xdr:col>3</xdr:col>
      <xdr:colOff>1552575</xdr:colOff>
      <xdr:row>2025</xdr:row>
      <xdr:rowOff>209550</xdr:rowOff>
    </xdr:to>
    <xdr:pic>
      <xdr:nvPicPr>
        <xdr:cNvPr id="590" name="Имя " descr="Descr ">
          <a:extLst>
            <a:ext uri="{FF2B5EF4-FFF2-40B4-BE49-F238E27FC236}">
              <a16:creationId xmlns:a16="http://schemas.microsoft.com/office/drawing/2014/main" id="{00000000-0008-0000-0000-00004E020000}"/>
            </a:ext>
          </a:extLst>
        </xdr:cNvPr>
        <xdr:cNvPicPr>
          <a:picLocks noChangeAspect="1"/>
        </xdr:cNvPicPr>
      </xdr:nvPicPr>
      <xdr:blipFill>
        <a:blip xmlns:r="http://schemas.openxmlformats.org/officeDocument/2006/relationships" r:embed="rId589"/>
        <a:stretch>
          <a:fillRect/>
        </a:stretch>
      </xdr:blipFill>
      <xdr:spPr>
        <a:prstGeom prst="rect">
          <a:avLst/>
        </a:prstGeom>
        <a:ln w="9525">
          <a:solidFill>
            <a:srgbClr val="000000"/>
          </a:solidFill>
          <a:prstDash val="solid"/>
        </a:ln>
      </xdr:spPr>
    </xdr:pic>
    <xdr:clientData/>
  </xdr:twoCellAnchor>
  <xdr:twoCellAnchor>
    <xdr:from>
      <xdr:col>3</xdr:col>
      <xdr:colOff>114300</xdr:colOff>
      <xdr:row>2026</xdr:row>
      <xdr:rowOff>28575</xdr:rowOff>
    </xdr:from>
    <xdr:to>
      <xdr:col>3</xdr:col>
      <xdr:colOff>1552575</xdr:colOff>
      <xdr:row>2028</xdr:row>
      <xdr:rowOff>419100</xdr:rowOff>
    </xdr:to>
    <xdr:pic>
      <xdr:nvPicPr>
        <xdr:cNvPr id="591" name="Имя " descr="Descr ">
          <a:extLst>
            <a:ext uri="{FF2B5EF4-FFF2-40B4-BE49-F238E27FC236}">
              <a16:creationId xmlns:a16="http://schemas.microsoft.com/office/drawing/2014/main" id="{00000000-0008-0000-0000-00004F020000}"/>
            </a:ext>
          </a:extLst>
        </xdr:cNvPr>
        <xdr:cNvPicPr>
          <a:picLocks noChangeAspect="1"/>
        </xdr:cNvPicPr>
      </xdr:nvPicPr>
      <xdr:blipFill>
        <a:blip xmlns:r="http://schemas.openxmlformats.org/officeDocument/2006/relationships" r:embed="rId590"/>
        <a:stretch>
          <a:fillRect/>
        </a:stretch>
      </xdr:blipFill>
      <xdr:spPr>
        <a:prstGeom prst="rect">
          <a:avLst/>
        </a:prstGeom>
        <a:ln w="9525">
          <a:solidFill>
            <a:srgbClr val="000000"/>
          </a:solidFill>
          <a:prstDash val="solid"/>
        </a:ln>
      </xdr:spPr>
    </xdr:pic>
    <xdr:clientData/>
  </xdr:twoCellAnchor>
  <xdr:twoCellAnchor>
    <xdr:from>
      <xdr:col>3</xdr:col>
      <xdr:colOff>114300</xdr:colOff>
      <xdr:row>2029</xdr:row>
      <xdr:rowOff>28575</xdr:rowOff>
    </xdr:from>
    <xdr:to>
      <xdr:col>3</xdr:col>
      <xdr:colOff>1552575</xdr:colOff>
      <xdr:row>2032</xdr:row>
      <xdr:rowOff>209550</xdr:rowOff>
    </xdr:to>
    <xdr:pic>
      <xdr:nvPicPr>
        <xdr:cNvPr id="592" name="Имя " descr="Descr ">
          <a:extLst>
            <a:ext uri="{FF2B5EF4-FFF2-40B4-BE49-F238E27FC236}">
              <a16:creationId xmlns:a16="http://schemas.microsoft.com/office/drawing/2014/main" id="{00000000-0008-0000-0000-000050020000}"/>
            </a:ext>
          </a:extLst>
        </xdr:cNvPr>
        <xdr:cNvPicPr>
          <a:picLocks noChangeAspect="1"/>
        </xdr:cNvPicPr>
      </xdr:nvPicPr>
      <xdr:blipFill>
        <a:blip xmlns:r="http://schemas.openxmlformats.org/officeDocument/2006/relationships" r:embed="rId591"/>
        <a:stretch>
          <a:fillRect/>
        </a:stretch>
      </xdr:blipFill>
      <xdr:spPr>
        <a:prstGeom prst="rect">
          <a:avLst/>
        </a:prstGeom>
        <a:ln w="9525">
          <a:solidFill>
            <a:srgbClr val="000000"/>
          </a:solidFill>
          <a:prstDash val="solid"/>
        </a:ln>
      </xdr:spPr>
    </xdr:pic>
    <xdr:clientData/>
  </xdr:twoCellAnchor>
  <xdr:twoCellAnchor>
    <xdr:from>
      <xdr:col>3</xdr:col>
      <xdr:colOff>114300</xdr:colOff>
      <xdr:row>2033</xdr:row>
      <xdr:rowOff>28575</xdr:rowOff>
    </xdr:from>
    <xdr:to>
      <xdr:col>3</xdr:col>
      <xdr:colOff>1552575</xdr:colOff>
      <xdr:row>2038</xdr:row>
      <xdr:rowOff>209550</xdr:rowOff>
    </xdr:to>
    <xdr:pic>
      <xdr:nvPicPr>
        <xdr:cNvPr id="593" name="Имя " descr="Descr ">
          <a:extLst>
            <a:ext uri="{FF2B5EF4-FFF2-40B4-BE49-F238E27FC236}">
              <a16:creationId xmlns:a16="http://schemas.microsoft.com/office/drawing/2014/main" id="{00000000-0008-0000-0000-000051020000}"/>
            </a:ext>
          </a:extLst>
        </xdr:cNvPr>
        <xdr:cNvPicPr>
          <a:picLocks noChangeAspect="1"/>
        </xdr:cNvPicPr>
      </xdr:nvPicPr>
      <xdr:blipFill>
        <a:blip xmlns:r="http://schemas.openxmlformats.org/officeDocument/2006/relationships" r:embed="rId592"/>
        <a:stretch>
          <a:fillRect/>
        </a:stretch>
      </xdr:blipFill>
      <xdr:spPr>
        <a:prstGeom prst="rect">
          <a:avLst/>
        </a:prstGeom>
        <a:ln w="9525">
          <a:solidFill>
            <a:srgbClr val="000000"/>
          </a:solidFill>
          <a:prstDash val="solid"/>
        </a:ln>
      </xdr:spPr>
    </xdr:pic>
    <xdr:clientData/>
  </xdr:twoCellAnchor>
  <xdr:twoCellAnchor>
    <xdr:from>
      <xdr:col>3</xdr:col>
      <xdr:colOff>114300</xdr:colOff>
      <xdr:row>2039</xdr:row>
      <xdr:rowOff>28575</xdr:rowOff>
    </xdr:from>
    <xdr:to>
      <xdr:col>3</xdr:col>
      <xdr:colOff>1552575</xdr:colOff>
      <xdr:row>2041</xdr:row>
      <xdr:rowOff>419100</xdr:rowOff>
    </xdr:to>
    <xdr:pic>
      <xdr:nvPicPr>
        <xdr:cNvPr id="594" name="Имя " descr="Descr ">
          <a:extLst>
            <a:ext uri="{FF2B5EF4-FFF2-40B4-BE49-F238E27FC236}">
              <a16:creationId xmlns:a16="http://schemas.microsoft.com/office/drawing/2014/main" id="{00000000-0008-0000-0000-000052020000}"/>
            </a:ext>
          </a:extLst>
        </xdr:cNvPr>
        <xdr:cNvPicPr>
          <a:picLocks noChangeAspect="1"/>
        </xdr:cNvPicPr>
      </xdr:nvPicPr>
      <xdr:blipFill>
        <a:blip xmlns:r="http://schemas.openxmlformats.org/officeDocument/2006/relationships" r:embed="rId593"/>
        <a:stretch>
          <a:fillRect/>
        </a:stretch>
      </xdr:blipFill>
      <xdr:spPr>
        <a:prstGeom prst="rect">
          <a:avLst/>
        </a:prstGeom>
        <a:ln w="9525">
          <a:solidFill>
            <a:srgbClr val="000000"/>
          </a:solidFill>
          <a:prstDash val="solid"/>
        </a:ln>
      </xdr:spPr>
    </xdr:pic>
    <xdr:clientData/>
  </xdr:twoCellAnchor>
  <xdr:twoCellAnchor>
    <xdr:from>
      <xdr:col>3</xdr:col>
      <xdr:colOff>114300</xdr:colOff>
      <xdr:row>2042</xdr:row>
      <xdr:rowOff>38100</xdr:rowOff>
    </xdr:from>
    <xdr:to>
      <xdr:col>3</xdr:col>
      <xdr:colOff>1552575</xdr:colOff>
      <xdr:row>2043</xdr:row>
      <xdr:rowOff>638175</xdr:rowOff>
    </xdr:to>
    <xdr:pic>
      <xdr:nvPicPr>
        <xdr:cNvPr id="595" name="Имя " descr="Descr ">
          <a:extLst>
            <a:ext uri="{FF2B5EF4-FFF2-40B4-BE49-F238E27FC236}">
              <a16:creationId xmlns:a16="http://schemas.microsoft.com/office/drawing/2014/main" id="{00000000-0008-0000-0000-000053020000}"/>
            </a:ext>
          </a:extLst>
        </xdr:cNvPr>
        <xdr:cNvPicPr>
          <a:picLocks noChangeAspect="1"/>
        </xdr:cNvPicPr>
      </xdr:nvPicPr>
      <xdr:blipFill>
        <a:blip xmlns:r="http://schemas.openxmlformats.org/officeDocument/2006/relationships" r:embed="rId594"/>
        <a:stretch>
          <a:fillRect/>
        </a:stretch>
      </xdr:blipFill>
      <xdr:spPr>
        <a:prstGeom prst="rect">
          <a:avLst/>
        </a:prstGeom>
        <a:ln w="9525">
          <a:solidFill>
            <a:srgbClr val="000000"/>
          </a:solidFill>
          <a:prstDash val="solid"/>
        </a:ln>
      </xdr:spPr>
    </xdr:pic>
    <xdr:clientData/>
  </xdr:twoCellAnchor>
  <xdr:twoCellAnchor>
    <xdr:from>
      <xdr:col>3</xdr:col>
      <xdr:colOff>114300</xdr:colOff>
      <xdr:row>2044</xdr:row>
      <xdr:rowOff>28575</xdr:rowOff>
    </xdr:from>
    <xdr:to>
      <xdr:col>3</xdr:col>
      <xdr:colOff>1552575</xdr:colOff>
      <xdr:row>2046</xdr:row>
      <xdr:rowOff>419100</xdr:rowOff>
    </xdr:to>
    <xdr:pic>
      <xdr:nvPicPr>
        <xdr:cNvPr id="596" name="Имя " descr="Descr ">
          <a:extLst>
            <a:ext uri="{FF2B5EF4-FFF2-40B4-BE49-F238E27FC236}">
              <a16:creationId xmlns:a16="http://schemas.microsoft.com/office/drawing/2014/main" id="{00000000-0008-0000-0000-000054020000}"/>
            </a:ext>
          </a:extLst>
        </xdr:cNvPr>
        <xdr:cNvPicPr>
          <a:picLocks noChangeAspect="1"/>
        </xdr:cNvPicPr>
      </xdr:nvPicPr>
      <xdr:blipFill>
        <a:blip xmlns:r="http://schemas.openxmlformats.org/officeDocument/2006/relationships" r:embed="rId595"/>
        <a:stretch>
          <a:fillRect/>
        </a:stretch>
      </xdr:blipFill>
      <xdr:spPr>
        <a:prstGeom prst="rect">
          <a:avLst/>
        </a:prstGeom>
        <a:ln w="9525">
          <a:solidFill>
            <a:srgbClr val="000000"/>
          </a:solidFill>
          <a:prstDash val="solid"/>
        </a:ln>
      </xdr:spPr>
    </xdr:pic>
    <xdr:clientData/>
  </xdr:twoCellAnchor>
  <xdr:twoCellAnchor>
    <xdr:from>
      <xdr:col>3</xdr:col>
      <xdr:colOff>114300</xdr:colOff>
      <xdr:row>2047</xdr:row>
      <xdr:rowOff>38100</xdr:rowOff>
    </xdr:from>
    <xdr:to>
      <xdr:col>3</xdr:col>
      <xdr:colOff>1552575</xdr:colOff>
      <xdr:row>2048</xdr:row>
      <xdr:rowOff>638175</xdr:rowOff>
    </xdr:to>
    <xdr:pic>
      <xdr:nvPicPr>
        <xdr:cNvPr id="597" name="Имя " descr="Descr ">
          <a:extLst>
            <a:ext uri="{FF2B5EF4-FFF2-40B4-BE49-F238E27FC236}">
              <a16:creationId xmlns:a16="http://schemas.microsoft.com/office/drawing/2014/main" id="{00000000-0008-0000-0000-000055020000}"/>
            </a:ext>
          </a:extLst>
        </xdr:cNvPr>
        <xdr:cNvPicPr>
          <a:picLocks noChangeAspect="1"/>
        </xdr:cNvPicPr>
      </xdr:nvPicPr>
      <xdr:blipFill>
        <a:blip xmlns:r="http://schemas.openxmlformats.org/officeDocument/2006/relationships" r:embed="rId596"/>
        <a:stretch>
          <a:fillRect/>
        </a:stretch>
      </xdr:blipFill>
      <xdr:spPr>
        <a:prstGeom prst="rect">
          <a:avLst/>
        </a:prstGeom>
        <a:ln w="9525">
          <a:solidFill>
            <a:srgbClr val="000000"/>
          </a:solidFill>
          <a:prstDash val="solid"/>
        </a:ln>
      </xdr:spPr>
    </xdr:pic>
    <xdr:clientData/>
  </xdr:twoCellAnchor>
  <xdr:twoCellAnchor>
    <xdr:from>
      <xdr:col>3</xdr:col>
      <xdr:colOff>114300</xdr:colOff>
      <xdr:row>2049</xdr:row>
      <xdr:rowOff>38100</xdr:rowOff>
    </xdr:from>
    <xdr:to>
      <xdr:col>3</xdr:col>
      <xdr:colOff>1552575</xdr:colOff>
      <xdr:row>2050</xdr:row>
      <xdr:rowOff>638175</xdr:rowOff>
    </xdr:to>
    <xdr:pic>
      <xdr:nvPicPr>
        <xdr:cNvPr id="598" name="Имя " descr="Descr ">
          <a:extLst>
            <a:ext uri="{FF2B5EF4-FFF2-40B4-BE49-F238E27FC236}">
              <a16:creationId xmlns:a16="http://schemas.microsoft.com/office/drawing/2014/main" id="{00000000-0008-0000-0000-000056020000}"/>
            </a:ext>
          </a:extLst>
        </xdr:cNvPr>
        <xdr:cNvPicPr>
          <a:picLocks noChangeAspect="1"/>
        </xdr:cNvPicPr>
      </xdr:nvPicPr>
      <xdr:blipFill>
        <a:blip xmlns:r="http://schemas.openxmlformats.org/officeDocument/2006/relationships" r:embed="rId597"/>
        <a:stretch>
          <a:fillRect/>
        </a:stretch>
      </xdr:blipFill>
      <xdr:spPr>
        <a:prstGeom prst="rect">
          <a:avLst/>
        </a:prstGeom>
        <a:ln w="9525">
          <a:solidFill>
            <a:srgbClr val="000000"/>
          </a:solidFill>
          <a:prstDash val="solid"/>
        </a:ln>
      </xdr:spPr>
    </xdr:pic>
    <xdr:clientData/>
  </xdr:twoCellAnchor>
  <xdr:twoCellAnchor>
    <xdr:from>
      <xdr:col>3</xdr:col>
      <xdr:colOff>114300</xdr:colOff>
      <xdr:row>2051</xdr:row>
      <xdr:rowOff>28575</xdr:rowOff>
    </xdr:from>
    <xdr:to>
      <xdr:col>3</xdr:col>
      <xdr:colOff>1552575</xdr:colOff>
      <xdr:row>2054</xdr:row>
      <xdr:rowOff>209550</xdr:rowOff>
    </xdr:to>
    <xdr:pic>
      <xdr:nvPicPr>
        <xdr:cNvPr id="599" name="Имя " descr="Descr ">
          <a:extLst>
            <a:ext uri="{FF2B5EF4-FFF2-40B4-BE49-F238E27FC236}">
              <a16:creationId xmlns:a16="http://schemas.microsoft.com/office/drawing/2014/main" id="{00000000-0008-0000-0000-000057020000}"/>
            </a:ext>
          </a:extLst>
        </xdr:cNvPr>
        <xdr:cNvPicPr>
          <a:picLocks noChangeAspect="1"/>
        </xdr:cNvPicPr>
      </xdr:nvPicPr>
      <xdr:blipFill>
        <a:blip xmlns:r="http://schemas.openxmlformats.org/officeDocument/2006/relationships" r:embed="rId598"/>
        <a:stretch>
          <a:fillRect/>
        </a:stretch>
      </xdr:blipFill>
      <xdr:spPr>
        <a:prstGeom prst="rect">
          <a:avLst/>
        </a:prstGeom>
        <a:ln w="9525">
          <a:solidFill>
            <a:srgbClr val="000000"/>
          </a:solidFill>
          <a:prstDash val="solid"/>
        </a:ln>
      </xdr:spPr>
    </xdr:pic>
    <xdr:clientData/>
  </xdr:twoCellAnchor>
  <xdr:twoCellAnchor>
    <xdr:from>
      <xdr:col>3</xdr:col>
      <xdr:colOff>114300</xdr:colOff>
      <xdr:row>2055</xdr:row>
      <xdr:rowOff>28575</xdr:rowOff>
    </xdr:from>
    <xdr:to>
      <xdr:col>3</xdr:col>
      <xdr:colOff>1552575</xdr:colOff>
      <xdr:row>2058</xdr:row>
      <xdr:rowOff>209550</xdr:rowOff>
    </xdr:to>
    <xdr:pic>
      <xdr:nvPicPr>
        <xdr:cNvPr id="600" name="Имя " descr="Descr ">
          <a:extLst>
            <a:ext uri="{FF2B5EF4-FFF2-40B4-BE49-F238E27FC236}">
              <a16:creationId xmlns:a16="http://schemas.microsoft.com/office/drawing/2014/main" id="{00000000-0008-0000-0000-000058020000}"/>
            </a:ext>
          </a:extLst>
        </xdr:cNvPr>
        <xdr:cNvPicPr>
          <a:picLocks noChangeAspect="1"/>
        </xdr:cNvPicPr>
      </xdr:nvPicPr>
      <xdr:blipFill>
        <a:blip xmlns:r="http://schemas.openxmlformats.org/officeDocument/2006/relationships" r:embed="rId599"/>
        <a:stretch>
          <a:fillRect/>
        </a:stretch>
      </xdr:blipFill>
      <xdr:spPr>
        <a:prstGeom prst="rect">
          <a:avLst/>
        </a:prstGeom>
        <a:ln w="9525">
          <a:solidFill>
            <a:srgbClr val="000000"/>
          </a:solidFill>
          <a:prstDash val="solid"/>
        </a:ln>
      </xdr:spPr>
    </xdr:pic>
    <xdr:clientData/>
  </xdr:twoCellAnchor>
  <xdr:twoCellAnchor>
    <xdr:from>
      <xdr:col>3</xdr:col>
      <xdr:colOff>114300</xdr:colOff>
      <xdr:row>2059</xdr:row>
      <xdr:rowOff>28575</xdr:rowOff>
    </xdr:from>
    <xdr:to>
      <xdr:col>3</xdr:col>
      <xdr:colOff>1552575</xdr:colOff>
      <xdr:row>2062</xdr:row>
      <xdr:rowOff>209550</xdr:rowOff>
    </xdr:to>
    <xdr:pic>
      <xdr:nvPicPr>
        <xdr:cNvPr id="601" name="Имя " descr="Descr ">
          <a:extLst>
            <a:ext uri="{FF2B5EF4-FFF2-40B4-BE49-F238E27FC236}">
              <a16:creationId xmlns:a16="http://schemas.microsoft.com/office/drawing/2014/main" id="{00000000-0008-0000-0000-000059020000}"/>
            </a:ext>
          </a:extLst>
        </xdr:cNvPr>
        <xdr:cNvPicPr>
          <a:picLocks noChangeAspect="1"/>
        </xdr:cNvPicPr>
      </xdr:nvPicPr>
      <xdr:blipFill>
        <a:blip xmlns:r="http://schemas.openxmlformats.org/officeDocument/2006/relationships" r:embed="rId600"/>
        <a:stretch>
          <a:fillRect/>
        </a:stretch>
      </xdr:blipFill>
      <xdr:spPr>
        <a:prstGeom prst="rect">
          <a:avLst/>
        </a:prstGeom>
        <a:ln w="9525">
          <a:solidFill>
            <a:srgbClr val="000000"/>
          </a:solidFill>
          <a:prstDash val="solid"/>
        </a:ln>
      </xdr:spPr>
    </xdr:pic>
    <xdr:clientData/>
  </xdr:twoCellAnchor>
  <xdr:twoCellAnchor>
    <xdr:from>
      <xdr:col>3</xdr:col>
      <xdr:colOff>114300</xdr:colOff>
      <xdr:row>2063</xdr:row>
      <xdr:rowOff>28575</xdr:rowOff>
    </xdr:from>
    <xdr:to>
      <xdr:col>3</xdr:col>
      <xdr:colOff>1552575</xdr:colOff>
      <xdr:row>2069</xdr:row>
      <xdr:rowOff>171450</xdr:rowOff>
    </xdr:to>
    <xdr:pic>
      <xdr:nvPicPr>
        <xdr:cNvPr id="602" name="Имя " descr="Descr ">
          <a:extLst>
            <a:ext uri="{FF2B5EF4-FFF2-40B4-BE49-F238E27FC236}">
              <a16:creationId xmlns:a16="http://schemas.microsoft.com/office/drawing/2014/main" id="{00000000-0008-0000-0000-00005A020000}"/>
            </a:ext>
          </a:extLst>
        </xdr:cNvPr>
        <xdr:cNvPicPr>
          <a:picLocks noChangeAspect="1"/>
        </xdr:cNvPicPr>
      </xdr:nvPicPr>
      <xdr:blipFill>
        <a:blip xmlns:r="http://schemas.openxmlformats.org/officeDocument/2006/relationships" r:embed="rId601"/>
        <a:stretch>
          <a:fillRect/>
        </a:stretch>
      </xdr:blipFill>
      <xdr:spPr>
        <a:prstGeom prst="rect">
          <a:avLst/>
        </a:prstGeom>
        <a:ln w="9525">
          <a:solidFill>
            <a:srgbClr val="000000"/>
          </a:solidFill>
          <a:prstDash val="solid"/>
        </a:ln>
      </xdr:spPr>
    </xdr:pic>
    <xdr:clientData/>
  </xdr:twoCellAnchor>
  <xdr:twoCellAnchor>
    <xdr:from>
      <xdr:col>3</xdr:col>
      <xdr:colOff>114300</xdr:colOff>
      <xdr:row>2070</xdr:row>
      <xdr:rowOff>28575</xdr:rowOff>
    </xdr:from>
    <xdr:to>
      <xdr:col>3</xdr:col>
      <xdr:colOff>1552575</xdr:colOff>
      <xdr:row>2072</xdr:row>
      <xdr:rowOff>419100</xdr:rowOff>
    </xdr:to>
    <xdr:pic>
      <xdr:nvPicPr>
        <xdr:cNvPr id="603" name="Имя " descr="Descr ">
          <a:extLst>
            <a:ext uri="{FF2B5EF4-FFF2-40B4-BE49-F238E27FC236}">
              <a16:creationId xmlns:a16="http://schemas.microsoft.com/office/drawing/2014/main" id="{00000000-0008-0000-0000-00005B020000}"/>
            </a:ext>
          </a:extLst>
        </xdr:cNvPr>
        <xdr:cNvPicPr>
          <a:picLocks noChangeAspect="1"/>
        </xdr:cNvPicPr>
      </xdr:nvPicPr>
      <xdr:blipFill>
        <a:blip xmlns:r="http://schemas.openxmlformats.org/officeDocument/2006/relationships" r:embed="rId602"/>
        <a:stretch>
          <a:fillRect/>
        </a:stretch>
      </xdr:blipFill>
      <xdr:spPr>
        <a:prstGeom prst="rect">
          <a:avLst/>
        </a:prstGeom>
        <a:ln w="9525">
          <a:solidFill>
            <a:srgbClr val="000000"/>
          </a:solidFill>
          <a:prstDash val="solid"/>
        </a:ln>
      </xdr:spPr>
    </xdr:pic>
    <xdr:clientData/>
  </xdr:twoCellAnchor>
  <xdr:twoCellAnchor>
    <xdr:from>
      <xdr:col>3</xdr:col>
      <xdr:colOff>114300</xdr:colOff>
      <xdr:row>2073</xdr:row>
      <xdr:rowOff>28575</xdr:rowOff>
    </xdr:from>
    <xdr:to>
      <xdr:col>3</xdr:col>
      <xdr:colOff>1552575</xdr:colOff>
      <xdr:row>2076</xdr:row>
      <xdr:rowOff>209550</xdr:rowOff>
    </xdr:to>
    <xdr:pic>
      <xdr:nvPicPr>
        <xdr:cNvPr id="604" name="Имя " descr="Descr ">
          <a:extLst>
            <a:ext uri="{FF2B5EF4-FFF2-40B4-BE49-F238E27FC236}">
              <a16:creationId xmlns:a16="http://schemas.microsoft.com/office/drawing/2014/main" id="{00000000-0008-0000-0000-00005C020000}"/>
            </a:ext>
          </a:extLst>
        </xdr:cNvPr>
        <xdr:cNvPicPr>
          <a:picLocks noChangeAspect="1"/>
        </xdr:cNvPicPr>
      </xdr:nvPicPr>
      <xdr:blipFill>
        <a:blip xmlns:r="http://schemas.openxmlformats.org/officeDocument/2006/relationships" r:embed="rId603"/>
        <a:stretch>
          <a:fillRect/>
        </a:stretch>
      </xdr:blipFill>
      <xdr:spPr>
        <a:prstGeom prst="rect">
          <a:avLst/>
        </a:prstGeom>
        <a:ln w="9525">
          <a:solidFill>
            <a:srgbClr val="000000"/>
          </a:solidFill>
          <a:prstDash val="solid"/>
        </a:ln>
      </xdr:spPr>
    </xdr:pic>
    <xdr:clientData/>
  </xdr:twoCellAnchor>
  <xdr:twoCellAnchor>
    <xdr:from>
      <xdr:col>3</xdr:col>
      <xdr:colOff>114300</xdr:colOff>
      <xdr:row>2077</xdr:row>
      <xdr:rowOff>28575</xdr:rowOff>
    </xdr:from>
    <xdr:to>
      <xdr:col>3</xdr:col>
      <xdr:colOff>1552575</xdr:colOff>
      <xdr:row>2085</xdr:row>
      <xdr:rowOff>133350</xdr:rowOff>
    </xdr:to>
    <xdr:pic>
      <xdr:nvPicPr>
        <xdr:cNvPr id="605" name="Имя " descr="Descr ">
          <a:extLst>
            <a:ext uri="{FF2B5EF4-FFF2-40B4-BE49-F238E27FC236}">
              <a16:creationId xmlns:a16="http://schemas.microsoft.com/office/drawing/2014/main" id="{00000000-0008-0000-0000-00005D020000}"/>
            </a:ext>
          </a:extLst>
        </xdr:cNvPr>
        <xdr:cNvPicPr>
          <a:picLocks noChangeAspect="1"/>
        </xdr:cNvPicPr>
      </xdr:nvPicPr>
      <xdr:blipFill>
        <a:blip xmlns:r="http://schemas.openxmlformats.org/officeDocument/2006/relationships" r:embed="rId604"/>
        <a:stretch>
          <a:fillRect/>
        </a:stretch>
      </xdr:blipFill>
      <xdr:spPr>
        <a:prstGeom prst="rect">
          <a:avLst/>
        </a:prstGeom>
        <a:ln w="9525">
          <a:solidFill>
            <a:srgbClr val="000000"/>
          </a:solidFill>
          <a:prstDash val="solid"/>
        </a:ln>
      </xdr:spPr>
    </xdr:pic>
    <xdr:clientData/>
  </xdr:twoCellAnchor>
  <xdr:twoCellAnchor>
    <xdr:from>
      <xdr:col>3</xdr:col>
      <xdr:colOff>114300</xdr:colOff>
      <xdr:row>2088</xdr:row>
      <xdr:rowOff>28575</xdr:rowOff>
    </xdr:from>
    <xdr:to>
      <xdr:col>3</xdr:col>
      <xdr:colOff>1552575</xdr:colOff>
      <xdr:row>2088</xdr:row>
      <xdr:rowOff>1266825</xdr:rowOff>
    </xdr:to>
    <xdr:pic>
      <xdr:nvPicPr>
        <xdr:cNvPr id="606" name="Имя " descr="Descr ">
          <a:extLst>
            <a:ext uri="{FF2B5EF4-FFF2-40B4-BE49-F238E27FC236}">
              <a16:creationId xmlns:a16="http://schemas.microsoft.com/office/drawing/2014/main" id="{00000000-0008-0000-0000-00005E020000}"/>
            </a:ext>
          </a:extLst>
        </xdr:cNvPr>
        <xdr:cNvPicPr>
          <a:picLocks noChangeAspect="1"/>
        </xdr:cNvPicPr>
      </xdr:nvPicPr>
      <xdr:blipFill>
        <a:blip xmlns:r="http://schemas.openxmlformats.org/officeDocument/2006/relationships" r:embed="rId605"/>
        <a:stretch>
          <a:fillRect/>
        </a:stretch>
      </xdr:blipFill>
      <xdr:spPr>
        <a:prstGeom prst="rect">
          <a:avLst/>
        </a:prstGeom>
        <a:ln w="9525">
          <a:solidFill>
            <a:srgbClr val="000000"/>
          </a:solidFill>
          <a:prstDash val="solid"/>
        </a:ln>
      </xdr:spPr>
    </xdr:pic>
    <xdr:clientData/>
  </xdr:twoCellAnchor>
  <xdr:twoCellAnchor>
    <xdr:from>
      <xdr:col>3</xdr:col>
      <xdr:colOff>114300</xdr:colOff>
      <xdr:row>2089</xdr:row>
      <xdr:rowOff>38100</xdr:rowOff>
    </xdr:from>
    <xdr:to>
      <xdr:col>3</xdr:col>
      <xdr:colOff>1552575</xdr:colOff>
      <xdr:row>2090</xdr:row>
      <xdr:rowOff>638175</xdr:rowOff>
    </xdr:to>
    <xdr:pic>
      <xdr:nvPicPr>
        <xdr:cNvPr id="607" name="Имя " descr="Descr ">
          <a:extLst>
            <a:ext uri="{FF2B5EF4-FFF2-40B4-BE49-F238E27FC236}">
              <a16:creationId xmlns:a16="http://schemas.microsoft.com/office/drawing/2014/main" id="{00000000-0008-0000-0000-00005F020000}"/>
            </a:ext>
          </a:extLst>
        </xdr:cNvPr>
        <xdr:cNvPicPr>
          <a:picLocks noChangeAspect="1"/>
        </xdr:cNvPicPr>
      </xdr:nvPicPr>
      <xdr:blipFill>
        <a:blip xmlns:r="http://schemas.openxmlformats.org/officeDocument/2006/relationships" r:embed="rId606"/>
        <a:stretch>
          <a:fillRect/>
        </a:stretch>
      </xdr:blipFill>
      <xdr:spPr>
        <a:prstGeom prst="rect">
          <a:avLst/>
        </a:prstGeom>
        <a:ln w="9525">
          <a:solidFill>
            <a:srgbClr val="000000"/>
          </a:solidFill>
          <a:prstDash val="solid"/>
        </a:ln>
      </xdr:spPr>
    </xdr:pic>
    <xdr:clientData/>
  </xdr:twoCellAnchor>
  <xdr:twoCellAnchor>
    <xdr:from>
      <xdr:col>3</xdr:col>
      <xdr:colOff>114300</xdr:colOff>
      <xdr:row>2091</xdr:row>
      <xdr:rowOff>28575</xdr:rowOff>
    </xdr:from>
    <xdr:to>
      <xdr:col>3</xdr:col>
      <xdr:colOff>1552575</xdr:colOff>
      <xdr:row>2093</xdr:row>
      <xdr:rowOff>419100</xdr:rowOff>
    </xdr:to>
    <xdr:pic>
      <xdr:nvPicPr>
        <xdr:cNvPr id="608" name="Имя " descr="Descr ">
          <a:extLst>
            <a:ext uri="{FF2B5EF4-FFF2-40B4-BE49-F238E27FC236}">
              <a16:creationId xmlns:a16="http://schemas.microsoft.com/office/drawing/2014/main" id="{00000000-0008-0000-0000-000060020000}"/>
            </a:ext>
          </a:extLst>
        </xdr:cNvPr>
        <xdr:cNvPicPr>
          <a:picLocks noChangeAspect="1"/>
        </xdr:cNvPicPr>
      </xdr:nvPicPr>
      <xdr:blipFill>
        <a:blip xmlns:r="http://schemas.openxmlformats.org/officeDocument/2006/relationships" r:embed="rId607"/>
        <a:stretch>
          <a:fillRect/>
        </a:stretch>
      </xdr:blipFill>
      <xdr:spPr>
        <a:prstGeom prst="rect">
          <a:avLst/>
        </a:prstGeom>
        <a:ln w="9525">
          <a:solidFill>
            <a:srgbClr val="000000"/>
          </a:solidFill>
          <a:prstDash val="solid"/>
        </a:ln>
      </xdr:spPr>
    </xdr:pic>
    <xdr:clientData/>
  </xdr:twoCellAnchor>
  <xdr:twoCellAnchor>
    <xdr:from>
      <xdr:col>3</xdr:col>
      <xdr:colOff>114300</xdr:colOff>
      <xdr:row>2094</xdr:row>
      <xdr:rowOff>28575</xdr:rowOff>
    </xdr:from>
    <xdr:to>
      <xdr:col>3</xdr:col>
      <xdr:colOff>1552575</xdr:colOff>
      <xdr:row>2102</xdr:row>
      <xdr:rowOff>133350</xdr:rowOff>
    </xdr:to>
    <xdr:pic>
      <xdr:nvPicPr>
        <xdr:cNvPr id="609" name="Имя " descr="Descr ">
          <a:extLst>
            <a:ext uri="{FF2B5EF4-FFF2-40B4-BE49-F238E27FC236}">
              <a16:creationId xmlns:a16="http://schemas.microsoft.com/office/drawing/2014/main" id="{00000000-0008-0000-0000-000061020000}"/>
            </a:ext>
          </a:extLst>
        </xdr:cNvPr>
        <xdr:cNvPicPr>
          <a:picLocks noChangeAspect="1"/>
        </xdr:cNvPicPr>
      </xdr:nvPicPr>
      <xdr:blipFill>
        <a:blip xmlns:r="http://schemas.openxmlformats.org/officeDocument/2006/relationships" r:embed="rId608"/>
        <a:stretch>
          <a:fillRect/>
        </a:stretch>
      </xdr:blipFill>
      <xdr:spPr>
        <a:prstGeom prst="rect">
          <a:avLst/>
        </a:prstGeom>
        <a:ln w="9525">
          <a:solidFill>
            <a:srgbClr val="000000"/>
          </a:solidFill>
          <a:prstDash val="solid"/>
        </a:ln>
      </xdr:spPr>
    </xdr:pic>
    <xdr:clientData/>
  </xdr:twoCellAnchor>
  <xdr:twoCellAnchor>
    <xdr:from>
      <xdr:col>3</xdr:col>
      <xdr:colOff>114300</xdr:colOff>
      <xdr:row>2106</xdr:row>
      <xdr:rowOff>28575</xdr:rowOff>
    </xdr:from>
    <xdr:to>
      <xdr:col>3</xdr:col>
      <xdr:colOff>1552575</xdr:colOff>
      <xdr:row>2112</xdr:row>
      <xdr:rowOff>171450</xdr:rowOff>
    </xdr:to>
    <xdr:pic>
      <xdr:nvPicPr>
        <xdr:cNvPr id="610" name="Имя " descr="Descr ">
          <a:extLst>
            <a:ext uri="{FF2B5EF4-FFF2-40B4-BE49-F238E27FC236}">
              <a16:creationId xmlns:a16="http://schemas.microsoft.com/office/drawing/2014/main" id="{00000000-0008-0000-0000-000062020000}"/>
            </a:ext>
          </a:extLst>
        </xdr:cNvPr>
        <xdr:cNvPicPr>
          <a:picLocks noChangeAspect="1"/>
        </xdr:cNvPicPr>
      </xdr:nvPicPr>
      <xdr:blipFill>
        <a:blip xmlns:r="http://schemas.openxmlformats.org/officeDocument/2006/relationships" r:embed="rId609"/>
        <a:stretch>
          <a:fillRect/>
        </a:stretch>
      </xdr:blipFill>
      <xdr:spPr>
        <a:prstGeom prst="rect">
          <a:avLst/>
        </a:prstGeom>
        <a:ln w="9525">
          <a:solidFill>
            <a:srgbClr val="000000"/>
          </a:solidFill>
          <a:prstDash val="solid"/>
        </a:ln>
      </xdr:spPr>
    </xdr:pic>
    <xdr:clientData/>
  </xdr:twoCellAnchor>
  <xdr:twoCellAnchor>
    <xdr:from>
      <xdr:col>3</xdr:col>
      <xdr:colOff>114300</xdr:colOff>
      <xdr:row>2113</xdr:row>
      <xdr:rowOff>28575</xdr:rowOff>
    </xdr:from>
    <xdr:to>
      <xdr:col>3</xdr:col>
      <xdr:colOff>1552575</xdr:colOff>
      <xdr:row>2121</xdr:row>
      <xdr:rowOff>133350</xdr:rowOff>
    </xdr:to>
    <xdr:pic>
      <xdr:nvPicPr>
        <xdr:cNvPr id="611" name="Имя " descr="Descr ">
          <a:extLst>
            <a:ext uri="{FF2B5EF4-FFF2-40B4-BE49-F238E27FC236}">
              <a16:creationId xmlns:a16="http://schemas.microsoft.com/office/drawing/2014/main" id="{00000000-0008-0000-0000-000063020000}"/>
            </a:ext>
          </a:extLst>
        </xdr:cNvPr>
        <xdr:cNvPicPr>
          <a:picLocks noChangeAspect="1"/>
        </xdr:cNvPicPr>
      </xdr:nvPicPr>
      <xdr:blipFill>
        <a:blip xmlns:r="http://schemas.openxmlformats.org/officeDocument/2006/relationships" r:embed="rId610"/>
        <a:stretch>
          <a:fillRect/>
        </a:stretch>
      </xdr:blipFill>
      <xdr:spPr>
        <a:prstGeom prst="rect">
          <a:avLst/>
        </a:prstGeom>
        <a:ln w="9525">
          <a:solidFill>
            <a:srgbClr val="000000"/>
          </a:solidFill>
          <a:prstDash val="solid"/>
        </a:ln>
      </xdr:spPr>
    </xdr:pic>
    <xdr:clientData/>
  </xdr:twoCellAnchor>
  <xdr:twoCellAnchor>
    <xdr:from>
      <xdr:col>3</xdr:col>
      <xdr:colOff>114300</xdr:colOff>
      <xdr:row>2122</xdr:row>
      <xdr:rowOff>28575</xdr:rowOff>
    </xdr:from>
    <xdr:to>
      <xdr:col>3</xdr:col>
      <xdr:colOff>1552575</xdr:colOff>
      <xdr:row>2124</xdr:row>
      <xdr:rowOff>419100</xdr:rowOff>
    </xdr:to>
    <xdr:pic>
      <xdr:nvPicPr>
        <xdr:cNvPr id="612" name="Имя " descr="Descr ">
          <a:extLst>
            <a:ext uri="{FF2B5EF4-FFF2-40B4-BE49-F238E27FC236}">
              <a16:creationId xmlns:a16="http://schemas.microsoft.com/office/drawing/2014/main" id="{00000000-0008-0000-0000-000064020000}"/>
            </a:ext>
          </a:extLst>
        </xdr:cNvPr>
        <xdr:cNvPicPr>
          <a:picLocks noChangeAspect="1"/>
        </xdr:cNvPicPr>
      </xdr:nvPicPr>
      <xdr:blipFill>
        <a:blip xmlns:r="http://schemas.openxmlformats.org/officeDocument/2006/relationships" r:embed="rId611"/>
        <a:stretch>
          <a:fillRect/>
        </a:stretch>
      </xdr:blipFill>
      <xdr:spPr>
        <a:prstGeom prst="rect">
          <a:avLst/>
        </a:prstGeom>
        <a:ln w="9525">
          <a:solidFill>
            <a:srgbClr val="000000"/>
          </a:solidFill>
          <a:prstDash val="solid"/>
        </a:ln>
      </xdr:spPr>
    </xdr:pic>
    <xdr:clientData/>
  </xdr:twoCellAnchor>
  <xdr:twoCellAnchor>
    <xdr:from>
      <xdr:col>3</xdr:col>
      <xdr:colOff>114300</xdr:colOff>
      <xdr:row>2125</xdr:row>
      <xdr:rowOff>28575</xdr:rowOff>
    </xdr:from>
    <xdr:to>
      <xdr:col>3</xdr:col>
      <xdr:colOff>1552575</xdr:colOff>
      <xdr:row>2128</xdr:row>
      <xdr:rowOff>209550</xdr:rowOff>
    </xdr:to>
    <xdr:pic>
      <xdr:nvPicPr>
        <xdr:cNvPr id="613" name="Имя " descr="Descr ">
          <a:extLst>
            <a:ext uri="{FF2B5EF4-FFF2-40B4-BE49-F238E27FC236}">
              <a16:creationId xmlns:a16="http://schemas.microsoft.com/office/drawing/2014/main" id="{00000000-0008-0000-0000-000065020000}"/>
            </a:ext>
          </a:extLst>
        </xdr:cNvPr>
        <xdr:cNvPicPr>
          <a:picLocks noChangeAspect="1"/>
        </xdr:cNvPicPr>
      </xdr:nvPicPr>
      <xdr:blipFill>
        <a:blip xmlns:r="http://schemas.openxmlformats.org/officeDocument/2006/relationships" r:embed="rId612"/>
        <a:stretch>
          <a:fillRect/>
        </a:stretch>
      </xdr:blipFill>
      <xdr:spPr>
        <a:prstGeom prst="rect">
          <a:avLst/>
        </a:prstGeom>
        <a:ln w="9525">
          <a:solidFill>
            <a:srgbClr val="000000"/>
          </a:solidFill>
          <a:prstDash val="solid"/>
        </a:ln>
      </xdr:spPr>
    </xdr:pic>
    <xdr:clientData/>
  </xdr:twoCellAnchor>
  <xdr:twoCellAnchor>
    <xdr:from>
      <xdr:col>3</xdr:col>
      <xdr:colOff>114300</xdr:colOff>
      <xdr:row>2129</xdr:row>
      <xdr:rowOff>28575</xdr:rowOff>
    </xdr:from>
    <xdr:to>
      <xdr:col>3</xdr:col>
      <xdr:colOff>1552575</xdr:colOff>
      <xdr:row>2136</xdr:row>
      <xdr:rowOff>152400</xdr:rowOff>
    </xdr:to>
    <xdr:pic>
      <xdr:nvPicPr>
        <xdr:cNvPr id="614" name="Имя " descr="Descr ">
          <a:extLst>
            <a:ext uri="{FF2B5EF4-FFF2-40B4-BE49-F238E27FC236}">
              <a16:creationId xmlns:a16="http://schemas.microsoft.com/office/drawing/2014/main" id="{00000000-0008-0000-0000-000066020000}"/>
            </a:ext>
          </a:extLst>
        </xdr:cNvPr>
        <xdr:cNvPicPr>
          <a:picLocks noChangeAspect="1"/>
        </xdr:cNvPicPr>
      </xdr:nvPicPr>
      <xdr:blipFill>
        <a:blip xmlns:r="http://schemas.openxmlformats.org/officeDocument/2006/relationships" r:embed="rId613"/>
        <a:stretch>
          <a:fillRect/>
        </a:stretch>
      </xdr:blipFill>
      <xdr:spPr>
        <a:prstGeom prst="rect">
          <a:avLst/>
        </a:prstGeom>
        <a:ln w="9525">
          <a:solidFill>
            <a:srgbClr val="000000"/>
          </a:solidFill>
          <a:prstDash val="solid"/>
        </a:ln>
      </xdr:spPr>
    </xdr:pic>
    <xdr:clientData/>
  </xdr:twoCellAnchor>
  <xdr:twoCellAnchor>
    <xdr:from>
      <xdr:col>3</xdr:col>
      <xdr:colOff>114300</xdr:colOff>
      <xdr:row>2137</xdr:row>
      <xdr:rowOff>28575</xdr:rowOff>
    </xdr:from>
    <xdr:to>
      <xdr:col>3</xdr:col>
      <xdr:colOff>1552575</xdr:colOff>
      <xdr:row>2143</xdr:row>
      <xdr:rowOff>171450</xdr:rowOff>
    </xdr:to>
    <xdr:pic>
      <xdr:nvPicPr>
        <xdr:cNvPr id="615" name="Имя " descr="Descr ">
          <a:extLst>
            <a:ext uri="{FF2B5EF4-FFF2-40B4-BE49-F238E27FC236}">
              <a16:creationId xmlns:a16="http://schemas.microsoft.com/office/drawing/2014/main" id="{00000000-0008-0000-0000-000067020000}"/>
            </a:ext>
          </a:extLst>
        </xdr:cNvPr>
        <xdr:cNvPicPr>
          <a:picLocks noChangeAspect="1"/>
        </xdr:cNvPicPr>
      </xdr:nvPicPr>
      <xdr:blipFill>
        <a:blip xmlns:r="http://schemas.openxmlformats.org/officeDocument/2006/relationships" r:embed="rId614"/>
        <a:stretch>
          <a:fillRect/>
        </a:stretch>
      </xdr:blipFill>
      <xdr:spPr>
        <a:prstGeom prst="rect">
          <a:avLst/>
        </a:prstGeom>
        <a:ln w="9525">
          <a:solidFill>
            <a:srgbClr val="000000"/>
          </a:solidFill>
          <a:prstDash val="solid"/>
        </a:ln>
      </xdr:spPr>
    </xdr:pic>
    <xdr:clientData/>
  </xdr:twoCellAnchor>
  <xdr:twoCellAnchor>
    <xdr:from>
      <xdr:col>3</xdr:col>
      <xdr:colOff>114300</xdr:colOff>
      <xdr:row>2144</xdr:row>
      <xdr:rowOff>28575</xdr:rowOff>
    </xdr:from>
    <xdr:to>
      <xdr:col>3</xdr:col>
      <xdr:colOff>1552575</xdr:colOff>
      <xdr:row>2150</xdr:row>
      <xdr:rowOff>171450</xdr:rowOff>
    </xdr:to>
    <xdr:pic>
      <xdr:nvPicPr>
        <xdr:cNvPr id="616" name="Имя " descr="Descr ">
          <a:extLst>
            <a:ext uri="{FF2B5EF4-FFF2-40B4-BE49-F238E27FC236}">
              <a16:creationId xmlns:a16="http://schemas.microsoft.com/office/drawing/2014/main" id="{00000000-0008-0000-0000-000068020000}"/>
            </a:ext>
          </a:extLst>
        </xdr:cNvPr>
        <xdr:cNvPicPr>
          <a:picLocks noChangeAspect="1"/>
        </xdr:cNvPicPr>
      </xdr:nvPicPr>
      <xdr:blipFill>
        <a:blip xmlns:r="http://schemas.openxmlformats.org/officeDocument/2006/relationships" r:embed="rId615"/>
        <a:stretch>
          <a:fillRect/>
        </a:stretch>
      </xdr:blipFill>
      <xdr:spPr>
        <a:prstGeom prst="rect">
          <a:avLst/>
        </a:prstGeom>
        <a:ln w="9525">
          <a:solidFill>
            <a:srgbClr val="000000"/>
          </a:solidFill>
          <a:prstDash val="solid"/>
        </a:ln>
      </xdr:spPr>
    </xdr:pic>
    <xdr:clientData/>
  </xdr:twoCellAnchor>
  <xdr:twoCellAnchor>
    <xdr:from>
      <xdr:col>3</xdr:col>
      <xdr:colOff>114300</xdr:colOff>
      <xdr:row>2151</xdr:row>
      <xdr:rowOff>28575</xdr:rowOff>
    </xdr:from>
    <xdr:to>
      <xdr:col>3</xdr:col>
      <xdr:colOff>1552575</xdr:colOff>
      <xdr:row>2151</xdr:row>
      <xdr:rowOff>1266825</xdr:rowOff>
    </xdr:to>
    <xdr:pic>
      <xdr:nvPicPr>
        <xdr:cNvPr id="617" name="Имя " descr="Descr ">
          <a:extLst>
            <a:ext uri="{FF2B5EF4-FFF2-40B4-BE49-F238E27FC236}">
              <a16:creationId xmlns:a16="http://schemas.microsoft.com/office/drawing/2014/main" id="{00000000-0008-0000-0000-000069020000}"/>
            </a:ext>
          </a:extLst>
        </xdr:cNvPr>
        <xdr:cNvPicPr>
          <a:picLocks noChangeAspect="1"/>
        </xdr:cNvPicPr>
      </xdr:nvPicPr>
      <xdr:blipFill>
        <a:blip xmlns:r="http://schemas.openxmlformats.org/officeDocument/2006/relationships" r:embed="rId616"/>
        <a:stretch>
          <a:fillRect/>
        </a:stretch>
      </xdr:blipFill>
      <xdr:spPr>
        <a:prstGeom prst="rect">
          <a:avLst/>
        </a:prstGeom>
        <a:ln w="9525">
          <a:solidFill>
            <a:srgbClr val="000000"/>
          </a:solidFill>
          <a:prstDash val="solid"/>
        </a:ln>
      </xdr:spPr>
    </xdr:pic>
    <xdr:clientData/>
  </xdr:twoCellAnchor>
  <xdr:twoCellAnchor>
    <xdr:from>
      <xdr:col>3</xdr:col>
      <xdr:colOff>114300</xdr:colOff>
      <xdr:row>2152</xdr:row>
      <xdr:rowOff>28575</xdr:rowOff>
    </xdr:from>
    <xdr:to>
      <xdr:col>3</xdr:col>
      <xdr:colOff>1552575</xdr:colOff>
      <xdr:row>2160</xdr:row>
      <xdr:rowOff>133350</xdr:rowOff>
    </xdr:to>
    <xdr:pic>
      <xdr:nvPicPr>
        <xdr:cNvPr id="618" name="Имя " descr="Descr ">
          <a:extLst>
            <a:ext uri="{FF2B5EF4-FFF2-40B4-BE49-F238E27FC236}">
              <a16:creationId xmlns:a16="http://schemas.microsoft.com/office/drawing/2014/main" id="{00000000-0008-0000-0000-00006A020000}"/>
            </a:ext>
          </a:extLst>
        </xdr:cNvPr>
        <xdr:cNvPicPr>
          <a:picLocks noChangeAspect="1"/>
        </xdr:cNvPicPr>
      </xdr:nvPicPr>
      <xdr:blipFill>
        <a:blip xmlns:r="http://schemas.openxmlformats.org/officeDocument/2006/relationships" r:embed="rId617"/>
        <a:stretch>
          <a:fillRect/>
        </a:stretch>
      </xdr:blipFill>
      <xdr:spPr>
        <a:prstGeom prst="rect">
          <a:avLst/>
        </a:prstGeom>
        <a:ln w="9525">
          <a:solidFill>
            <a:srgbClr val="000000"/>
          </a:solidFill>
          <a:prstDash val="solid"/>
        </a:ln>
      </xdr:spPr>
    </xdr:pic>
    <xdr:clientData/>
  </xdr:twoCellAnchor>
  <xdr:twoCellAnchor>
    <xdr:from>
      <xdr:col>3</xdr:col>
      <xdr:colOff>114300</xdr:colOff>
      <xdr:row>2165</xdr:row>
      <xdr:rowOff>28575</xdr:rowOff>
    </xdr:from>
    <xdr:to>
      <xdr:col>3</xdr:col>
      <xdr:colOff>1552575</xdr:colOff>
      <xdr:row>2173</xdr:row>
      <xdr:rowOff>133350</xdr:rowOff>
    </xdr:to>
    <xdr:pic>
      <xdr:nvPicPr>
        <xdr:cNvPr id="619" name="Имя " descr="Descr ">
          <a:extLst>
            <a:ext uri="{FF2B5EF4-FFF2-40B4-BE49-F238E27FC236}">
              <a16:creationId xmlns:a16="http://schemas.microsoft.com/office/drawing/2014/main" id="{00000000-0008-0000-0000-00006B020000}"/>
            </a:ext>
          </a:extLst>
        </xdr:cNvPr>
        <xdr:cNvPicPr>
          <a:picLocks noChangeAspect="1"/>
        </xdr:cNvPicPr>
      </xdr:nvPicPr>
      <xdr:blipFill>
        <a:blip xmlns:r="http://schemas.openxmlformats.org/officeDocument/2006/relationships" r:embed="rId618"/>
        <a:stretch>
          <a:fillRect/>
        </a:stretch>
      </xdr:blipFill>
      <xdr:spPr>
        <a:prstGeom prst="rect">
          <a:avLst/>
        </a:prstGeom>
        <a:ln w="9525">
          <a:solidFill>
            <a:srgbClr val="000000"/>
          </a:solidFill>
          <a:prstDash val="solid"/>
        </a:ln>
      </xdr:spPr>
    </xdr:pic>
    <xdr:clientData/>
  </xdr:twoCellAnchor>
  <xdr:twoCellAnchor>
    <xdr:from>
      <xdr:col>3</xdr:col>
      <xdr:colOff>114300</xdr:colOff>
      <xdr:row>2175</xdr:row>
      <xdr:rowOff>28575</xdr:rowOff>
    </xdr:from>
    <xdr:to>
      <xdr:col>3</xdr:col>
      <xdr:colOff>1552575</xdr:colOff>
      <xdr:row>2179</xdr:row>
      <xdr:rowOff>333375</xdr:rowOff>
    </xdr:to>
    <xdr:pic>
      <xdr:nvPicPr>
        <xdr:cNvPr id="620" name="Имя " descr="Descr ">
          <a:extLst>
            <a:ext uri="{FF2B5EF4-FFF2-40B4-BE49-F238E27FC236}">
              <a16:creationId xmlns:a16="http://schemas.microsoft.com/office/drawing/2014/main" id="{00000000-0008-0000-0000-00006C020000}"/>
            </a:ext>
          </a:extLst>
        </xdr:cNvPr>
        <xdr:cNvPicPr>
          <a:picLocks noChangeAspect="1"/>
        </xdr:cNvPicPr>
      </xdr:nvPicPr>
      <xdr:blipFill>
        <a:blip xmlns:r="http://schemas.openxmlformats.org/officeDocument/2006/relationships" r:embed="rId619"/>
        <a:stretch>
          <a:fillRect/>
        </a:stretch>
      </xdr:blipFill>
      <xdr:spPr>
        <a:prstGeom prst="rect">
          <a:avLst/>
        </a:prstGeom>
        <a:ln w="9525">
          <a:solidFill>
            <a:srgbClr val="000000"/>
          </a:solidFill>
          <a:prstDash val="solid"/>
        </a:ln>
      </xdr:spPr>
    </xdr:pic>
    <xdr:clientData/>
  </xdr:twoCellAnchor>
  <xdr:twoCellAnchor>
    <xdr:from>
      <xdr:col>3</xdr:col>
      <xdr:colOff>114300</xdr:colOff>
      <xdr:row>2180</xdr:row>
      <xdr:rowOff>28575</xdr:rowOff>
    </xdr:from>
    <xdr:to>
      <xdr:col>3</xdr:col>
      <xdr:colOff>1552575</xdr:colOff>
      <xdr:row>2182</xdr:row>
      <xdr:rowOff>419100</xdr:rowOff>
    </xdr:to>
    <xdr:pic>
      <xdr:nvPicPr>
        <xdr:cNvPr id="621" name="Имя " descr="Descr ">
          <a:extLst>
            <a:ext uri="{FF2B5EF4-FFF2-40B4-BE49-F238E27FC236}">
              <a16:creationId xmlns:a16="http://schemas.microsoft.com/office/drawing/2014/main" id="{00000000-0008-0000-0000-00006D020000}"/>
            </a:ext>
          </a:extLst>
        </xdr:cNvPr>
        <xdr:cNvPicPr>
          <a:picLocks noChangeAspect="1"/>
        </xdr:cNvPicPr>
      </xdr:nvPicPr>
      <xdr:blipFill>
        <a:blip xmlns:r="http://schemas.openxmlformats.org/officeDocument/2006/relationships" r:embed="rId620"/>
        <a:stretch>
          <a:fillRect/>
        </a:stretch>
      </xdr:blipFill>
      <xdr:spPr>
        <a:prstGeom prst="rect">
          <a:avLst/>
        </a:prstGeom>
        <a:ln w="9525">
          <a:solidFill>
            <a:srgbClr val="000000"/>
          </a:solidFill>
          <a:prstDash val="solid"/>
        </a:ln>
      </xdr:spPr>
    </xdr:pic>
    <xdr:clientData/>
  </xdr:twoCellAnchor>
  <xdr:twoCellAnchor>
    <xdr:from>
      <xdr:col>3</xdr:col>
      <xdr:colOff>114300</xdr:colOff>
      <xdr:row>2183</xdr:row>
      <xdr:rowOff>28575</xdr:rowOff>
    </xdr:from>
    <xdr:to>
      <xdr:col>3</xdr:col>
      <xdr:colOff>1552575</xdr:colOff>
      <xdr:row>2183</xdr:row>
      <xdr:rowOff>1266825</xdr:rowOff>
    </xdr:to>
    <xdr:pic>
      <xdr:nvPicPr>
        <xdr:cNvPr id="622" name="Имя " descr="Descr ">
          <a:extLst>
            <a:ext uri="{FF2B5EF4-FFF2-40B4-BE49-F238E27FC236}">
              <a16:creationId xmlns:a16="http://schemas.microsoft.com/office/drawing/2014/main" id="{00000000-0008-0000-0000-00006E020000}"/>
            </a:ext>
          </a:extLst>
        </xdr:cNvPr>
        <xdr:cNvPicPr>
          <a:picLocks noChangeAspect="1"/>
        </xdr:cNvPicPr>
      </xdr:nvPicPr>
      <xdr:blipFill>
        <a:blip xmlns:r="http://schemas.openxmlformats.org/officeDocument/2006/relationships" r:embed="rId621"/>
        <a:stretch>
          <a:fillRect/>
        </a:stretch>
      </xdr:blipFill>
      <xdr:spPr>
        <a:prstGeom prst="rect">
          <a:avLst/>
        </a:prstGeom>
        <a:ln w="9525">
          <a:solidFill>
            <a:srgbClr val="000000"/>
          </a:solidFill>
          <a:prstDash val="solid"/>
        </a:ln>
      </xdr:spPr>
    </xdr:pic>
    <xdr:clientData/>
  </xdr:twoCellAnchor>
  <xdr:twoCellAnchor>
    <xdr:from>
      <xdr:col>3</xdr:col>
      <xdr:colOff>114300</xdr:colOff>
      <xdr:row>2184</xdr:row>
      <xdr:rowOff>28575</xdr:rowOff>
    </xdr:from>
    <xdr:to>
      <xdr:col>3</xdr:col>
      <xdr:colOff>1552575</xdr:colOff>
      <xdr:row>2190</xdr:row>
      <xdr:rowOff>171450</xdr:rowOff>
    </xdr:to>
    <xdr:pic>
      <xdr:nvPicPr>
        <xdr:cNvPr id="623" name="Имя " descr="Descr ">
          <a:extLst>
            <a:ext uri="{FF2B5EF4-FFF2-40B4-BE49-F238E27FC236}">
              <a16:creationId xmlns:a16="http://schemas.microsoft.com/office/drawing/2014/main" id="{00000000-0008-0000-0000-00006F020000}"/>
            </a:ext>
          </a:extLst>
        </xdr:cNvPr>
        <xdr:cNvPicPr>
          <a:picLocks noChangeAspect="1"/>
        </xdr:cNvPicPr>
      </xdr:nvPicPr>
      <xdr:blipFill>
        <a:blip xmlns:r="http://schemas.openxmlformats.org/officeDocument/2006/relationships" r:embed="rId622"/>
        <a:stretch>
          <a:fillRect/>
        </a:stretch>
      </xdr:blipFill>
      <xdr:spPr>
        <a:prstGeom prst="rect">
          <a:avLst/>
        </a:prstGeom>
        <a:ln w="9525">
          <a:solidFill>
            <a:srgbClr val="000000"/>
          </a:solidFill>
          <a:prstDash val="solid"/>
        </a:ln>
      </xdr:spPr>
    </xdr:pic>
    <xdr:clientData/>
  </xdr:twoCellAnchor>
  <xdr:twoCellAnchor>
    <xdr:from>
      <xdr:col>3</xdr:col>
      <xdr:colOff>114300</xdr:colOff>
      <xdr:row>2191</xdr:row>
      <xdr:rowOff>28575</xdr:rowOff>
    </xdr:from>
    <xdr:to>
      <xdr:col>3</xdr:col>
      <xdr:colOff>1552575</xdr:colOff>
      <xdr:row>2196</xdr:row>
      <xdr:rowOff>209550</xdr:rowOff>
    </xdr:to>
    <xdr:pic>
      <xdr:nvPicPr>
        <xdr:cNvPr id="624" name="Имя " descr="Descr ">
          <a:extLst>
            <a:ext uri="{FF2B5EF4-FFF2-40B4-BE49-F238E27FC236}">
              <a16:creationId xmlns:a16="http://schemas.microsoft.com/office/drawing/2014/main" id="{00000000-0008-0000-0000-000070020000}"/>
            </a:ext>
          </a:extLst>
        </xdr:cNvPr>
        <xdr:cNvPicPr>
          <a:picLocks noChangeAspect="1"/>
        </xdr:cNvPicPr>
      </xdr:nvPicPr>
      <xdr:blipFill>
        <a:blip xmlns:r="http://schemas.openxmlformats.org/officeDocument/2006/relationships" r:embed="rId623"/>
        <a:stretch>
          <a:fillRect/>
        </a:stretch>
      </xdr:blipFill>
      <xdr:spPr>
        <a:prstGeom prst="rect">
          <a:avLst/>
        </a:prstGeom>
        <a:ln w="9525">
          <a:solidFill>
            <a:srgbClr val="000000"/>
          </a:solidFill>
          <a:prstDash val="solid"/>
        </a:ln>
      </xdr:spPr>
    </xdr:pic>
    <xdr:clientData/>
  </xdr:twoCellAnchor>
  <xdr:twoCellAnchor>
    <xdr:from>
      <xdr:col>3</xdr:col>
      <xdr:colOff>114300</xdr:colOff>
      <xdr:row>2197</xdr:row>
      <xdr:rowOff>28575</xdr:rowOff>
    </xdr:from>
    <xdr:to>
      <xdr:col>3</xdr:col>
      <xdr:colOff>1552575</xdr:colOff>
      <xdr:row>2205</xdr:row>
      <xdr:rowOff>133350</xdr:rowOff>
    </xdr:to>
    <xdr:pic>
      <xdr:nvPicPr>
        <xdr:cNvPr id="625" name="Имя " descr="Descr ">
          <a:extLst>
            <a:ext uri="{FF2B5EF4-FFF2-40B4-BE49-F238E27FC236}">
              <a16:creationId xmlns:a16="http://schemas.microsoft.com/office/drawing/2014/main" id="{00000000-0008-0000-0000-000071020000}"/>
            </a:ext>
          </a:extLst>
        </xdr:cNvPr>
        <xdr:cNvPicPr>
          <a:picLocks noChangeAspect="1"/>
        </xdr:cNvPicPr>
      </xdr:nvPicPr>
      <xdr:blipFill>
        <a:blip xmlns:r="http://schemas.openxmlformats.org/officeDocument/2006/relationships" r:embed="rId624"/>
        <a:stretch>
          <a:fillRect/>
        </a:stretch>
      </xdr:blipFill>
      <xdr:spPr>
        <a:prstGeom prst="rect">
          <a:avLst/>
        </a:prstGeom>
        <a:ln w="9525">
          <a:solidFill>
            <a:srgbClr val="000000"/>
          </a:solidFill>
          <a:prstDash val="solid"/>
        </a:ln>
      </xdr:spPr>
    </xdr:pic>
    <xdr:clientData/>
  </xdr:twoCellAnchor>
  <xdr:twoCellAnchor>
    <xdr:from>
      <xdr:col>3</xdr:col>
      <xdr:colOff>114300</xdr:colOff>
      <xdr:row>2207</xdr:row>
      <xdr:rowOff>28575</xdr:rowOff>
    </xdr:from>
    <xdr:to>
      <xdr:col>3</xdr:col>
      <xdr:colOff>1552575</xdr:colOff>
      <xdr:row>2214</xdr:row>
      <xdr:rowOff>152400</xdr:rowOff>
    </xdr:to>
    <xdr:pic>
      <xdr:nvPicPr>
        <xdr:cNvPr id="626" name="Имя " descr="Descr ">
          <a:extLst>
            <a:ext uri="{FF2B5EF4-FFF2-40B4-BE49-F238E27FC236}">
              <a16:creationId xmlns:a16="http://schemas.microsoft.com/office/drawing/2014/main" id="{00000000-0008-0000-0000-000072020000}"/>
            </a:ext>
          </a:extLst>
        </xdr:cNvPr>
        <xdr:cNvPicPr>
          <a:picLocks noChangeAspect="1"/>
        </xdr:cNvPicPr>
      </xdr:nvPicPr>
      <xdr:blipFill>
        <a:blip xmlns:r="http://schemas.openxmlformats.org/officeDocument/2006/relationships" r:embed="rId625"/>
        <a:stretch>
          <a:fillRect/>
        </a:stretch>
      </xdr:blipFill>
      <xdr:spPr>
        <a:prstGeom prst="rect">
          <a:avLst/>
        </a:prstGeom>
        <a:ln w="9525">
          <a:solidFill>
            <a:srgbClr val="000000"/>
          </a:solidFill>
          <a:prstDash val="solid"/>
        </a:ln>
      </xdr:spPr>
    </xdr:pic>
    <xdr:clientData/>
  </xdr:twoCellAnchor>
  <xdr:twoCellAnchor>
    <xdr:from>
      <xdr:col>3</xdr:col>
      <xdr:colOff>114300</xdr:colOff>
      <xdr:row>2215</xdr:row>
      <xdr:rowOff>28575</xdr:rowOff>
    </xdr:from>
    <xdr:to>
      <xdr:col>3</xdr:col>
      <xdr:colOff>1552575</xdr:colOff>
      <xdr:row>2221</xdr:row>
      <xdr:rowOff>171450</xdr:rowOff>
    </xdr:to>
    <xdr:pic>
      <xdr:nvPicPr>
        <xdr:cNvPr id="627" name="Имя " descr="Descr ">
          <a:extLst>
            <a:ext uri="{FF2B5EF4-FFF2-40B4-BE49-F238E27FC236}">
              <a16:creationId xmlns:a16="http://schemas.microsoft.com/office/drawing/2014/main" id="{00000000-0008-0000-0000-000073020000}"/>
            </a:ext>
          </a:extLst>
        </xdr:cNvPr>
        <xdr:cNvPicPr>
          <a:picLocks noChangeAspect="1"/>
        </xdr:cNvPicPr>
      </xdr:nvPicPr>
      <xdr:blipFill>
        <a:blip xmlns:r="http://schemas.openxmlformats.org/officeDocument/2006/relationships" r:embed="rId626"/>
        <a:stretch>
          <a:fillRect/>
        </a:stretch>
      </xdr:blipFill>
      <xdr:spPr>
        <a:prstGeom prst="rect">
          <a:avLst/>
        </a:prstGeom>
        <a:ln w="9525">
          <a:solidFill>
            <a:srgbClr val="000000"/>
          </a:solidFill>
          <a:prstDash val="solid"/>
        </a:ln>
      </xdr:spPr>
    </xdr:pic>
    <xdr:clientData/>
  </xdr:twoCellAnchor>
  <xdr:twoCellAnchor>
    <xdr:from>
      <xdr:col>3</xdr:col>
      <xdr:colOff>114300</xdr:colOff>
      <xdr:row>2222</xdr:row>
      <xdr:rowOff>28575</xdr:rowOff>
    </xdr:from>
    <xdr:to>
      <xdr:col>3</xdr:col>
      <xdr:colOff>1552575</xdr:colOff>
      <xdr:row>2230</xdr:row>
      <xdr:rowOff>133350</xdr:rowOff>
    </xdr:to>
    <xdr:pic>
      <xdr:nvPicPr>
        <xdr:cNvPr id="628" name="Имя " descr="Descr ">
          <a:extLst>
            <a:ext uri="{FF2B5EF4-FFF2-40B4-BE49-F238E27FC236}">
              <a16:creationId xmlns:a16="http://schemas.microsoft.com/office/drawing/2014/main" id="{00000000-0008-0000-0000-000074020000}"/>
            </a:ext>
          </a:extLst>
        </xdr:cNvPr>
        <xdr:cNvPicPr>
          <a:picLocks noChangeAspect="1"/>
        </xdr:cNvPicPr>
      </xdr:nvPicPr>
      <xdr:blipFill>
        <a:blip xmlns:r="http://schemas.openxmlformats.org/officeDocument/2006/relationships" r:embed="rId627"/>
        <a:stretch>
          <a:fillRect/>
        </a:stretch>
      </xdr:blipFill>
      <xdr:spPr>
        <a:prstGeom prst="rect">
          <a:avLst/>
        </a:prstGeom>
        <a:ln w="9525">
          <a:solidFill>
            <a:srgbClr val="000000"/>
          </a:solidFill>
          <a:prstDash val="solid"/>
        </a:ln>
      </xdr:spPr>
    </xdr:pic>
    <xdr:clientData/>
  </xdr:twoCellAnchor>
  <xdr:twoCellAnchor>
    <xdr:from>
      <xdr:col>3</xdr:col>
      <xdr:colOff>114300</xdr:colOff>
      <xdr:row>2239</xdr:row>
      <xdr:rowOff>28575</xdr:rowOff>
    </xdr:from>
    <xdr:to>
      <xdr:col>3</xdr:col>
      <xdr:colOff>1552575</xdr:colOff>
      <xdr:row>2242</xdr:row>
      <xdr:rowOff>209550</xdr:rowOff>
    </xdr:to>
    <xdr:pic>
      <xdr:nvPicPr>
        <xdr:cNvPr id="629" name="Имя " descr="Descr ">
          <a:extLst>
            <a:ext uri="{FF2B5EF4-FFF2-40B4-BE49-F238E27FC236}">
              <a16:creationId xmlns:a16="http://schemas.microsoft.com/office/drawing/2014/main" id="{00000000-0008-0000-0000-000075020000}"/>
            </a:ext>
          </a:extLst>
        </xdr:cNvPr>
        <xdr:cNvPicPr>
          <a:picLocks noChangeAspect="1"/>
        </xdr:cNvPicPr>
      </xdr:nvPicPr>
      <xdr:blipFill>
        <a:blip xmlns:r="http://schemas.openxmlformats.org/officeDocument/2006/relationships" r:embed="rId628"/>
        <a:stretch>
          <a:fillRect/>
        </a:stretch>
      </xdr:blipFill>
      <xdr:spPr>
        <a:prstGeom prst="rect">
          <a:avLst/>
        </a:prstGeom>
        <a:ln w="9525">
          <a:solidFill>
            <a:srgbClr val="000000"/>
          </a:solidFill>
          <a:prstDash val="solid"/>
        </a:ln>
      </xdr:spPr>
    </xdr:pic>
    <xdr:clientData/>
  </xdr:twoCellAnchor>
  <xdr:twoCellAnchor>
    <xdr:from>
      <xdr:col>3</xdr:col>
      <xdr:colOff>114300</xdr:colOff>
      <xdr:row>2243</xdr:row>
      <xdr:rowOff>28575</xdr:rowOff>
    </xdr:from>
    <xdr:to>
      <xdr:col>3</xdr:col>
      <xdr:colOff>1552575</xdr:colOff>
      <xdr:row>2246</xdr:row>
      <xdr:rowOff>209550</xdr:rowOff>
    </xdr:to>
    <xdr:pic>
      <xdr:nvPicPr>
        <xdr:cNvPr id="630" name="Имя " descr="Descr ">
          <a:extLst>
            <a:ext uri="{FF2B5EF4-FFF2-40B4-BE49-F238E27FC236}">
              <a16:creationId xmlns:a16="http://schemas.microsoft.com/office/drawing/2014/main" id="{00000000-0008-0000-0000-000076020000}"/>
            </a:ext>
          </a:extLst>
        </xdr:cNvPr>
        <xdr:cNvPicPr>
          <a:picLocks noChangeAspect="1"/>
        </xdr:cNvPicPr>
      </xdr:nvPicPr>
      <xdr:blipFill>
        <a:blip xmlns:r="http://schemas.openxmlformats.org/officeDocument/2006/relationships" r:embed="rId629"/>
        <a:stretch>
          <a:fillRect/>
        </a:stretch>
      </xdr:blipFill>
      <xdr:spPr>
        <a:prstGeom prst="rect">
          <a:avLst/>
        </a:prstGeom>
        <a:ln w="9525">
          <a:solidFill>
            <a:srgbClr val="000000"/>
          </a:solidFill>
          <a:prstDash val="solid"/>
        </a:ln>
      </xdr:spPr>
    </xdr:pic>
    <xdr:clientData/>
  </xdr:twoCellAnchor>
  <xdr:twoCellAnchor>
    <xdr:from>
      <xdr:col>3</xdr:col>
      <xdr:colOff>114300</xdr:colOff>
      <xdr:row>2247</xdr:row>
      <xdr:rowOff>28575</xdr:rowOff>
    </xdr:from>
    <xdr:to>
      <xdr:col>3</xdr:col>
      <xdr:colOff>1552575</xdr:colOff>
      <xdr:row>2255</xdr:row>
      <xdr:rowOff>133350</xdr:rowOff>
    </xdr:to>
    <xdr:pic>
      <xdr:nvPicPr>
        <xdr:cNvPr id="631" name="Имя " descr="Descr ">
          <a:extLst>
            <a:ext uri="{FF2B5EF4-FFF2-40B4-BE49-F238E27FC236}">
              <a16:creationId xmlns:a16="http://schemas.microsoft.com/office/drawing/2014/main" id="{00000000-0008-0000-0000-000077020000}"/>
            </a:ext>
          </a:extLst>
        </xdr:cNvPr>
        <xdr:cNvPicPr>
          <a:picLocks noChangeAspect="1"/>
        </xdr:cNvPicPr>
      </xdr:nvPicPr>
      <xdr:blipFill>
        <a:blip xmlns:r="http://schemas.openxmlformats.org/officeDocument/2006/relationships" r:embed="rId630"/>
        <a:stretch>
          <a:fillRect/>
        </a:stretch>
      </xdr:blipFill>
      <xdr:spPr>
        <a:prstGeom prst="rect">
          <a:avLst/>
        </a:prstGeom>
        <a:ln w="9525">
          <a:solidFill>
            <a:srgbClr val="000000"/>
          </a:solidFill>
          <a:prstDash val="solid"/>
        </a:ln>
      </xdr:spPr>
    </xdr:pic>
    <xdr:clientData/>
  </xdr:twoCellAnchor>
  <xdr:twoCellAnchor>
    <xdr:from>
      <xdr:col>3</xdr:col>
      <xdr:colOff>114300</xdr:colOff>
      <xdr:row>2265</xdr:row>
      <xdr:rowOff>28575</xdr:rowOff>
    </xdr:from>
    <xdr:to>
      <xdr:col>3</xdr:col>
      <xdr:colOff>1552575</xdr:colOff>
      <xdr:row>2270</xdr:row>
      <xdr:rowOff>209550</xdr:rowOff>
    </xdr:to>
    <xdr:pic>
      <xdr:nvPicPr>
        <xdr:cNvPr id="632" name="Имя " descr="Descr ">
          <a:extLst>
            <a:ext uri="{FF2B5EF4-FFF2-40B4-BE49-F238E27FC236}">
              <a16:creationId xmlns:a16="http://schemas.microsoft.com/office/drawing/2014/main" id="{00000000-0008-0000-0000-000078020000}"/>
            </a:ext>
          </a:extLst>
        </xdr:cNvPr>
        <xdr:cNvPicPr>
          <a:picLocks noChangeAspect="1"/>
        </xdr:cNvPicPr>
      </xdr:nvPicPr>
      <xdr:blipFill>
        <a:blip xmlns:r="http://schemas.openxmlformats.org/officeDocument/2006/relationships" r:embed="rId631"/>
        <a:stretch>
          <a:fillRect/>
        </a:stretch>
      </xdr:blipFill>
      <xdr:spPr>
        <a:prstGeom prst="rect">
          <a:avLst/>
        </a:prstGeom>
        <a:ln w="9525">
          <a:solidFill>
            <a:srgbClr val="000000"/>
          </a:solidFill>
          <a:prstDash val="solid"/>
        </a:ln>
      </xdr:spPr>
    </xdr:pic>
    <xdr:clientData/>
  </xdr:twoCellAnchor>
  <xdr:twoCellAnchor>
    <xdr:from>
      <xdr:col>3</xdr:col>
      <xdr:colOff>114300</xdr:colOff>
      <xdr:row>2271</xdr:row>
      <xdr:rowOff>28575</xdr:rowOff>
    </xdr:from>
    <xdr:to>
      <xdr:col>3</xdr:col>
      <xdr:colOff>1552575</xdr:colOff>
      <xdr:row>2278</xdr:row>
      <xdr:rowOff>152400</xdr:rowOff>
    </xdr:to>
    <xdr:pic>
      <xdr:nvPicPr>
        <xdr:cNvPr id="633" name="Имя " descr="Descr ">
          <a:extLst>
            <a:ext uri="{FF2B5EF4-FFF2-40B4-BE49-F238E27FC236}">
              <a16:creationId xmlns:a16="http://schemas.microsoft.com/office/drawing/2014/main" id="{00000000-0008-0000-0000-000079020000}"/>
            </a:ext>
          </a:extLst>
        </xdr:cNvPr>
        <xdr:cNvPicPr>
          <a:picLocks noChangeAspect="1"/>
        </xdr:cNvPicPr>
      </xdr:nvPicPr>
      <xdr:blipFill>
        <a:blip xmlns:r="http://schemas.openxmlformats.org/officeDocument/2006/relationships" r:embed="rId632"/>
        <a:stretch>
          <a:fillRect/>
        </a:stretch>
      </xdr:blipFill>
      <xdr:spPr>
        <a:prstGeom prst="rect">
          <a:avLst/>
        </a:prstGeom>
        <a:ln w="9525">
          <a:solidFill>
            <a:srgbClr val="000000"/>
          </a:solidFill>
          <a:prstDash val="solid"/>
        </a:ln>
      </xdr:spPr>
    </xdr:pic>
    <xdr:clientData/>
  </xdr:twoCellAnchor>
  <xdr:twoCellAnchor>
    <xdr:from>
      <xdr:col>3</xdr:col>
      <xdr:colOff>114300</xdr:colOff>
      <xdr:row>2279</xdr:row>
      <xdr:rowOff>28575</xdr:rowOff>
    </xdr:from>
    <xdr:to>
      <xdr:col>3</xdr:col>
      <xdr:colOff>1552575</xdr:colOff>
      <xdr:row>2286</xdr:row>
      <xdr:rowOff>152400</xdr:rowOff>
    </xdr:to>
    <xdr:pic>
      <xdr:nvPicPr>
        <xdr:cNvPr id="634" name="Имя " descr="Descr ">
          <a:extLst>
            <a:ext uri="{FF2B5EF4-FFF2-40B4-BE49-F238E27FC236}">
              <a16:creationId xmlns:a16="http://schemas.microsoft.com/office/drawing/2014/main" id="{00000000-0008-0000-0000-00007A020000}"/>
            </a:ext>
          </a:extLst>
        </xdr:cNvPr>
        <xdr:cNvPicPr>
          <a:picLocks noChangeAspect="1"/>
        </xdr:cNvPicPr>
      </xdr:nvPicPr>
      <xdr:blipFill>
        <a:blip xmlns:r="http://schemas.openxmlformats.org/officeDocument/2006/relationships" r:embed="rId633"/>
        <a:stretch>
          <a:fillRect/>
        </a:stretch>
      </xdr:blipFill>
      <xdr:spPr>
        <a:prstGeom prst="rect">
          <a:avLst/>
        </a:prstGeom>
        <a:ln w="9525">
          <a:solidFill>
            <a:srgbClr val="000000"/>
          </a:solidFill>
          <a:prstDash val="solid"/>
        </a:ln>
      </xdr:spPr>
    </xdr:pic>
    <xdr:clientData/>
  </xdr:twoCellAnchor>
  <xdr:twoCellAnchor>
    <xdr:from>
      <xdr:col>3</xdr:col>
      <xdr:colOff>114300</xdr:colOff>
      <xdr:row>2287</xdr:row>
      <xdr:rowOff>28575</xdr:rowOff>
    </xdr:from>
    <xdr:to>
      <xdr:col>3</xdr:col>
      <xdr:colOff>1552575</xdr:colOff>
      <xdr:row>2295</xdr:row>
      <xdr:rowOff>133350</xdr:rowOff>
    </xdr:to>
    <xdr:pic>
      <xdr:nvPicPr>
        <xdr:cNvPr id="635" name="Имя " descr="Descr ">
          <a:extLst>
            <a:ext uri="{FF2B5EF4-FFF2-40B4-BE49-F238E27FC236}">
              <a16:creationId xmlns:a16="http://schemas.microsoft.com/office/drawing/2014/main" id="{00000000-0008-0000-0000-00007B020000}"/>
            </a:ext>
          </a:extLst>
        </xdr:cNvPr>
        <xdr:cNvPicPr>
          <a:picLocks noChangeAspect="1"/>
        </xdr:cNvPicPr>
      </xdr:nvPicPr>
      <xdr:blipFill>
        <a:blip xmlns:r="http://schemas.openxmlformats.org/officeDocument/2006/relationships" r:embed="rId634"/>
        <a:stretch>
          <a:fillRect/>
        </a:stretch>
      </xdr:blipFill>
      <xdr:spPr>
        <a:prstGeom prst="rect">
          <a:avLst/>
        </a:prstGeom>
        <a:ln w="9525">
          <a:solidFill>
            <a:srgbClr val="000000"/>
          </a:solidFill>
          <a:prstDash val="solid"/>
        </a:ln>
      </xdr:spPr>
    </xdr:pic>
    <xdr:clientData/>
  </xdr:twoCellAnchor>
  <xdr:twoCellAnchor>
    <xdr:from>
      <xdr:col>3</xdr:col>
      <xdr:colOff>114300</xdr:colOff>
      <xdr:row>2297</xdr:row>
      <xdr:rowOff>28575</xdr:rowOff>
    </xdr:from>
    <xdr:to>
      <xdr:col>3</xdr:col>
      <xdr:colOff>1552575</xdr:colOff>
      <xdr:row>2299</xdr:row>
      <xdr:rowOff>419100</xdr:rowOff>
    </xdr:to>
    <xdr:pic>
      <xdr:nvPicPr>
        <xdr:cNvPr id="636" name="Имя " descr="Descr ">
          <a:extLst>
            <a:ext uri="{FF2B5EF4-FFF2-40B4-BE49-F238E27FC236}">
              <a16:creationId xmlns:a16="http://schemas.microsoft.com/office/drawing/2014/main" id="{00000000-0008-0000-0000-00007C020000}"/>
            </a:ext>
          </a:extLst>
        </xdr:cNvPr>
        <xdr:cNvPicPr>
          <a:picLocks noChangeAspect="1"/>
        </xdr:cNvPicPr>
      </xdr:nvPicPr>
      <xdr:blipFill>
        <a:blip xmlns:r="http://schemas.openxmlformats.org/officeDocument/2006/relationships" r:embed="rId635"/>
        <a:stretch>
          <a:fillRect/>
        </a:stretch>
      </xdr:blipFill>
      <xdr:spPr>
        <a:prstGeom prst="rect">
          <a:avLst/>
        </a:prstGeom>
        <a:ln w="9525">
          <a:solidFill>
            <a:srgbClr val="000000"/>
          </a:solidFill>
          <a:prstDash val="solid"/>
        </a:ln>
      </xdr:spPr>
    </xdr:pic>
    <xdr:clientData/>
  </xdr:twoCellAnchor>
  <xdr:twoCellAnchor>
    <xdr:from>
      <xdr:col>3</xdr:col>
      <xdr:colOff>114300</xdr:colOff>
      <xdr:row>2300</xdr:row>
      <xdr:rowOff>28575</xdr:rowOff>
    </xdr:from>
    <xdr:to>
      <xdr:col>3</xdr:col>
      <xdr:colOff>1552575</xdr:colOff>
      <xdr:row>2302</xdr:row>
      <xdr:rowOff>419100</xdr:rowOff>
    </xdr:to>
    <xdr:pic>
      <xdr:nvPicPr>
        <xdr:cNvPr id="637" name="Имя " descr="Descr ">
          <a:extLst>
            <a:ext uri="{FF2B5EF4-FFF2-40B4-BE49-F238E27FC236}">
              <a16:creationId xmlns:a16="http://schemas.microsoft.com/office/drawing/2014/main" id="{00000000-0008-0000-0000-00007D020000}"/>
            </a:ext>
          </a:extLst>
        </xdr:cNvPr>
        <xdr:cNvPicPr>
          <a:picLocks noChangeAspect="1"/>
        </xdr:cNvPicPr>
      </xdr:nvPicPr>
      <xdr:blipFill>
        <a:blip xmlns:r="http://schemas.openxmlformats.org/officeDocument/2006/relationships" r:embed="rId636"/>
        <a:stretch>
          <a:fillRect/>
        </a:stretch>
      </xdr:blipFill>
      <xdr:spPr>
        <a:prstGeom prst="rect">
          <a:avLst/>
        </a:prstGeom>
        <a:ln w="9525">
          <a:solidFill>
            <a:srgbClr val="000000"/>
          </a:solidFill>
          <a:prstDash val="solid"/>
        </a:ln>
      </xdr:spPr>
    </xdr:pic>
    <xdr:clientData/>
  </xdr:twoCellAnchor>
  <xdr:twoCellAnchor>
    <xdr:from>
      <xdr:col>3</xdr:col>
      <xdr:colOff>114300</xdr:colOff>
      <xdr:row>2303</xdr:row>
      <xdr:rowOff>28575</xdr:rowOff>
    </xdr:from>
    <xdr:to>
      <xdr:col>3</xdr:col>
      <xdr:colOff>1552575</xdr:colOff>
      <xdr:row>2311</xdr:row>
      <xdr:rowOff>133350</xdr:rowOff>
    </xdr:to>
    <xdr:pic>
      <xdr:nvPicPr>
        <xdr:cNvPr id="638" name="Имя " descr="Descr ">
          <a:extLst>
            <a:ext uri="{FF2B5EF4-FFF2-40B4-BE49-F238E27FC236}">
              <a16:creationId xmlns:a16="http://schemas.microsoft.com/office/drawing/2014/main" id="{00000000-0008-0000-0000-00007E020000}"/>
            </a:ext>
          </a:extLst>
        </xdr:cNvPr>
        <xdr:cNvPicPr>
          <a:picLocks noChangeAspect="1"/>
        </xdr:cNvPicPr>
      </xdr:nvPicPr>
      <xdr:blipFill>
        <a:blip xmlns:r="http://schemas.openxmlformats.org/officeDocument/2006/relationships" r:embed="rId637"/>
        <a:stretch>
          <a:fillRect/>
        </a:stretch>
      </xdr:blipFill>
      <xdr:spPr>
        <a:prstGeom prst="rect">
          <a:avLst/>
        </a:prstGeom>
        <a:ln w="9525">
          <a:solidFill>
            <a:srgbClr val="000000"/>
          </a:solidFill>
          <a:prstDash val="solid"/>
        </a:ln>
      </xdr:spPr>
    </xdr:pic>
    <xdr:clientData/>
  </xdr:twoCellAnchor>
  <xdr:twoCellAnchor>
    <xdr:from>
      <xdr:col>3</xdr:col>
      <xdr:colOff>114300</xdr:colOff>
      <xdr:row>2321</xdr:row>
      <xdr:rowOff>28575</xdr:rowOff>
    </xdr:from>
    <xdr:to>
      <xdr:col>3</xdr:col>
      <xdr:colOff>1552575</xdr:colOff>
      <xdr:row>2328</xdr:row>
      <xdr:rowOff>152400</xdr:rowOff>
    </xdr:to>
    <xdr:pic>
      <xdr:nvPicPr>
        <xdr:cNvPr id="639" name="Имя " descr="Descr ">
          <a:extLst>
            <a:ext uri="{FF2B5EF4-FFF2-40B4-BE49-F238E27FC236}">
              <a16:creationId xmlns:a16="http://schemas.microsoft.com/office/drawing/2014/main" id="{00000000-0008-0000-0000-00007F020000}"/>
            </a:ext>
          </a:extLst>
        </xdr:cNvPr>
        <xdr:cNvPicPr>
          <a:picLocks noChangeAspect="1"/>
        </xdr:cNvPicPr>
      </xdr:nvPicPr>
      <xdr:blipFill>
        <a:blip xmlns:r="http://schemas.openxmlformats.org/officeDocument/2006/relationships" r:embed="rId638"/>
        <a:stretch>
          <a:fillRect/>
        </a:stretch>
      </xdr:blipFill>
      <xdr:spPr>
        <a:prstGeom prst="rect">
          <a:avLst/>
        </a:prstGeom>
        <a:ln w="9525">
          <a:solidFill>
            <a:srgbClr val="000000"/>
          </a:solidFill>
          <a:prstDash val="solid"/>
        </a:ln>
      </xdr:spPr>
    </xdr:pic>
    <xdr:clientData/>
  </xdr:twoCellAnchor>
  <xdr:twoCellAnchor>
    <xdr:from>
      <xdr:col>3</xdr:col>
      <xdr:colOff>114300</xdr:colOff>
      <xdr:row>2329</xdr:row>
      <xdr:rowOff>28575</xdr:rowOff>
    </xdr:from>
    <xdr:to>
      <xdr:col>3</xdr:col>
      <xdr:colOff>1552575</xdr:colOff>
      <xdr:row>2335</xdr:row>
      <xdr:rowOff>171450</xdr:rowOff>
    </xdr:to>
    <xdr:pic>
      <xdr:nvPicPr>
        <xdr:cNvPr id="640" name="Имя " descr="Descr ">
          <a:extLst>
            <a:ext uri="{FF2B5EF4-FFF2-40B4-BE49-F238E27FC236}">
              <a16:creationId xmlns:a16="http://schemas.microsoft.com/office/drawing/2014/main" id="{00000000-0008-0000-0000-000080020000}"/>
            </a:ext>
          </a:extLst>
        </xdr:cNvPr>
        <xdr:cNvPicPr>
          <a:picLocks noChangeAspect="1"/>
        </xdr:cNvPicPr>
      </xdr:nvPicPr>
      <xdr:blipFill>
        <a:blip xmlns:r="http://schemas.openxmlformats.org/officeDocument/2006/relationships" r:embed="rId639"/>
        <a:stretch>
          <a:fillRect/>
        </a:stretch>
      </xdr:blipFill>
      <xdr:spPr>
        <a:prstGeom prst="rect">
          <a:avLst/>
        </a:prstGeom>
        <a:ln w="9525">
          <a:solidFill>
            <a:srgbClr val="000000"/>
          </a:solidFill>
          <a:prstDash val="solid"/>
        </a:ln>
      </xdr:spPr>
    </xdr:pic>
    <xdr:clientData/>
  </xdr:twoCellAnchor>
  <xdr:twoCellAnchor>
    <xdr:from>
      <xdr:col>3</xdr:col>
      <xdr:colOff>114300</xdr:colOff>
      <xdr:row>2336</xdr:row>
      <xdr:rowOff>28575</xdr:rowOff>
    </xdr:from>
    <xdr:to>
      <xdr:col>3</xdr:col>
      <xdr:colOff>1552575</xdr:colOff>
      <xdr:row>2341</xdr:row>
      <xdr:rowOff>209550</xdr:rowOff>
    </xdr:to>
    <xdr:pic>
      <xdr:nvPicPr>
        <xdr:cNvPr id="641" name="Имя " descr="Descr ">
          <a:extLst>
            <a:ext uri="{FF2B5EF4-FFF2-40B4-BE49-F238E27FC236}">
              <a16:creationId xmlns:a16="http://schemas.microsoft.com/office/drawing/2014/main" id="{00000000-0008-0000-0000-000081020000}"/>
            </a:ext>
          </a:extLst>
        </xdr:cNvPr>
        <xdr:cNvPicPr>
          <a:picLocks noChangeAspect="1"/>
        </xdr:cNvPicPr>
      </xdr:nvPicPr>
      <xdr:blipFill>
        <a:blip xmlns:r="http://schemas.openxmlformats.org/officeDocument/2006/relationships" r:embed="rId640"/>
        <a:stretch>
          <a:fillRect/>
        </a:stretch>
      </xdr:blipFill>
      <xdr:spPr>
        <a:prstGeom prst="rect">
          <a:avLst/>
        </a:prstGeom>
        <a:ln w="9525">
          <a:solidFill>
            <a:srgbClr val="000000"/>
          </a:solidFill>
          <a:prstDash val="solid"/>
        </a:ln>
      </xdr:spPr>
    </xdr:pic>
    <xdr:clientData/>
  </xdr:twoCellAnchor>
  <xdr:twoCellAnchor>
    <xdr:from>
      <xdr:col>3</xdr:col>
      <xdr:colOff>114300</xdr:colOff>
      <xdr:row>2342</xdr:row>
      <xdr:rowOff>28575</xdr:rowOff>
    </xdr:from>
    <xdr:to>
      <xdr:col>3</xdr:col>
      <xdr:colOff>1552575</xdr:colOff>
      <xdr:row>2350</xdr:row>
      <xdr:rowOff>133350</xdr:rowOff>
    </xdr:to>
    <xdr:pic>
      <xdr:nvPicPr>
        <xdr:cNvPr id="642" name="Имя " descr="Descr ">
          <a:extLst>
            <a:ext uri="{FF2B5EF4-FFF2-40B4-BE49-F238E27FC236}">
              <a16:creationId xmlns:a16="http://schemas.microsoft.com/office/drawing/2014/main" id="{00000000-0008-0000-0000-000082020000}"/>
            </a:ext>
          </a:extLst>
        </xdr:cNvPr>
        <xdr:cNvPicPr>
          <a:picLocks noChangeAspect="1"/>
        </xdr:cNvPicPr>
      </xdr:nvPicPr>
      <xdr:blipFill>
        <a:blip xmlns:r="http://schemas.openxmlformats.org/officeDocument/2006/relationships" r:embed="rId641"/>
        <a:stretch>
          <a:fillRect/>
        </a:stretch>
      </xdr:blipFill>
      <xdr:spPr>
        <a:prstGeom prst="rect">
          <a:avLst/>
        </a:prstGeom>
        <a:ln w="9525">
          <a:solidFill>
            <a:srgbClr val="000000"/>
          </a:solidFill>
          <a:prstDash val="solid"/>
        </a:ln>
      </xdr:spPr>
    </xdr:pic>
    <xdr:clientData/>
  </xdr:twoCellAnchor>
  <xdr:twoCellAnchor>
    <xdr:from>
      <xdr:col>3</xdr:col>
      <xdr:colOff>114300</xdr:colOff>
      <xdr:row>2359</xdr:row>
      <xdr:rowOff>28575</xdr:rowOff>
    </xdr:from>
    <xdr:to>
      <xdr:col>3</xdr:col>
      <xdr:colOff>1552575</xdr:colOff>
      <xdr:row>2359</xdr:row>
      <xdr:rowOff>1266825</xdr:rowOff>
    </xdr:to>
    <xdr:pic>
      <xdr:nvPicPr>
        <xdr:cNvPr id="643" name="Имя " descr="Descr ">
          <a:extLst>
            <a:ext uri="{FF2B5EF4-FFF2-40B4-BE49-F238E27FC236}">
              <a16:creationId xmlns:a16="http://schemas.microsoft.com/office/drawing/2014/main" id="{00000000-0008-0000-0000-000083020000}"/>
            </a:ext>
          </a:extLst>
        </xdr:cNvPr>
        <xdr:cNvPicPr>
          <a:picLocks noChangeAspect="1"/>
        </xdr:cNvPicPr>
      </xdr:nvPicPr>
      <xdr:blipFill>
        <a:blip xmlns:r="http://schemas.openxmlformats.org/officeDocument/2006/relationships" r:embed="rId642"/>
        <a:stretch>
          <a:fillRect/>
        </a:stretch>
      </xdr:blipFill>
      <xdr:spPr>
        <a:prstGeom prst="rect">
          <a:avLst/>
        </a:prstGeom>
        <a:ln w="9525">
          <a:solidFill>
            <a:srgbClr val="000000"/>
          </a:solidFill>
          <a:prstDash val="solid"/>
        </a:ln>
      </xdr:spPr>
    </xdr:pic>
    <xdr:clientData/>
  </xdr:twoCellAnchor>
  <xdr:twoCellAnchor>
    <xdr:from>
      <xdr:col>3</xdr:col>
      <xdr:colOff>114300</xdr:colOff>
      <xdr:row>2360</xdr:row>
      <xdr:rowOff>28575</xdr:rowOff>
    </xdr:from>
    <xdr:to>
      <xdr:col>3</xdr:col>
      <xdr:colOff>1552575</xdr:colOff>
      <xdr:row>2360</xdr:row>
      <xdr:rowOff>1266825</xdr:rowOff>
    </xdr:to>
    <xdr:pic>
      <xdr:nvPicPr>
        <xdr:cNvPr id="644" name="Имя " descr="Descr ">
          <a:extLst>
            <a:ext uri="{FF2B5EF4-FFF2-40B4-BE49-F238E27FC236}">
              <a16:creationId xmlns:a16="http://schemas.microsoft.com/office/drawing/2014/main" id="{00000000-0008-0000-0000-000084020000}"/>
            </a:ext>
          </a:extLst>
        </xdr:cNvPr>
        <xdr:cNvPicPr>
          <a:picLocks noChangeAspect="1"/>
        </xdr:cNvPicPr>
      </xdr:nvPicPr>
      <xdr:blipFill>
        <a:blip xmlns:r="http://schemas.openxmlformats.org/officeDocument/2006/relationships" r:embed="rId643"/>
        <a:stretch>
          <a:fillRect/>
        </a:stretch>
      </xdr:blipFill>
      <xdr:spPr>
        <a:prstGeom prst="rect">
          <a:avLst/>
        </a:prstGeom>
        <a:ln w="9525">
          <a:solidFill>
            <a:srgbClr val="000000"/>
          </a:solidFill>
          <a:prstDash val="solid"/>
        </a:ln>
      </xdr:spPr>
    </xdr:pic>
    <xdr:clientData/>
  </xdr:twoCellAnchor>
  <xdr:twoCellAnchor>
    <xdr:from>
      <xdr:col>3</xdr:col>
      <xdr:colOff>114300</xdr:colOff>
      <xdr:row>2361</xdr:row>
      <xdr:rowOff>28575</xdr:rowOff>
    </xdr:from>
    <xdr:to>
      <xdr:col>3</xdr:col>
      <xdr:colOff>1552575</xdr:colOff>
      <xdr:row>2361</xdr:row>
      <xdr:rowOff>1266825</xdr:rowOff>
    </xdr:to>
    <xdr:pic>
      <xdr:nvPicPr>
        <xdr:cNvPr id="645" name="Имя " descr="Descr ">
          <a:extLst>
            <a:ext uri="{FF2B5EF4-FFF2-40B4-BE49-F238E27FC236}">
              <a16:creationId xmlns:a16="http://schemas.microsoft.com/office/drawing/2014/main" id="{00000000-0008-0000-0000-000085020000}"/>
            </a:ext>
          </a:extLst>
        </xdr:cNvPr>
        <xdr:cNvPicPr>
          <a:picLocks noChangeAspect="1"/>
        </xdr:cNvPicPr>
      </xdr:nvPicPr>
      <xdr:blipFill>
        <a:blip xmlns:r="http://schemas.openxmlformats.org/officeDocument/2006/relationships" r:embed="rId644"/>
        <a:stretch>
          <a:fillRect/>
        </a:stretch>
      </xdr:blipFill>
      <xdr:spPr>
        <a:prstGeom prst="rect">
          <a:avLst/>
        </a:prstGeom>
        <a:ln w="9525">
          <a:solidFill>
            <a:srgbClr val="000000"/>
          </a:solidFill>
          <a:prstDash val="solid"/>
        </a:ln>
      </xdr:spPr>
    </xdr:pic>
    <xdr:clientData/>
  </xdr:twoCellAnchor>
  <xdr:twoCellAnchor>
    <xdr:from>
      <xdr:col>3</xdr:col>
      <xdr:colOff>114300</xdr:colOff>
      <xdr:row>2362</xdr:row>
      <xdr:rowOff>28575</xdr:rowOff>
    </xdr:from>
    <xdr:to>
      <xdr:col>3</xdr:col>
      <xdr:colOff>1552575</xdr:colOff>
      <xdr:row>2362</xdr:row>
      <xdr:rowOff>1266825</xdr:rowOff>
    </xdr:to>
    <xdr:pic>
      <xdr:nvPicPr>
        <xdr:cNvPr id="646" name="Имя " descr="Descr ">
          <a:extLst>
            <a:ext uri="{FF2B5EF4-FFF2-40B4-BE49-F238E27FC236}">
              <a16:creationId xmlns:a16="http://schemas.microsoft.com/office/drawing/2014/main" id="{00000000-0008-0000-0000-000086020000}"/>
            </a:ext>
          </a:extLst>
        </xdr:cNvPr>
        <xdr:cNvPicPr>
          <a:picLocks noChangeAspect="1"/>
        </xdr:cNvPicPr>
      </xdr:nvPicPr>
      <xdr:blipFill>
        <a:blip xmlns:r="http://schemas.openxmlformats.org/officeDocument/2006/relationships" r:embed="rId645"/>
        <a:stretch>
          <a:fillRect/>
        </a:stretch>
      </xdr:blipFill>
      <xdr:spPr>
        <a:prstGeom prst="rect">
          <a:avLst/>
        </a:prstGeom>
        <a:ln w="9525">
          <a:solidFill>
            <a:srgbClr val="000000"/>
          </a:solidFill>
          <a:prstDash val="solid"/>
        </a:ln>
      </xdr:spPr>
    </xdr:pic>
    <xdr:clientData/>
  </xdr:twoCellAnchor>
  <xdr:twoCellAnchor>
    <xdr:from>
      <xdr:col>3</xdr:col>
      <xdr:colOff>114300</xdr:colOff>
      <xdr:row>2363</xdr:row>
      <xdr:rowOff>28575</xdr:rowOff>
    </xdr:from>
    <xdr:to>
      <xdr:col>3</xdr:col>
      <xdr:colOff>1552575</xdr:colOff>
      <xdr:row>2363</xdr:row>
      <xdr:rowOff>1266825</xdr:rowOff>
    </xdr:to>
    <xdr:pic>
      <xdr:nvPicPr>
        <xdr:cNvPr id="647" name="Имя " descr="Descr ">
          <a:extLst>
            <a:ext uri="{FF2B5EF4-FFF2-40B4-BE49-F238E27FC236}">
              <a16:creationId xmlns:a16="http://schemas.microsoft.com/office/drawing/2014/main" id="{00000000-0008-0000-0000-000087020000}"/>
            </a:ext>
          </a:extLst>
        </xdr:cNvPr>
        <xdr:cNvPicPr>
          <a:picLocks noChangeAspect="1"/>
        </xdr:cNvPicPr>
      </xdr:nvPicPr>
      <xdr:blipFill>
        <a:blip xmlns:r="http://schemas.openxmlformats.org/officeDocument/2006/relationships" r:embed="rId646"/>
        <a:stretch>
          <a:fillRect/>
        </a:stretch>
      </xdr:blipFill>
      <xdr:spPr>
        <a:prstGeom prst="rect">
          <a:avLst/>
        </a:prstGeom>
        <a:ln w="9525">
          <a:solidFill>
            <a:srgbClr val="000000"/>
          </a:solidFill>
          <a:prstDash val="solid"/>
        </a:ln>
      </xdr:spPr>
    </xdr:pic>
    <xdr:clientData/>
  </xdr:twoCellAnchor>
  <xdr:twoCellAnchor>
    <xdr:from>
      <xdr:col>3</xdr:col>
      <xdr:colOff>114300</xdr:colOff>
      <xdr:row>2364</xdr:row>
      <xdr:rowOff>28575</xdr:rowOff>
    </xdr:from>
    <xdr:to>
      <xdr:col>3</xdr:col>
      <xdr:colOff>1552575</xdr:colOff>
      <xdr:row>2364</xdr:row>
      <xdr:rowOff>1266825</xdr:rowOff>
    </xdr:to>
    <xdr:pic>
      <xdr:nvPicPr>
        <xdr:cNvPr id="648" name="Имя " descr="Descr ">
          <a:extLst>
            <a:ext uri="{FF2B5EF4-FFF2-40B4-BE49-F238E27FC236}">
              <a16:creationId xmlns:a16="http://schemas.microsoft.com/office/drawing/2014/main" id="{00000000-0008-0000-0000-000088020000}"/>
            </a:ext>
          </a:extLst>
        </xdr:cNvPr>
        <xdr:cNvPicPr>
          <a:picLocks noChangeAspect="1"/>
        </xdr:cNvPicPr>
      </xdr:nvPicPr>
      <xdr:blipFill>
        <a:blip xmlns:r="http://schemas.openxmlformats.org/officeDocument/2006/relationships" r:embed="rId647"/>
        <a:stretch>
          <a:fillRect/>
        </a:stretch>
      </xdr:blipFill>
      <xdr:spPr>
        <a:prstGeom prst="rect">
          <a:avLst/>
        </a:prstGeom>
        <a:ln w="9525">
          <a:solidFill>
            <a:srgbClr val="000000"/>
          </a:solidFill>
          <a:prstDash val="solid"/>
        </a:ln>
      </xdr:spPr>
    </xdr:pic>
    <xdr:clientData/>
  </xdr:twoCellAnchor>
  <xdr:twoCellAnchor>
    <xdr:from>
      <xdr:col>3</xdr:col>
      <xdr:colOff>114300</xdr:colOff>
      <xdr:row>2365</xdr:row>
      <xdr:rowOff>28575</xdr:rowOff>
    </xdr:from>
    <xdr:to>
      <xdr:col>3</xdr:col>
      <xdr:colOff>1552575</xdr:colOff>
      <xdr:row>2365</xdr:row>
      <xdr:rowOff>1266825</xdr:rowOff>
    </xdr:to>
    <xdr:pic>
      <xdr:nvPicPr>
        <xdr:cNvPr id="649" name="Имя " descr="Descr ">
          <a:extLst>
            <a:ext uri="{FF2B5EF4-FFF2-40B4-BE49-F238E27FC236}">
              <a16:creationId xmlns:a16="http://schemas.microsoft.com/office/drawing/2014/main" id="{00000000-0008-0000-0000-000089020000}"/>
            </a:ext>
          </a:extLst>
        </xdr:cNvPr>
        <xdr:cNvPicPr>
          <a:picLocks noChangeAspect="1"/>
        </xdr:cNvPicPr>
      </xdr:nvPicPr>
      <xdr:blipFill>
        <a:blip xmlns:r="http://schemas.openxmlformats.org/officeDocument/2006/relationships" r:embed="rId648"/>
        <a:stretch>
          <a:fillRect/>
        </a:stretch>
      </xdr:blipFill>
      <xdr:spPr>
        <a:prstGeom prst="rect">
          <a:avLst/>
        </a:prstGeom>
        <a:ln w="9525">
          <a:solidFill>
            <a:srgbClr val="000000"/>
          </a:solidFill>
          <a:prstDash val="solid"/>
        </a:ln>
      </xdr:spPr>
    </xdr:pic>
    <xdr:clientData/>
  </xdr:twoCellAnchor>
  <xdr:twoCellAnchor>
    <xdr:from>
      <xdr:col>3</xdr:col>
      <xdr:colOff>114300</xdr:colOff>
      <xdr:row>2366</xdr:row>
      <xdr:rowOff>28575</xdr:rowOff>
    </xdr:from>
    <xdr:to>
      <xdr:col>3</xdr:col>
      <xdr:colOff>1552575</xdr:colOff>
      <xdr:row>2366</xdr:row>
      <xdr:rowOff>1266825</xdr:rowOff>
    </xdr:to>
    <xdr:pic>
      <xdr:nvPicPr>
        <xdr:cNvPr id="650" name="Имя " descr="Descr ">
          <a:extLst>
            <a:ext uri="{FF2B5EF4-FFF2-40B4-BE49-F238E27FC236}">
              <a16:creationId xmlns:a16="http://schemas.microsoft.com/office/drawing/2014/main" id="{00000000-0008-0000-0000-00008A020000}"/>
            </a:ext>
          </a:extLst>
        </xdr:cNvPr>
        <xdr:cNvPicPr>
          <a:picLocks noChangeAspect="1"/>
        </xdr:cNvPicPr>
      </xdr:nvPicPr>
      <xdr:blipFill>
        <a:blip xmlns:r="http://schemas.openxmlformats.org/officeDocument/2006/relationships" r:embed="rId649"/>
        <a:stretch>
          <a:fillRect/>
        </a:stretch>
      </xdr:blipFill>
      <xdr:spPr>
        <a:prstGeom prst="rect">
          <a:avLst/>
        </a:prstGeom>
        <a:ln w="9525">
          <a:solidFill>
            <a:srgbClr val="000000"/>
          </a:solidFill>
          <a:prstDash val="solid"/>
        </a:ln>
      </xdr:spPr>
    </xdr:pic>
    <xdr:clientData/>
  </xdr:twoCellAnchor>
  <xdr:twoCellAnchor>
    <xdr:from>
      <xdr:col>3</xdr:col>
      <xdr:colOff>114300</xdr:colOff>
      <xdr:row>2367</xdr:row>
      <xdr:rowOff>28575</xdr:rowOff>
    </xdr:from>
    <xdr:to>
      <xdr:col>3</xdr:col>
      <xdr:colOff>1552575</xdr:colOff>
      <xdr:row>2367</xdr:row>
      <xdr:rowOff>1266825</xdr:rowOff>
    </xdr:to>
    <xdr:pic>
      <xdr:nvPicPr>
        <xdr:cNvPr id="651" name="Имя " descr="Descr ">
          <a:extLst>
            <a:ext uri="{FF2B5EF4-FFF2-40B4-BE49-F238E27FC236}">
              <a16:creationId xmlns:a16="http://schemas.microsoft.com/office/drawing/2014/main" id="{00000000-0008-0000-0000-00008B020000}"/>
            </a:ext>
          </a:extLst>
        </xdr:cNvPr>
        <xdr:cNvPicPr>
          <a:picLocks noChangeAspect="1"/>
        </xdr:cNvPicPr>
      </xdr:nvPicPr>
      <xdr:blipFill>
        <a:blip xmlns:r="http://schemas.openxmlformats.org/officeDocument/2006/relationships" r:embed="rId650"/>
        <a:stretch>
          <a:fillRect/>
        </a:stretch>
      </xdr:blipFill>
      <xdr:spPr>
        <a:prstGeom prst="rect">
          <a:avLst/>
        </a:prstGeom>
        <a:ln w="9525">
          <a:solidFill>
            <a:srgbClr val="000000"/>
          </a:solidFill>
          <a:prstDash val="solid"/>
        </a:ln>
      </xdr:spPr>
    </xdr:pic>
    <xdr:clientData/>
  </xdr:twoCellAnchor>
  <xdr:twoCellAnchor>
    <xdr:from>
      <xdr:col>3</xdr:col>
      <xdr:colOff>114300</xdr:colOff>
      <xdr:row>2368</xdr:row>
      <xdr:rowOff>28575</xdr:rowOff>
    </xdr:from>
    <xdr:to>
      <xdr:col>3</xdr:col>
      <xdr:colOff>1552575</xdr:colOff>
      <xdr:row>2368</xdr:row>
      <xdr:rowOff>1266825</xdr:rowOff>
    </xdr:to>
    <xdr:pic>
      <xdr:nvPicPr>
        <xdr:cNvPr id="652" name="Имя " descr="Descr ">
          <a:extLst>
            <a:ext uri="{FF2B5EF4-FFF2-40B4-BE49-F238E27FC236}">
              <a16:creationId xmlns:a16="http://schemas.microsoft.com/office/drawing/2014/main" id="{00000000-0008-0000-0000-00008C020000}"/>
            </a:ext>
          </a:extLst>
        </xdr:cNvPr>
        <xdr:cNvPicPr>
          <a:picLocks noChangeAspect="1"/>
        </xdr:cNvPicPr>
      </xdr:nvPicPr>
      <xdr:blipFill>
        <a:blip xmlns:r="http://schemas.openxmlformats.org/officeDocument/2006/relationships" r:embed="rId651"/>
        <a:stretch>
          <a:fillRect/>
        </a:stretch>
      </xdr:blipFill>
      <xdr:spPr>
        <a:prstGeom prst="rect">
          <a:avLst/>
        </a:prstGeom>
        <a:ln w="9525">
          <a:solidFill>
            <a:srgbClr val="000000"/>
          </a:solidFill>
          <a:prstDash val="solid"/>
        </a:ln>
      </xdr:spPr>
    </xdr:pic>
    <xdr:clientData/>
  </xdr:twoCellAnchor>
  <xdr:twoCellAnchor>
    <xdr:from>
      <xdr:col>3</xdr:col>
      <xdr:colOff>114300</xdr:colOff>
      <xdr:row>2369</xdr:row>
      <xdr:rowOff>28575</xdr:rowOff>
    </xdr:from>
    <xdr:to>
      <xdr:col>3</xdr:col>
      <xdr:colOff>1552575</xdr:colOff>
      <xdr:row>2369</xdr:row>
      <xdr:rowOff>1266825</xdr:rowOff>
    </xdr:to>
    <xdr:pic>
      <xdr:nvPicPr>
        <xdr:cNvPr id="653" name="Имя " descr="Descr ">
          <a:extLst>
            <a:ext uri="{FF2B5EF4-FFF2-40B4-BE49-F238E27FC236}">
              <a16:creationId xmlns:a16="http://schemas.microsoft.com/office/drawing/2014/main" id="{00000000-0008-0000-0000-00008D020000}"/>
            </a:ext>
          </a:extLst>
        </xdr:cNvPr>
        <xdr:cNvPicPr>
          <a:picLocks noChangeAspect="1"/>
        </xdr:cNvPicPr>
      </xdr:nvPicPr>
      <xdr:blipFill>
        <a:blip xmlns:r="http://schemas.openxmlformats.org/officeDocument/2006/relationships" r:embed="rId652"/>
        <a:stretch>
          <a:fillRect/>
        </a:stretch>
      </xdr:blipFill>
      <xdr:spPr>
        <a:prstGeom prst="rect">
          <a:avLst/>
        </a:prstGeom>
        <a:ln w="9525">
          <a:solidFill>
            <a:srgbClr val="000000"/>
          </a:solidFill>
          <a:prstDash val="solid"/>
        </a:ln>
      </xdr:spPr>
    </xdr:pic>
    <xdr:clientData/>
  </xdr:twoCellAnchor>
  <xdr:twoCellAnchor>
    <xdr:from>
      <xdr:col>3</xdr:col>
      <xdr:colOff>114300</xdr:colOff>
      <xdr:row>2370</xdr:row>
      <xdr:rowOff>28575</xdr:rowOff>
    </xdr:from>
    <xdr:to>
      <xdr:col>3</xdr:col>
      <xdr:colOff>1552575</xdr:colOff>
      <xdr:row>2373</xdr:row>
      <xdr:rowOff>209550</xdr:rowOff>
    </xdr:to>
    <xdr:pic>
      <xdr:nvPicPr>
        <xdr:cNvPr id="654" name="Имя " descr="Descr ">
          <a:extLst>
            <a:ext uri="{FF2B5EF4-FFF2-40B4-BE49-F238E27FC236}">
              <a16:creationId xmlns:a16="http://schemas.microsoft.com/office/drawing/2014/main" id="{00000000-0008-0000-0000-00008E020000}"/>
            </a:ext>
          </a:extLst>
        </xdr:cNvPr>
        <xdr:cNvPicPr>
          <a:picLocks noChangeAspect="1"/>
        </xdr:cNvPicPr>
      </xdr:nvPicPr>
      <xdr:blipFill>
        <a:blip xmlns:r="http://schemas.openxmlformats.org/officeDocument/2006/relationships" r:embed="rId653"/>
        <a:stretch>
          <a:fillRect/>
        </a:stretch>
      </xdr:blipFill>
      <xdr:spPr>
        <a:prstGeom prst="rect">
          <a:avLst/>
        </a:prstGeom>
        <a:ln w="9525">
          <a:solidFill>
            <a:srgbClr val="000000"/>
          </a:solidFill>
          <a:prstDash val="solid"/>
        </a:ln>
      </xdr:spPr>
    </xdr:pic>
    <xdr:clientData/>
  </xdr:twoCellAnchor>
  <xdr:twoCellAnchor>
    <xdr:from>
      <xdr:col>3</xdr:col>
      <xdr:colOff>114300</xdr:colOff>
      <xdr:row>2374</xdr:row>
      <xdr:rowOff>28575</xdr:rowOff>
    </xdr:from>
    <xdr:to>
      <xdr:col>3</xdr:col>
      <xdr:colOff>1552575</xdr:colOff>
      <xdr:row>2376</xdr:row>
      <xdr:rowOff>419100</xdr:rowOff>
    </xdr:to>
    <xdr:pic>
      <xdr:nvPicPr>
        <xdr:cNvPr id="655" name="Имя " descr="Descr ">
          <a:extLst>
            <a:ext uri="{FF2B5EF4-FFF2-40B4-BE49-F238E27FC236}">
              <a16:creationId xmlns:a16="http://schemas.microsoft.com/office/drawing/2014/main" id="{00000000-0008-0000-0000-00008F020000}"/>
            </a:ext>
          </a:extLst>
        </xdr:cNvPr>
        <xdr:cNvPicPr>
          <a:picLocks noChangeAspect="1"/>
        </xdr:cNvPicPr>
      </xdr:nvPicPr>
      <xdr:blipFill>
        <a:blip xmlns:r="http://schemas.openxmlformats.org/officeDocument/2006/relationships" r:embed="rId654"/>
        <a:stretch>
          <a:fillRect/>
        </a:stretch>
      </xdr:blipFill>
      <xdr:spPr>
        <a:prstGeom prst="rect">
          <a:avLst/>
        </a:prstGeom>
        <a:ln w="9525">
          <a:solidFill>
            <a:srgbClr val="000000"/>
          </a:solidFill>
          <a:prstDash val="solid"/>
        </a:ln>
      </xdr:spPr>
    </xdr:pic>
    <xdr:clientData/>
  </xdr:twoCellAnchor>
  <xdr:twoCellAnchor>
    <xdr:from>
      <xdr:col>3</xdr:col>
      <xdr:colOff>114300</xdr:colOff>
      <xdr:row>2377</xdr:row>
      <xdr:rowOff>38100</xdr:rowOff>
    </xdr:from>
    <xdr:to>
      <xdr:col>3</xdr:col>
      <xdr:colOff>1552575</xdr:colOff>
      <xdr:row>2378</xdr:row>
      <xdr:rowOff>638175</xdr:rowOff>
    </xdr:to>
    <xdr:pic>
      <xdr:nvPicPr>
        <xdr:cNvPr id="656" name="Имя " descr="Descr ">
          <a:extLst>
            <a:ext uri="{FF2B5EF4-FFF2-40B4-BE49-F238E27FC236}">
              <a16:creationId xmlns:a16="http://schemas.microsoft.com/office/drawing/2014/main" id="{00000000-0008-0000-0000-000090020000}"/>
            </a:ext>
          </a:extLst>
        </xdr:cNvPr>
        <xdr:cNvPicPr>
          <a:picLocks noChangeAspect="1"/>
        </xdr:cNvPicPr>
      </xdr:nvPicPr>
      <xdr:blipFill>
        <a:blip xmlns:r="http://schemas.openxmlformats.org/officeDocument/2006/relationships" r:embed="rId655"/>
        <a:stretch>
          <a:fillRect/>
        </a:stretch>
      </xdr:blipFill>
      <xdr:spPr>
        <a:prstGeom prst="rect">
          <a:avLst/>
        </a:prstGeom>
        <a:ln w="9525">
          <a:solidFill>
            <a:srgbClr val="000000"/>
          </a:solidFill>
          <a:prstDash val="solid"/>
        </a:ln>
      </xdr:spPr>
    </xdr:pic>
    <xdr:clientData/>
  </xdr:twoCellAnchor>
  <xdr:twoCellAnchor>
    <xdr:from>
      <xdr:col>3</xdr:col>
      <xdr:colOff>114300</xdr:colOff>
      <xdr:row>2379</xdr:row>
      <xdr:rowOff>28575</xdr:rowOff>
    </xdr:from>
    <xdr:to>
      <xdr:col>3</xdr:col>
      <xdr:colOff>1552575</xdr:colOff>
      <xdr:row>2383</xdr:row>
      <xdr:rowOff>333375</xdr:rowOff>
    </xdr:to>
    <xdr:pic>
      <xdr:nvPicPr>
        <xdr:cNvPr id="657" name="Имя " descr="Descr ">
          <a:extLst>
            <a:ext uri="{FF2B5EF4-FFF2-40B4-BE49-F238E27FC236}">
              <a16:creationId xmlns:a16="http://schemas.microsoft.com/office/drawing/2014/main" id="{00000000-0008-0000-0000-000091020000}"/>
            </a:ext>
          </a:extLst>
        </xdr:cNvPr>
        <xdr:cNvPicPr>
          <a:picLocks noChangeAspect="1"/>
        </xdr:cNvPicPr>
      </xdr:nvPicPr>
      <xdr:blipFill>
        <a:blip xmlns:r="http://schemas.openxmlformats.org/officeDocument/2006/relationships" r:embed="rId656"/>
        <a:stretch>
          <a:fillRect/>
        </a:stretch>
      </xdr:blipFill>
      <xdr:spPr>
        <a:prstGeom prst="rect">
          <a:avLst/>
        </a:prstGeom>
        <a:ln w="9525">
          <a:solidFill>
            <a:srgbClr val="000000"/>
          </a:solidFill>
          <a:prstDash val="solid"/>
        </a:ln>
      </xdr:spPr>
    </xdr:pic>
    <xdr:clientData/>
  </xdr:twoCellAnchor>
  <xdr:twoCellAnchor>
    <xdr:from>
      <xdr:col>3</xdr:col>
      <xdr:colOff>114300</xdr:colOff>
      <xdr:row>2384</xdr:row>
      <xdr:rowOff>28575</xdr:rowOff>
    </xdr:from>
    <xdr:to>
      <xdr:col>3</xdr:col>
      <xdr:colOff>1552575</xdr:colOff>
      <xdr:row>2387</xdr:row>
      <xdr:rowOff>209550</xdr:rowOff>
    </xdr:to>
    <xdr:pic>
      <xdr:nvPicPr>
        <xdr:cNvPr id="658" name="Имя " descr="Descr ">
          <a:extLst>
            <a:ext uri="{FF2B5EF4-FFF2-40B4-BE49-F238E27FC236}">
              <a16:creationId xmlns:a16="http://schemas.microsoft.com/office/drawing/2014/main" id="{00000000-0008-0000-0000-000092020000}"/>
            </a:ext>
          </a:extLst>
        </xdr:cNvPr>
        <xdr:cNvPicPr>
          <a:picLocks noChangeAspect="1"/>
        </xdr:cNvPicPr>
      </xdr:nvPicPr>
      <xdr:blipFill>
        <a:blip xmlns:r="http://schemas.openxmlformats.org/officeDocument/2006/relationships" r:embed="rId657"/>
        <a:stretch>
          <a:fillRect/>
        </a:stretch>
      </xdr:blipFill>
      <xdr:spPr>
        <a:prstGeom prst="rect">
          <a:avLst/>
        </a:prstGeom>
        <a:ln w="9525">
          <a:solidFill>
            <a:srgbClr val="000000"/>
          </a:solidFill>
          <a:prstDash val="solid"/>
        </a:ln>
      </xdr:spPr>
    </xdr:pic>
    <xdr:clientData/>
  </xdr:twoCellAnchor>
  <xdr:twoCellAnchor>
    <xdr:from>
      <xdr:col>3</xdr:col>
      <xdr:colOff>114300</xdr:colOff>
      <xdr:row>2388</xdr:row>
      <xdr:rowOff>28575</xdr:rowOff>
    </xdr:from>
    <xdr:to>
      <xdr:col>3</xdr:col>
      <xdr:colOff>1552575</xdr:colOff>
      <xdr:row>2391</xdr:row>
      <xdr:rowOff>209550</xdr:rowOff>
    </xdr:to>
    <xdr:pic>
      <xdr:nvPicPr>
        <xdr:cNvPr id="659" name="Имя " descr="Descr ">
          <a:extLst>
            <a:ext uri="{FF2B5EF4-FFF2-40B4-BE49-F238E27FC236}">
              <a16:creationId xmlns:a16="http://schemas.microsoft.com/office/drawing/2014/main" id="{00000000-0008-0000-0000-000093020000}"/>
            </a:ext>
          </a:extLst>
        </xdr:cNvPr>
        <xdr:cNvPicPr>
          <a:picLocks noChangeAspect="1"/>
        </xdr:cNvPicPr>
      </xdr:nvPicPr>
      <xdr:blipFill>
        <a:blip xmlns:r="http://schemas.openxmlformats.org/officeDocument/2006/relationships" r:embed="rId658"/>
        <a:stretch>
          <a:fillRect/>
        </a:stretch>
      </xdr:blipFill>
      <xdr:spPr>
        <a:prstGeom prst="rect">
          <a:avLst/>
        </a:prstGeom>
        <a:ln w="9525">
          <a:solidFill>
            <a:srgbClr val="000000"/>
          </a:solidFill>
          <a:prstDash val="solid"/>
        </a:ln>
      </xdr:spPr>
    </xdr:pic>
    <xdr:clientData/>
  </xdr:twoCellAnchor>
  <xdr:twoCellAnchor>
    <xdr:from>
      <xdr:col>3</xdr:col>
      <xdr:colOff>114300</xdr:colOff>
      <xdr:row>2392</xdr:row>
      <xdr:rowOff>28575</xdr:rowOff>
    </xdr:from>
    <xdr:to>
      <xdr:col>3</xdr:col>
      <xdr:colOff>1552575</xdr:colOff>
      <xdr:row>2397</xdr:row>
      <xdr:rowOff>209550</xdr:rowOff>
    </xdr:to>
    <xdr:pic>
      <xdr:nvPicPr>
        <xdr:cNvPr id="660" name="Имя " descr="Descr ">
          <a:extLst>
            <a:ext uri="{FF2B5EF4-FFF2-40B4-BE49-F238E27FC236}">
              <a16:creationId xmlns:a16="http://schemas.microsoft.com/office/drawing/2014/main" id="{00000000-0008-0000-0000-000094020000}"/>
            </a:ext>
          </a:extLst>
        </xdr:cNvPr>
        <xdr:cNvPicPr>
          <a:picLocks noChangeAspect="1"/>
        </xdr:cNvPicPr>
      </xdr:nvPicPr>
      <xdr:blipFill>
        <a:blip xmlns:r="http://schemas.openxmlformats.org/officeDocument/2006/relationships" r:embed="rId659"/>
        <a:stretch>
          <a:fillRect/>
        </a:stretch>
      </xdr:blipFill>
      <xdr:spPr>
        <a:prstGeom prst="rect">
          <a:avLst/>
        </a:prstGeom>
        <a:ln w="9525">
          <a:solidFill>
            <a:srgbClr val="000000"/>
          </a:solidFill>
          <a:prstDash val="solid"/>
        </a:ln>
      </xdr:spPr>
    </xdr:pic>
    <xdr:clientData/>
  </xdr:twoCellAnchor>
  <xdr:twoCellAnchor>
    <xdr:from>
      <xdr:col>3</xdr:col>
      <xdr:colOff>114300</xdr:colOff>
      <xdr:row>2398</xdr:row>
      <xdr:rowOff>38100</xdr:rowOff>
    </xdr:from>
    <xdr:to>
      <xdr:col>3</xdr:col>
      <xdr:colOff>1552575</xdr:colOff>
      <xdr:row>2399</xdr:row>
      <xdr:rowOff>638175</xdr:rowOff>
    </xdr:to>
    <xdr:pic>
      <xdr:nvPicPr>
        <xdr:cNvPr id="661" name="Имя " descr="Descr ">
          <a:extLst>
            <a:ext uri="{FF2B5EF4-FFF2-40B4-BE49-F238E27FC236}">
              <a16:creationId xmlns:a16="http://schemas.microsoft.com/office/drawing/2014/main" id="{00000000-0008-0000-0000-000095020000}"/>
            </a:ext>
          </a:extLst>
        </xdr:cNvPr>
        <xdr:cNvPicPr>
          <a:picLocks noChangeAspect="1"/>
        </xdr:cNvPicPr>
      </xdr:nvPicPr>
      <xdr:blipFill>
        <a:blip xmlns:r="http://schemas.openxmlformats.org/officeDocument/2006/relationships" r:embed="rId660"/>
        <a:stretch>
          <a:fillRect/>
        </a:stretch>
      </xdr:blipFill>
      <xdr:spPr>
        <a:prstGeom prst="rect">
          <a:avLst/>
        </a:prstGeom>
        <a:ln w="9525">
          <a:solidFill>
            <a:srgbClr val="000000"/>
          </a:solidFill>
          <a:prstDash val="solid"/>
        </a:ln>
      </xdr:spPr>
    </xdr:pic>
    <xdr:clientData/>
  </xdr:twoCellAnchor>
  <xdr:twoCellAnchor>
    <xdr:from>
      <xdr:col>3</xdr:col>
      <xdr:colOff>114300</xdr:colOff>
      <xdr:row>2400</xdr:row>
      <xdr:rowOff>28575</xdr:rowOff>
    </xdr:from>
    <xdr:to>
      <xdr:col>3</xdr:col>
      <xdr:colOff>1552575</xdr:colOff>
      <xdr:row>2402</xdr:row>
      <xdr:rowOff>419100</xdr:rowOff>
    </xdr:to>
    <xdr:pic>
      <xdr:nvPicPr>
        <xdr:cNvPr id="662" name="Имя " descr="Descr ">
          <a:extLst>
            <a:ext uri="{FF2B5EF4-FFF2-40B4-BE49-F238E27FC236}">
              <a16:creationId xmlns:a16="http://schemas.microsoft.com/office/drawing/2014/main" id="{00000000-0008-0000-0000-000096020000}"/>
            </a:ext>
          </a:extLst>
        </xdr:cNvPr>
        <xdr:cNvPicPr>
          <a:picLocks noChangeAspect="1"/>
        </xdr:cNvPicPr>
      </xdr:nvPicPr>
      <xdr:blipFill>
        <a:blip xmlns:r="http://schemas.openxmlformats.org/officeDocument/2006/relationships" r:embed="rId661"/>
        <a:stretch>
          <a:fillRect/>
        </a:stretch>
      </xdr:blipFill>
      <xdr:spPr>
        <a:prstGeom prst="rect">
          <a:avLst/>
        </a:prstGeom>
        <a:ln w="9525">
          <a:solidFill>
            <a:srgbClr val="000000"/>
          </a:solidFill>
          <a:prstDash val="solid"/>
        </a:ln>
      </xdr:spPr>
    </xdr:pic>
    <xdr:clientData/>
  </xdr:twoCellAnchor>
  <xdr:twoCellAnchor>
    <xdr:from>
      <xdr:col>3</xdr:col>
      <xdr:colOff>114300</xdr:colOff>
      <xdr:row>2403</xdr:row>
      <xdr:rowOff>38100</xdr:rowOff>
    </xdr:from>
    <xdr:to>
      <xdr:col>3</xdr:col>
      <xdr:colOff>1552575</xdr:colOff>
      <xdr:row>2404</xdr:row>
      <xdr:rowOff>638175</xdr:rowOff>
    </xdr:to>
    <xdr:pic>
      <xdr:nvPicPr>
        <xdr:cNvPr id="663" name="Имя " descr="Descr ">
          <a:extLst>
            <a:ext uri="{FF2B5EF4-FFF2-40B4-BE49-F238E27FC236}">
              <a16:creationId xmlns:a16="http://schemas.microsoft.com/office/drawing/2014/main" id="{00000000-0008-0000-0000-000097020000}"/>
            </a:ext>
          </a:extLst>
        </xdr:cNvPr>
        <xdr:cNvPicPr>
          <a:picLocks noChangeAspect="1"/>
        </xdr:cNvPicPr>
      </xdr:nvPicPr>
      <xdr:blipFill>
        <a:blip xmlns:r="http://schemas.openxmlformats.org/officeDocument/2006/relationships" r:embed="rId662"/>
        <a:stretch>
          <a:fillRect/>
        </a:stretch>
      </xdr:blipFill>
      <xdr:spPr>
        <a:prstGeom prst="rect">
          <a:avLst/>
        </a:prstGeom>
        <a:ln w="9525">
          <a:solidFill>
            <a:srgbClr val="000000"/>
          </a:solidFill>
          <a:prstDash val="solid"/>
        </a:ln>
      </xdr:spPr>
    </xdr:pic>
    <xdr:clientData/>
  </xdr:twoCellAnchor>
  <xdr:twoCellAnchor>
    <xdr:from>
      <xdr:col>3</xdr:col>
      <xdr:colOff>114300</xdr:colOff>
      <xdr:row>2405</xdr:row>
      <xdr:rowOff>28575</xdr:rowOff>
    </xdr:from>
    <xdr:to>
      <xdr:col>3</xdr:col>
      <xdr:colOff>1552575</xdr:colOff>
      <xdr:row>2407</xdr:row>
      <xdr:rowOff>419100</xdr:rowOff>
    </xdr:to>
    <xdr:pic>
      <xdr:nvPicPr>
        <xdr:cNvPr id="664" name="Имя " descr="Descr ">
          <a:extLst>
            <a:ext uri="{FF2B5EF4-FFF2-40B4-BE49-F238E27FC236}">
              <a16:creationId xmlns:a16="http://schemas.microsoft.com/office/drawing/2014/main" id="{00000000-0008-0000-0000-000098020000}"/>
            </a:ext>
          </a:extLst>
        </xdr:cNvPr>
        <xdr:cNvPicPr>
          <a:picLocks noChangeAspect="1"/>
        </xdr:cNvPicPr>
      </xdr:nvPicPr>
      <xdr:blipFill>
        <a:blip xmlns:r="http://schemas.openxmlformats.org/officeDocument/2006/relationships" r:embed="rId663"/>
        <a:stretch>
          <a:fillRect/>
        </a:stretch>
      </xdr:blipFill>
      <xdr:spPr>
        <a:prstGeom prst="rect">
          <a:avLst/>
        </a:prstGeom>
        <a:ln w="9525">
          <a:solidFill>
            <a:srgbClr val="000000"/>
          </a:solidFill>
          <a:prstDash val="solid"/>
        </a:ln>
      </xdr:spPr>
    </xdr:pic>
    <xdr:clientData/>
  </xdr:twoCellAnchor>
  <xdr:twoCellAnchor>
    <xdr:from>
      <xdr:col>3</xdr:col>
      <xdr:colOff>114300</xdr:colOff>
      <xdr:row>2408</xdr:row>
      <xdr:rowOff>28575</xdr:rowOff>
    </xdr:from>
    <xdr:to>
      <xdr:col>3</xdr:col>
      <xdr:colOff>1552575</xdr:colOff>
      <xdr:row>2410</xdr:row>
      <xdr:rowOff>419100</xdr:rowOff>
    </xdr:to>
    <xdr:pic>
      <xdr:nvPicPr>
        <xdr:cNvPr id="665" name="Имя " descr="Descr ">
          <a:extLst>
            <a:ext uri="{FF2B5EF4-FFF2-40B4-BE49-F238E27FC236}">
              <a16:creationId xmlns:a16="http://schemas.microsoft.com/office/drawing/2014/main" id="{00000000-0008-0000-0000-000099020000}"/>
            </a:ext>
          </a:extLst>
        </xdr:cNvPr>
        <xdr:cNvPicPr>
          <a:picLocks noChangeAspect="1"/>
        </xdr:cNvPicPr>
      </xdr:nvPicPr>
      <xdr:blipFill>
        <a:blip xmlns:r="http://schemas.openxmlformats.org/officeDocument/2006/relationships" r:embed="rId664"/>
        <a:stretch>
          <a:fillRect/>
        </a:stretch>
      </xdr:blipFill>
      <xdr:spPr>
        <a:prstGeom prst="rect">
          <a:avLst/>
        </a:prstGeom>
        <a:ln w="9525">
          <a:solidFill>
            <a:srgbClr val="000000"/>
          </a:solidFill>
          <a:prstDash val="solid"/>
        </a:ln>
      </xdr:spPr>
    </xdr:pic>
    <xdr:clientData/>
  </xdr:twoCellAnchor>
  <xdr:twoCellAnchor>
    <xdr:from>
      <xdr:col>3</xdr:col>
      <xdr:colOff>114300</xdr:colOff>
      <xdr:row>2411</xdr:row>
      <xdr:rowOff>28575</xdr:rowOff>
    </xdr:from>
    <xdr:to>
      <xdr:col>3</xdr:col>
      <xdr:colOff>1552575</xdr:colOff>
      <xdr:row>2413</xdr:row>
      <xdr:rowOff>419100</xdr:rowOff>
    </xdr:to>
    <xdr:pic>
      <xdr:nvPicPr>
        <xdr:cNvPr id="666" name="Имя " descr="Descr ">
          <a:extLst>
            <a:ext uri="{FF2B5EF4-FFF2-40B4-BE49-F238E27FC236}">
              <a16:creationId xmlns:a16="http://schemas.microsoft.com/office/drawing/2014/main" id="{00000000-0008-0000-0000-00009A020000}"/>
            </a:ext>
          </a:extLst>
        </xdr:cNvPr>
        <xdr:cNvPicPr>
          <a:picLocks noChangeAspect="1"/>
        </xdr:cNvPicPr>
      </xdr:nvPicPr>
      <xdr:blipFill>
        <a:blip xmlns:r="http://schemas.openxmlformats.org/officeDocument/2006/relationships" r:embed="rId665"/>
        <a:stretch>
          <a:fillRect/>
        </a:stretch>
      </xdr:blipFill>
      <xdr:spPr>
        <a:prstGeom prst="rect">
          <a:avLst/>
        </a:prstGeom>
        <a:ln w="9525">
          <a:solidFill>
            <a:srgbClr val="000000"/>
          </a:solidFill>
          <a:prstDash val="solid"/>
        </a:ln>
      </xdr:spPr>
    </xdr:pic>
    <xdr:clientData/>
  </xdr:twoCellAnchor>
  <xdr:twoCellAnchor>
    <xdr:from>
      <xdr:col>3</xdr:col>
      <xdr:colOff>114300</xdr:colOff>
      <xdr:row>2414</xdr:row>
      <xdr:rowOff>28575</xdr:rowOff>
    </xdr:from>
    <xdr:to>
      <xdr:col>3</xdr:col>
      <xdr:colOff>1552575</xdr:colOff>
      <xdr:row>2416</xdr:row>
      <xdr:rowOff>419100</xdr:rowOff>
    </xdr:to>
    <xdr:pic>
      <xdr:nvPicPr>
        <xdr:cNvPr id="667" name="Имя " descr="Descr ">
          <a:extLst>
            <a:ext uri="{FF2B5EF4-FFF2-40B4-BE49-F238E27FC236}">
              <a16:creationId xmlns:a16="http://schemas.microsoft.com/office/drawing/2014/main" id="{00000000-0008-0000-0000-00009B020000}"/>
            </a:ext>
          </a:extLst>
        </xdr:cNvPr>
        <xdr:cNvPicPr>
          <a:picLocks noChangeAspect="1"/>
        </xdr:cNvPicPr>
      </xdr:nvPicPr>
      <xdr:blipFill>
        <a:blip xmlns:r="http://schemas.openxmlformats.org/officeDocument/2006/relationships" r:embed="rId666"/>
        <a:stretch>
          <a:fillRect/>
        </a:stretch>
      </xdr:blipFill>
      <xdr:spPr>
        <a:prstGeom prst="rect">
          <a:avLst/>
        </a:prstGeom>
        <a:ln w="9525">
          <a:solidFill>
            <a:srgbClr val="000000"/>
          </a:solidFill>
          <a:prstDash val="solid"/>
        </a:ln>
      </xdr:spPr>
    </xdr:pic>
    <xdr:clientData/>
  </xdr:twoCellAnchor>
  <xdr:twoCellAnchor>
    <xdr:from>
      <xdr:col>3</xdr:col>
      <xdr:colOff>114300</xdr:colOff>
      <xdr:row>2417</xdr:row>
      <xdr:rowOff>28575</xdr:rowOff>
    </xdr:from>
    <xdr:to>
      <xdr:col>3</xdr:col>
      <xdr:colOff>1552575</xdr:colOff>
      <xdr:row>2419</xdr:row>
      <xdr:rowOff>419100</xdr:rowOff>
    </xdr:to>
    <xdr:pic>
      <xdr:nvPicPr>
        <xdr:cNvPr id="668" name="Имя " descr="Descr ">
          <a:extLst>
            <a:ext uri="{FF2B5EF4-FFF2-40B4-BE49-F238E27FC236}">
              <a16:creationId xmlns:a16="http://schemas.microsoft.com/office/drawing/2014/main" id="{00000000-0008-0000-0000-00009C020000}"/>
            </a:ext>
          </a:extLst>
        </xdr:cNvPr>
        <xdr:cNvPicPr>
          <a:picLocks noChangeAspect="1"/>
        </xdr:cNvPicPr>
      </xdr:nvPicPr>
      <xdr:blipFill>
        <a:blip xmlns:r="http://schemas.openxmlformats.org/officeDocument/2006/relationships" r:embed="rId667"/>
        <a:stretch>
          <a:fillRect/>
        </a:stretch>
      </xdr:blipFill>
      <xdr:spPr>
        <a:prstGeom prst="rect">
          <a:avLst/>
        </a:prstGeom>
        <a:ln w="9525">
          <a:solidFill>
            <a:srgbClr val="000000"/>
          </a:solidFill>
          <a:prstDash val="solid"/>
        </a:ln>
      </xdr:spPr>
    </xdr:pic>
    <xdr:clientData/>
  </xdr:twoCellAnchor>
  <xdr:twoCellAnchor>
    <xdr:from>
      <xdr:col>3</xdr:col>
      <xdr:colOff>114300</xdr:colOff>
      <xdr:row>2420</xdr:row>
      <xdr:rowOff>28575</xdr:rowOff>
    </xdr:from>
    <xdr:to>
      <xdr:col>3</xdr:col>
      <xdr:colOff>1552575</xdr:colOff>
      <xdr:row>2420</xdr:row>
      <xdr:rowOff>1266825</xdr:rowOff>
    </xdr:to>
    <xdr:pic>
      <xdr:nvPicPr>
        <xdr:cNvPr id="669" name="Имя " descr="Descr ">
          <a:extLst>
            <a:ext uri="{FF2B5EF4-FFF2-40B4-BE49-F238E27FC236}">
              <a16:creationId xmlns:a16="http://schemas.microsoft.com/office/drawing/2014/main" id="{00000000-0008-0000-0000-00009D020000}"/>
            </a:ext>
          </a:extLst>
        </xdr:cNvPr>
        <xdr:cNvPicPr>
          <a:picLocks noChangeAspect="1"/>
        </xdr:cNvPicPr>
      </xdr:nvPicPr>
      <xdr:blipFill>
        <a:blip xmlns:r="http://schemas.openxmlformats.org/officeDocument/2006/relationships" r:embed="rId668"/>
        <a:stretch>
          <a:fillRect/>
        </a:stretch>
      </xdr:blipFill>
      <xdr:spPr>
        <a:prstGeom prst="rect">
          <a:avLst/>
        </a:prstGeom>
        <a:ln w="9525">
          <a:solidFill>
            <a:srgbClr val="000000"/>
          </a:solidFill>
          <a:prstDash val="solid"/>
        </a:ln>
      </xdr:spPr>
    </xdr:pic>
    <xdr:clientData/>
  </xdr:twoCellAnchor>
  <xdr:twoCellAnchor>
    <xdr:from>
      <xdr:col>3</xdr:col>
      <xdr:colOff>114300</xdr:colOff>
      <xdr:row>2421</xdr:row>
      <xdr:rowOff>38100</xdr:rowOff>
    </xdr:from>
    <xdr:to>
      <xdr:col>3</xdr:col>
      <xdr:colOff>1552575</xdr:colOff>
      <xdr:row>2422</xdr:row>
      <xdr:rowOff>638175</xdr:rowOff>
    </xdr:to>
    <xdr:pic>
      <xdr:nvPicPr>
        <xdr:cNvPr id="670" name="Имя " descr="Descr ">
          <a:extLst>
            <a:ext uri="{FF2B5EF4-FFF2-40B4-BE49-F238E27FC236}">
              <a16:creationId xmlns:a16="http://schemas.microsoft.com/office/drawing/2014/main" id="{00000000-0008-0000-0000-00009E020000}"/>
            </a:ext>
          </a:extLst>
        </xdr:cNvPr>
        <xdr:cNvPicPr>
          <a:picLocks noChangeAspect="1"/>
        </xdr:cNvPicPr>
      </xdr:nvPicPr>
      <xdr:blipFill>
        <a:blip xmlns:r="http://schemas.openxmlformats.org/officeDocument/2006/relationships" r:embed="rId669"/>
        <a:stretch>
          <a:fillRect/>
        </a:stretch>
      </xdr:blipFill>
      <xdr:spPr>
        <a:prstGeom prst="rect">
          <a:avLst/>
        </a:prstGeom>
        <a:ln w="9525">
          <a:solidFill>
            <a:srgbClr val="000000"/>
          </a:solidFill>
          <a:prstDash val="solid"/>
        </a:ln>
      </xdr:spPr>
    </xdr:pic>
    <xdr:clientData/>
  </xdr:twoCellAnchor>
  <xdr:twoCellAnchor>
    <xdr:from>
      <xdr:col>3</xdr:col>
      <xdr:colOff>114300</xdr:colOff>
      <xdr:row>2423</xdr:row>
      <xdr:rowOff>28575</xdr:rowOff>
    </xdr:from>
    <xdr:to>
      <xdr:col>3</xdr:col>
      <xdr:colOff>1552575</xdr:colOff>
      <xdr:row>2431</xdr:row>
      <xdr:rowOff>133350</xdr:rowOff>
    </xdr:to>
    <xdr:pic>
      <xdr:nvPicPr>
        <xdr:cNvPr id="671" name="Имя " descr="Descr ">
          <a:extLst>
            <a:ext uri="{FF2B5EF4-FFF2-40B4-BE49-F238E27FC236}">
              <a16:creationId xmlns:a16="http://schemas.microsoft.com/office/drawing/2014/main" id="{00000000-0008-0000-0000-00009F020000}"/>
            </a:ext>
          </a:extLst>
        </xdr:cNvPr>
        <xdr:cNvPicPr>
          <a:picLocks noChangeAspect="1"/>
        </xdr:cNvPicPr>
      </xdr:nvPicPr>
      <xdr:blipFill>
        <a:blip xmlns:r="http://schemas.openxmlformats.org/officeDocument/2006/relationships" r:embed="rId670"/>
        <a:stretch>
          <a:fillRect/>
        </a:stretch>
      </xdr:blipFill>
      <xdr:spPr>
        <a:prstGeom prst="rect">
          <a:avLst/>
        </a:prstGeom>
        <a:ln w="9525">
          <a:solidFill>
            <a:srgbClr val="000000"/>
          </a:solidFill>
          <a:prstDash val="solid"/>
        </a:ln>
      </xdr:spPr>
    </xdr:pic>
    <xdr:clientData/>
  </xdr:twoCellAnchor>
  <xdr:twoCellAnchor>
    <xdr:from>
      <xdr:col>3</xdr:col>
      <xdr:colOff>114300</xdr:colOff>
      <xdr:row>2433</xdr:row>
      <xdr:rowOff>38100</xdr:rowOff>
    </xdr:from>
    <xdr:to>
      <xdr:col>3</xdr:col>
      <xdr:colOff>1552575</xdr:colOff>
      <xdr:row>2434</xdr:row>
      <xdr:rowOff>638175</xdr:rowOff>
    </xdr:to>
    <xdr:pic>
      <xdr:nvPicPr>
        <xdr:cNvPr id="672" name="Имя " descr="Descr ">
          <a:extLst>
            <a:ext uri="{FF2B5EF4-FFF2-40B4-BE49-F238E27FC236}">
              <a16:creationId xmlns:a16="http://schemas.microsoft.com/office/drawing/2014/main" id="{00000000-0008-0000-0000-0000A0020000}"/>
            </a:ext>
          </a:extLst>
        </xdr:cNvPr>
        <xdr:cNvPicPr>
          <a:picLocks noChangeAspect="1"/>
        </xdr:cNvPicPr>
      </xdr:nvPicPr>
      <xdr:blipFill>
        <a:blip xmlns:r="http://schemas.openxmlformats.org/officeDocument/2006/relationships" r:embed="rId671"/>
        <a:stretch>
          <a:fillRect/>
        </a:stretch>
      </xdr:blipFill>
      <xdr:spPr>
        <a:prstGeom prst="rect">
          <a:avLst/>
        </a:prstGeom>
        <a:ln w="9525">
          <a:solidFill>
            <a:srgbClr val="000000"/>
          </a:solidFill>
          <a:prstDash val="solid"/>
        </a:ln>
      </xdr:spPr>
    </xdr:pic>
    <xdr:clientData/>
  </xdr:twoCellAnchor>
  <xdr:twoCellAnchor>
    <xdr:from>
      <xdr:col>3</xdr:col>
      <xdr:colOff>114300</xdr:colOff>
      <xdr:row>2435</xdr:row>
      <xdr:rowOff>28575</xdr:rowOff>
    </xdr:from>
    <xdr:to>
      <xdr:col>3</xdr:col>
      <xdr:colOff>1552575</xdr:colOff>
      <xdr:row>2435</xdr:row>
      <xdr:rowOff>1266825</xdr:rowOff>
    </xdr:to>
    <xdr:pic>
      <xdr:nvPicPr>
        <xdr:cNvPr id="673" name="Имя " descr="Descr ">
          <a:extLst>
            <a:ext uri="{FF2B5EF4-FFF2-40B4-BE49-F238E27FC236}">
              <a16:creationId xmlns:a16="http://schemas.microsoft.com/office/drawing/2014/main" id="{00000000-0008-0000-0000-0000A1020000}"/>
            </a:ext>
          </a:extLst>
        </xdr:cNvPr>
        <xdr:cNvPicPr>
          <a:picLocks noChangeAspect="1"/>
        </xdr:cNvPicPr>
      </xdr:nvPicPr>
      <xdr:blipFill>
        <a:blip xmlns:r="http://schemas.openxmlformats.org/officeDocument/2006/relationships" r:embed="rId672"/>
        <a:stretch>
          <a:fillRect/>
        </a:stretch>
      </xdr:blipFill>
      <xdr:spPr>
        <a:prstGeom prst="rect">
          <a:avLst/>
        </a:prstGeom>
        <a:ln w="9525">
          <a:solidFill>
            <a:srgbClr val="000000"/>
          </a:solidFill>
          <a:prstDash val="solid"/>
        </a:ln>
      </xdr:spPr>
    </xdr:pic>
    <xdr:clientData/>
  </xdr:twoCellAnchor>
  <xdr:twoCellAnchor>
    <xdr:from>
      <xdr:col>3</xdr:col>
      <xdr:colOff>114300</xdr:colOff>
      <xdr:row>2436</xdr:row>
      <xdr:rowOff>28575</xdr:rowOff>
    </xdr:from>
    <xdr:to>
      <xdr:col>3</xdr:col>
      <xdr:colOff>1552575</xdr:colOff>
      <xdr:row>2436</xdr:row>
      <xdr:rowOff>1266825</xdr:rowOff>
    </xdr:to>
    <xdr:pic>
      <xdr:nvPicPr>
        <xdr:cNvPr id="674" name="Имя " descr="Descr ">
          <a:extLst>
            <a:ext uri="{FF2B5EF4-FFF2-40B4-BE49-F238E27FC236}">
              <a16:creationId xmlns:a16="http://schemas.microsoft.com/office/drawing/2014/main" id="{00000000-0008-0000-0000-0000A2020000}"/>
            </a:ext>
          </a:extLst>
        </xdr:cNvPr>
        <xdr:cNvPicPr>
          <a:picLocks noChangeAspect="1"/>
        </xdr:cNvPicPr>
      </xdr:nvPicPr>
      <xdr:blipFill>
        <a:blip xmlns:r="http://schemas.openxmlformats.org/officeDocument/2006/relationships" r:embed="rId673"/>
        <a:stretch>
          <a:fillRect/>
        </a:stretch>
      </xdr:blipFill>
      <xdr:spPr>
        <a:prstGeom prst="rect">
          <a:avLst/>
        </a:prstGeom>
        <a:ln w="9525">
          <a:solidFill>
            <a:srgbClr val="000000"/>
          </a:solidFill>
          <a:prstDash val="solid"/>
        </a:ln>
      </xdr:spPr>
    </xdr:pic>
    <xdr:clientData/>
  </xdr:twoCellAnchor>
  <xdr:twoCellAnchor>
    <xdr:from>
      <xdr:col>3</xdr:col>
      <xdr:colOff>114300</xdr:colOff>
      <xdr:row>2437</xdr:row>
      <xdr:rowOff>38100</xdr:rowOff>
    </xdr:from>
    <xdr:to>
      <xdr:col>3</xdr:col>
      <xdr:colOff>1552575</xdr:colOff>
      <xdr:row>2438</xdr:row>
      <xdr:rowOff>638175</xdr:rowOff>
    </xdr:to>
    <xdr:pic>
      <xdr:nvPicPr>
        <xdr:cNvPr id="675" name="Имя " descr="Descr ">
          <a:extLst>
            <a:ext uri="{FF2B5EF4-FFF2-40B4-BE49-F238E27FC236}">
              <a16:creationId xmlns:a16="http://schemas.microsoft.com/office/drawing/2014/main" id="{00000000-0008-0000-0000-0000A3020000}"/>
            </a:ext>
          </a:extLst>
        </xdr:cNvPr>
        <xdr:cNvPicPr>
          <a:picLocks noChangeAspect="1"/>
        </xdr:cNvPicPr>
      </xdr:nvPicPr>
      <xdr:blipFill>
        <a:blip xmlns:r="http://schemas.openxmlformats.org/officeDocument/2006/relationships" r:embed="rId674"/>
        <a:stretch>
          <a:fillRect/>
        </a:stretch>
      </xdr:blipFill>
      <xdr:spPr>
        <a:prstGeom prst="rect">
          <a:avLst/>
        </a:prstGeom>
        <a:ln w="9525">
          <a:solidFill>
            <a:srgbClr val="000000"/>
          </a:solidFill>
          <a:prstDash val="solid"/>
        </a:ln>
      </xdr:spPr>
    </xdr:pic>
    <xdr:clientData/>
  </xdr:twoCellAnchor>
  <xdr:twoCellAnchor>
    <xdr:from>
      <xdr:col>3</xdr:col>
      <xdr:colOff>114300</xdr:colOff>
      <xdr:row>2439</xdr:row>
      <xdr:rowOff>28575</xdr:rowOff>
    </xdr:from>
    <xdr:to>
      <xdr:col>3</xdr:col>
      <xdr:colOff>1552575</xdr:colOff>
      <xdr:row>2439</xdr:row>
      <xdr:rowOff>1266825</xdr:rowOff>
    </xdr:to>
    <xdr:pic>
      <xdr:nvPicPr>
        <xdr:cNvPr id="676" name="Имя " descr="Descr ">
          <a:extLst>
            <a:ext uri="{FF2B5EF4-FFF2-40B4-BE49-F238E27FC236}">
              <a16:creationId xmlns:a16="http://schemas.microsoft.com/office/drawing/2014/main" id="{00000000-0008-0000-0000-0000A4020000}"/>
            </a:ext>
          </a:extLst>
        </xdr:cNvPr>
        <xdr:cNvPicPr>
          <a:picLocks noChangeAspect="1"/>
        </xdr:cNvPicPr>
      </xdr:nvPicPr>
      <xdr:blipFill>
        <a:blip xmlns:r="http://schemas.openxmlformats.org/officeDocument/2006/relationships" r:embed="rId675"/>
        <a:stretch>
          <a:fillRect/>
        </a:stretch>
      </xdr:blipFill>
      <xdr:spPr>
        <a:prstGeom prst="rect">
          <a:avLst/>
        </a:prstGeom>
        <a:ln w="9525">
          <a:solidFill>
            <a:srgbClr val="000000"/>
          </a:solidFill>
          <a:prstDash val="solid"/>
        </a:ln>
      </xdr:spPr>
    </xdr:pic>
    <xdr:clientData/>
  </xdr:twoCellAnchor>
  <xdr:twoCellAnchor>
    <xdr:from>
      <xdr:col>3</xdr:col>
      <xdr:colOff>114300</xdr:colOff>
      <xdr:row>2440</xdr:row>
      <xdr:rowOff>28575</xdr:rowOff>
    </xdr:from>
    <xdr:to>
      <xdr:col>3</xdr:col>
      <xdr:colOff>1552575</xdr:colOff>
      <xdr:row>2440</xdr:row>
      <xdr:rowOff>1266825</xdr:rowOff>
    </xdr:to>
    <xdr:pic>
      <xdr:nvPicPr>
        <xdr:cNvPr id="677" name="Имя " descr="Descr ">
          <a:extLst>
            <a:ext uri="{FF2B5EF4-FFF2-40B4-BE49-F238E27FC236}">
              <a16:creationId xmlns:a16="http://schemas.microsoft.com/office/drawing/2014/main" id="{00000000-0008-0000-0000-0000A5020000}"/>
            </a:ext>
          </a:extLst>
        </xdr:cNvPr>
        <xdr:cNvPicPr>
          <a:picLocks noChangeAspect="1"/>
        </xdr:cNvPicPr>
      </xdr:nvPicPr>
      <xdr:blipFill>
        <a:blip xmlns:r="http://schemas.openxmlformats.org/officeDocument/2006/relationships" r:embed="rId676"/>
        <a:stretch>
          <a:fillRect/>
        </a:stretch>
      </xdr:blipFill>
      <xdr:spPr>
        <a:prstGeom prst="rect">
          <a:avLst/>
        </a:prstGeom>
        <a:ln w="9525">
          <a:solidFill>
            <a:srgbClr val="000000"/>
          </a:solidFill>
          <a:prstDash val="solid"/>
        </a:ln>
      </xdr:spPr>
    </xdr:pic>
    <xdr:clientData/>
  </xdr:twoCellAnchor>
  <xdr:twoCellAnchor>
    <xdr:from>
      <xdr:col>3</xdr:col>
      <xdr:colOff>114300</xdr:colOff>
      <xdr:row>2441</xdr:row>
      <xdr:rowOff>28575</xdr:rowOff>
    </xdr:from>
    <xdr:to>
      <xdr:col>3</xdr:col>
      <xdr:colOff>1552575</xdr:colOff>
      <xdr:row>2441</xdr:row>
      <xdr:rowOff>1266825</xdr:rowOff>
    </xdr:to>
    <xdr:pic>
      <xdr:nvPicPr>
        <xdr:cNvPr id="678" name="Имя " descr="Descr ">
          <a:extLst>
            <a:ext uri="{FF2B5EF4-FFF2-40B4-BE49-F238E27FC236}">
              <a16:creationId xmlns:a16="http://schemas.microsoft.com/office/drawing/2014/main" id="{00000000-0008-0000-0000-0000A6020000}"/>
            </a:ext>
          </a:extLst>
        </xdr:cNvPr>
        <xdr:cNvPicPr>
          <a:picLocks noChangeAspect="1"/>
        </xdr:cNvPicPr>
      </xdr:nvPicPr>
      <xdr:blipFill>
        <a:blip xmlns:r="http://schemas.openxmlformats.org/officeDocument/2006/relationships" r:embed="rId677"/>
        <a:stretch>
          <a:fillRect/>
        </a:stretch>
      </xdr:blipFill>
      <xdr:spPr>
        <a:prstGeom prst="rect">
          <a:avLst/>
        </a:prstGeom>
        <a:ln w="9525">
          <a:solidFill>
            <a:srgbClr val="000000"/>
          </a:solidFill>
          <a:prstDash val="solid"/>
        </a:ln>
      </xdr:spPr>
    </xdr:pic>
    <xdr:clientData/>
  </xdr:twoCellAnchor>
  <xdr:twoCellAnchor>
    <xdr:from>
      <xdr:col>3</xdr:col>
      <xdr:colOff>114300</xdr:colOff>
      <xdr:row>2442</xdr:row>
      <xdr:rowOff>28575</xdr:rowOff>
    </xdr:from>
    <xdr:to>
      <xdr:col>3</xdr:col>
      <xdr:colOff>1552575</xdr:colOff>
      <xdr:row>2442</xdr:row>
      <xdr:rowOff>1266825</xdr:rowOff>
    </xdr:to>
    <xdr:pic>
      <xdr:nvPicPr>
        <xdr:cNvPr id="679" name="Имя " descr="Descr ">
          <a:extLst>
            <a:ext uri="{FF2B5EF4-FFF2-40B4-BE49-F238E27FC236}">
              <a16:creationId xmlns:a16="http://schemas.microsoft.com/office/drawing/2014/main" id="{00000000-0008-0000-0000-0000A7020000}"/>
            </a:ext>
          </a:extLst>
        </xdr:cNvPr>
        <xdr:cNvPicPr>
          <a:picLocks noChangeAspect="1"/>
        </xdr:cNvPicPr>
      </xdr:nvPicPr>
      <xdr:blipFill>
        <a:blip xmlns:r="http://schemas.openxmlformats.org/officeDocument/2006/relationships" r:embed="rId678"/>
        <a:stretch>
          <a:fillRect/>
        </a:stretch>
      </xdr:blipFill>
      <xdr:spPr>
        <a:prstGeom prst="rect">
          <a:avLst/>
        </a:prstGeom>
        <a:ln w="9525">
          <a:solidFill>
            <a:srgbClr val="000000"/>
          </a:solidFill>
          <a:prstDash val="solid"/>
        </a:ln>
      </xdr:spPr>
    </xdr:pic>
    <xdr:clientData/>
  </xdr:twoCellAnchor>
  <xdr:twoCellAnchor>
    <xdr:from>
      <xdr:col>3</xdr:col>
      <xdr:colOff>114300</xdr:colOff>
      <xdr:row>2443</xdr:row>
      <xdr:rowOff>28575</xdr:rowOff>
    </xdr:from>
    <xdr:to>
      <xdr:col>3</xdr:col>
      <xdr:colOff>1552575</xdr:colOff>
      <xdr:row>2443</xdr:row>
      <xdr:rowOff>1266825</xdr:rowOff>
    </xdr:to>
    <xdr:pic>
      <xdr:nvPicPr>
        <xdr:cNvPr id="680" name="Имя " descr="Descr ">
          <a:extLst>
            <a:ext uri="{FF2B5EF4-FFF2-40B4-BE49-F238E27FC236}">
              <a16:creationId xmlns:a16="http://schemas.microsoft.com/office/drawing/2014/main" id="{00000000-0008-0000-0000-0000A8020000}"/>
            </a:ext>
          </a:extLst>
        </xdr:cNvPr>
        <xdr:cNvPicPr>
          <a:picLocks noChangeAspect="1"/>
        </xdr:cNvPicPr>
      </xdr:nvPicPr>
      <xdr:blipFill>
        <a:blip xmlns:r="http://schemas.openxmlformats.org/officeDocument/2006/relationships" r:embed="rId679"/>
        <a:stretch>
          <a:fillRect/>
        </a:stretch>
      </xdr:blipFill>
      <xdr:spPr>
        <a:prstGeom prst="rect">
          <a:avLst/>
        </a:prstGeom>
        <a:ln w="9525">
          <a:solidFill>
            <a:srgbClr val="000000"/>
          </a:solidFill>
          <a:prstDash val="solid"/>
        </a:ln>
      </xdr:spPr>
    </xdr:pic>
    <xdr:clientData/>
  </xdr:twoCellAnchor>
  <xdr:twoCellAnchor>
    <xdr:from>
      <xdr:col>3</xdr:col>
      <xdr:colOff>114300</xdr:colOff>
      <xdr:row>2444</xdr:row>
      <xdr:rowOff>28575</xdr:rowOff>
    </xdr:from>
    <xdr:to>
      <xdr:col>3</xdr:col>
      <xdr:colOff>1552575</xdr:colOff>
      <xdr:row>2452</xdr:row>
      <xdr:rowOff>133350</xdr:rowOff>
    </xdr:to>
    <xdr:pic>
      <xdr:nvPicPr>
        <xdr:cNvPr id="681" name="Имя " descr="Descr ">
          <a:extLst>
            <a:ext uri="{FF2B5EF4-FFF2-40B4-BE49-F238E27FC236}">
              <a16:creationId xmlns:a16="http://schemas.microsoft.com/office/drawing/2014/main" id="{00000000-0008-0000-0000-0000A9020000}"/>
            </a:ext>
          </a:extLst>
        </xdr:cNvPr>
        <xdr:cNvPicPr>
          <a:picLocks noChangeAspect="1"/>
        </xdr:cNvPicPr>
      </xdr:nvPicPr>
      <xdr:blipFill>
        <a:blip xmlns:r="http://schemas.openxmlformats.org/officeDocument/2006/relationships" r:embed="rId680"/>
        <a:stretch>
          <a:fillRect/>
        </a:stretch>
      </xdr:blipFill>
      <xdr:spPr>
        <a:prstGeom prst="rect">
          <a:avLst/>
        </a:prstGeom>
        <a:ln w="9525">
          <a:solidFill>
            <a:srgbClr val="000000"/>
          </a:solidFill>
          <a:prstDash val="solid"/>
        </a:ln>
      </xdr:spPr>
    </xdr:pic>
    <xdr:clientData/>
  </xdr:twoCellAnchor>
  <xdr:twoCellAnchor>
    <xdr:from>
      <xdr:col>3</xdr:col>
      <xdr:colOff>114300</xdr:colOff>
      <xdr:row>2455</xdr:row>
      <xdr:rowOff>28575</xdr:rowOff>
    </xdr:from>
    <xdr:to>
      <xdr:col>3</xdr:col>
      <xdr:colOff>1552575</xdr:colOff>
      <xdr:row>2455</xdr:row>
      <xdr:rowOff>1266825</xdr:rowOff>
    </xdr:to>
    <xdr:pic>
      <xdr:nvPicPr>
        <xdr:cNvPr id="682" name="Имя " descr="Descr ">
          <a:extLst>
            <a:ext uri="{FF2B5EF4-FFF2-40B4-BE49-F238E27FC236}">
              <a16:creationId xmlns:a16="http://schemas.microsoft.com/office/drawing/2014/main" id="{00000000-0008-0000-0000-0000AA020000}"/>
            </a:ext>
          </a:extLst>
        </xdr:cNvPr>
        <xdr:cNvPicPr>
          <a:picLocks noChangeAspect="1"/>
        </xdr:cNvPicPr>
      </xdr:nvPicPr>
      <xdr:blipFill>
        <a:blip xmlns:r="http://schemas.openxmlformats.org/officeDocument/2006/relationships" r:embed="rId681"/>
        <a:stretch>
          <a:fillRect/>
        </a:stretch>
      </xdr:blipFill>
      <xdr:spPr>
        <a:prstGeom prst="rect">
          <a:avLst/>
        </a:prstGeom>
        <a:ln w="9525">
          <a:solidFill>
            <a:srgbClr val="000000"/>
          </a:solidFill>
          <a:prstDash val="solid"/>
        </a:ln>
      </xdr:spPr>
    </xdr:pic>
    <xdr:clientData/>
  </xdr:twoCellAnchor>
  <xdr:twoCellAnchor>
    <xdr:from>
      <xdr:col>3</xdr:col>
      <xdr:colOff>114300</xdr:colOff>
      <xdr:row>2456</xdr:row>
      <xdr:rowOff>28575</xdr:rowOff>
    </xdr:from>
    <xdr:to>
      <xdr:col>3</xdr:col>
      <xdr:colOff>1552575</xdr:colOff>
      <xdr:row>2456</xdr:row>
      <xdr:rowOff>1266825</xdr:rowOff>
    </xdr:to>
    <xdr:pic>
      <xdr:nvPicPr>
        <xdr:cNvPr id="683" name="Имя " descr="Descr ">
          <a:extLst>
            <a:ext uri="{FF2B5EF4-FFF2-40B4-BE49-F238E27FC236}">
              <a16:creationId xmlns:a16="http://schemas.microsoft.com/office/drawing/2014/main" id="{00000000-0008-0000-0000-0000AB020000}"/>
            </a:ext>
          </a:extLst>
        </xdr:cNvPr>
        <xdr:cNvPicPr>
          <a:picLocks noChangeAspect="1"/>
        </xdr:cNvPicPr>
      </xdr:nvPicPr>
      <xdr:blipFill>
        <a:blip xmlns:r="http://schemas.openxmlformats.org/officeDocument/2006/relationships" r:embed="rId682"/>
        <a:stretch>
          <a:fillRect/>
        </a:stretch>
      </xdr:blipFill>
      <xdr:spPr>
        <a:prstGeom prst="rect">
          <a:avLst/>
        </a:prstGeom>
        <a:ln w="9525">
          <a:solidFill>
            <a:srgbClr val="000000"/>
          </a:solidFill>
          <a:prstDash val="solid"/>
        </a:ln>
      </xdr:spPr>
    </xdr:pic>
    <xdr:clientData/>
  </xdr:twoCellAnchor>
  <xdr:twoCellAnchor>
    <xdr:from>
      <xdr:col>3</xdr:col>
      <xdr:colOff>114300</xdr:colOff>
      <xdr:row>2457</xdr:row>
      <xdr:rowOff>28575</xdr:rowOff>
    </xdr:from>
    <xdr:to>
      <xdr:col>3</xdr:col>
      <xdr:colOff>1552575</xdr:colOff>
      <xdr:row>2464</xdr:row>
      <xdr:rowOff>152400</xdr:rowOff>
    </xdr:to>
    <xdr:pic>
      <xdr:nvPicPr>
        <xdr:cNvPr id="684" name="Имя " descr="Descr ">
          <a:extLst>
            <a:ext uri="{FF2B5EF4-FFF2-40B4-BE49-F238E27FC236}">
              <a16:creationId xmlns:a16="http://schemas.microsoft.com/office/drawing/2014/main" id="{00000000-0008-0000-0000-0000AC020000}"/>
            </a:ext>
          </a:extLst>
        </xdr:cNvPr>
        <xdr:cNvPicPr>
          <a:picLocks noChangeAspect="1"/>
        </xdr:cNvPicPr>
      </xdr:nvPicPr>
      <xdr:blipFill>
        <a:blip xmlns:r="http://schemas.openxmlformats.org/officeDocument/2006/relationships" r:embed="rId683"/>
        <a:stretch>
          <a:fillRect/>
        </a:stretch>
      </xdr:blipFill>
      <xdr:spPr>
        <a:prstGeom prst="rect">
          <a:avLst/>
        </a:prstGeom>
        <a:ln w="9525">
          <a:solidFill>
            <a:srgbClr val="000000"/>
          </a:solidFill>
          <a:prstDash val="solid"/>
        </a:ln>
      </xdr:spPr>
    </xdr:pic>
    <xdr:clientData/>
  </xdr:twoCellAnchor>
  <xdr:twoCellAnchor>
    <xdr:from>
      <xdr:col>3</xdr:col>
      <xdr:colOff>114300</xdr:colOff>
      <xdr:row>2465</xdr:row>
      <xdr:rowOff>28575</xdr:rowOff>
    </xdr:from>
    <xdr:to>
      <xdr:col>3</xdr:col>
      <xdr:colOff>1552575</xdr:colOff>
      <xdr:row>2469</xdr:row>
      <xdr:rowOff>333375</xdr:rowOff>
    </xdr:to>
    <xdr:pic>
      <xdr:nvPicPr>
        <xdr:cNvPr id="685" name="Имя " descr="Descr ">
          <a:extLst>
            <a:ext uri="{FF2B5EF4-FFF2-40B4-BE49-F238E27FC236}">
              <a16:creationId xmlns:a16="http://schemas.microsoft.com/office/drawing/2014/main" id="{00000000-0008-0000-0000-0000AD020000}"/>
            </a:ext>
          </a:extLst>
        </xdr:cNvPr>
        <xdr:cNvPicPr>
          <a:picLocks noChangeAspect="1"/>
        </xdr:cNvPicPr>
      </xdr:nvPicPr>
      <xdr:blipFill>
        <a:blip xmlns:r="http://schemas.openxmlformats.org/officeDocument/2006/relationships" r:embed="rId684"/>
        <a:stretch>
          <a:fillRect/>
        </a:stretch>
      </xdr:blipFill>
      <xdr:spPr>
        <a:prstGeom prst="rect">
          <a:avLst/>
        </a:prstGeom>
        <a:ln w="9525">
          <a:solidFill>
            <a:srgbClr val="000000"/>
          </a:solidFill>
          <a:prstDash val="solid"/>
        </a:ln>
      </xdr:spPr>
    </xdr:pic>
    <xdr:clientData/>
  </xdr:twoCellAnchor>
  <xdr:twoCellAnchor>
    <xdr:from>
      <xdr:col>3</xdr:col>
      <xdr:colOff>114300</xdr:colOff>
      <xdr:row>2470</xdr:row>
      <xdr:rowOff>28575</xdr:rowOff>
    </xdr:from>
    <xdr:to>
      <xdr:col>3</xdr:col>
      <xdr:colOff>1552575</xdr:colOff>
      <xdr:row>2472</xdr:row>
      <xdr:rowOff>419100</xdr:rowOff>
    </xdr:to>
    <xdr:pic>
      <xdr:nvPicPr>
        <xdr:cNvPr id="686" name="Имя " descr="Descr ">
          <a:extLst>
            <a:ext uri="{FF2B5EF4-FFF2-40B4-BE49-F238E27FC236}">
              <a16:creationId xmlns:a16="http://schemas.microsoft.com/office/drawing/2014/main" id="{00000000-0008-0000-0000-0000AE020000}"/>
            </a:ext>
          </a:extLst>
        </xdr:cNvPr>
        <xdr:cNvPicPr>
          <a:picLocks noChangeAspect="1"/>
        </xdr:cNvPicPr>
      </xdr:nvPicPr>
      <xdr:blipFill>
        <a:blip xmlns:r="http://schemas.openxmlformats.org/officeDocument/2006/relationships" r:embed="rId685"/>
        <a:stretch>
          <a:fillRect/>
        </a:stretch>
      </xdr:blipFill>
      <xdr:spPr>
        <a:prstGeom prst="rect">
          <a:avLst/>
        </a:prstGeom>
        <a:ln w="9525">
          <a:solidFill>
            <a:srgbClr val="000000"/>
          </a:solidFill>
          <a:prstDash val="solid"/>
        </a:ln>
      </xdr:spPr>
    </xdr:pic>
    <xdr:clientData/>
  </xdr:twoCellAnchor>
  <xdr:twoCellAnchor>
    <xdr:from>
      <xdr:col>3</xdr:col>
      <xdr:colOff>114300</xdr:colOff>
      <xdr:row>2473</xdr:row>
      <xdr:rowOff>28575</xdr:rowOff>
    </xdr:from>
    <xdr:to>
      <xdr:col>3</xdr:col>
      <xdr:colOff>1552575</xdr:colOff>
      <xdr:row>2477</xdr:row>
      <xdr:rowOff>333375</xdr:rowOff>
    </xdr:to>
    <xdr:pic>
      <xdr:nvPicPr>
        <xdr:cNvPr id="687" name="Имя " descr="Descr ">
          <a:extLst>
            <a:ext uri="{FF2B5EF4-FFF2-40B4-BE49-F238E27FC236}">
              <a16:creationId xmlns:a16="http://schemas.microsoft.com/office/drawing/2014/main" id="{00000000-0008-0000-0000-0000AF020000}"/>
            </a:ext>
          </a:extLst>
        </xdr:cNvPr>
        <xdr:cNvPicPr>
          <a:picLocks noChangeAspect="1"/>
        </xdr:cNvPicPr>
      </xdr:nvPicPr>
      <xdr:blipFill>
        <a:blip xmlns:r="http://schemas.openxmlformats.org/officeDocument/2006/relationships" r:embed="rId686"/>
        <a:stretch>
          <a:fillRect/>
        </a:stretch>
      </xdr:blipFill>
      <xdr:spPr>
        <a:prstGeom prst="rect">
          <a:avLst/>
        </a:prstGeom>
        <a:ln w="9525">
          <a:solidFill>
            <a:srgbClr val="000000"/>
          </a:solidFill>
          <a:prstDash val="solid"/>
        </a:ln>
      </xdr:spPr>
    </xdr:pic>
    <xdr:clientData/>
  </xdr:twoCellAnchor>
  <xdr:twoCellAnchor>
    <xdr:from>
      <xdr:col>3</xdr:col>
      <xdr:colOff>114300</xdr:colOff>
      <xdr:row>2478</xdr:row>
      <xdr:rowOff>38100</xdr:rowOff>
    </xdr:from>
    <xdr:to>
      <xdr:col>3</xdr:col>
      <xdr:colOff>1552575</xdr:colOff>
      <xdr:row>2479</xdr:row>
      <xdr:rowOff>638175</xdr:rowOff>
    </xdr:to>
    <xdr:pic>
      <xdr:nvPicPr>
        <xdr:cNvPr id="688" name="Имя " descr="Descr ">
          <a:extLst>
            <a:ext uri="{FF2B5EF4-FFF2-40B4-BE49-F238E27FC236}">
              <a16:creationId xmlns:a16="http://schemas.microsoft.com/office/drawing/2014/main" id="{00000000-0008-0000-0000-0000B0020000}"/>
            </a:ext>
          </a:extLst>
        </xdr:cNvPr>
        <xdr:cNvPicPr>
          <a:picLocks noChangeAspect="1"/>
        </xdr:cNvPicPr>
      </xdr:nvPicPr>
      <xdr:blipFill>
        <a:blip xmlns:r="http://schemas.openxmlformats.org/officeDocument/2006/relationships" r:embed="rId687"/>
        <a:stretch>
          <a:fillRect/>
        </a:stretch>
      </xdr:blipFill>
      <xdr:spPr>
        <a:prstGeom prst="rect">
          <a:avLst/>
        </a:prstGeom>
        <a:ln w="9525">
          <a:solidFill>
            <a:srgbClr val="000000"/>
          </a:solidFill>
          <a:prstDash val="solid"/>
        </a:ln>
      </xdr:spPr>
    </xdr:pic>
    <xdr:clientData/>
  </xdr:twoCellAnchor>
  <xdr:twoCellAnchor>
    <xdr:from>
      <xdr:col>3</xdr:col>
      <xdr:colOff>114300</xdr:colOff>
      <xdr:row>2480</xdr:row>
      <xdr:rowOff>38100</xdr:rowOff>
    </xdr:from>
    <xdr:to>
      <xdr:col>3</xdr:col>
      <xdr:colOff>1552575</xdr:colOff>
      <xdr:row>2481</xdr:row>
      <xdr:rowOff>638175</xdr:rowOff>
    </xdr:to>
    <xdr:pic>
      <xdr:nvPicPr>
        <xdr:cNvPr id="689" name="Имя " descr="Descr ">
          <a:extLst>
            <a:ext uri="{FF2B5EF4-FFF2-40B4-BE49-F238E27FC236}">
              <a16:creationId xmlns:a16="http://schemas.microsoft.com/office/drawing/2014/main" id="{00000000-0008-0000-0000-0000B1020000}"/>
            </a:ext>
          </a:extLst>
        </xdr:cNvPr>
        <xdr:cNvPicPr>
          <a:picLocks noChangeAspect="1"/>
        </xdr:cNvPicPr>
      </xdr:nvPicPr>
      <xdr:blipFill>
        <a:blip xmlns:r="http://schemas.openxmlformats.org/officeDocument/2006/relationships" r:embed="rId688"/>
        <a:stretch>
          <a:fillRect/>
        </a:stretch>
      </xdr:blipFill>
      <xdr:spPr>
        <a:prstGeom prst="rect">
          <a:avLst/>
        </a:prstGeom>
        <a:ln w="9525">
          <a:solidFill>
            <a:srgbClr val="000000"/>
          </a:solidFill>
          <a:prstDash val="solid"/>
        </a:ln>
      </xdr:spPr>
    </xdr:pic>
    <xdr:clientData/>
  </xdr:twoCellAnchor>
  <xdr:twoCellAnchor>
    <xdr:from>
      <xdr:col>3</xdr:col>
      <xdr:colOff>114300</xdr:colOff>
      <xdr:row>2482</xdr:row>
      <xdr:rowOff>28575</xdr:rowOff>
    </xdr:from>
    <xdr:to>
      <xdr:col>3</xdr:col>
      <xdr:colOff>1552575</xdr:colOff>
      <xdr:row>2485</xdr:row>
      <xdr:rowOff>209550</xdr:rowOff>
    </xdr:to>
    <xdr:pic>
      <xdr:nvPicPr>
        <xdr:cNvPr id="690" name="Имя " descr="Descr ">
          <a:extLst>
            <a:ext uri="{FF2B5EF4-FFF2-40B4-BE49-F238E27FC236}">
              <a16:creationId xmlns:a16="http://schemas.microsoft.com/office/drawing/2014/main" id="{00000000-0008-0000-0000-0000B2020000}"/>
            </a:ext>
          </a:extLst>
        </xdr:cNvPr>
        <xdr:cNvPicPr>
          <a:picLocks noChangeAspect="1"/>
        </xdr:cNvPicPr>
      </xdr:nvPicPr>
      <xdr:blipFill>
        <a:blip xmlns:r="http://schemas.openxmlformats.org/officeDocument/2006/relationships" r:embed="rId689"/>
        <a:stretch>
          <a:fillRect/>
        </a:stretch>
      </xdr:blipFill>
      <xdr:spPr>
        <a:prstGeom prst="rect">
          <a:avLst/>
        </a:prstGeom>
        <a:ln w="9525">
          <a:solidFill>
            <a:srgbClr val="000000"/>
          </a:solidFill>
          <a:prstDash val="solid"/>
        </a:ln>
      </xdr:spPr>
    </xdr:pic>
    <xdr:clientData/>
  </xdr:twoCellAnchor>
  <xdr:twoCellAnchor>
    <xdr:from>
      <xdr:col>3</xdr:col>
      <xdr:colOff>114300</xdr:colOff>
      <xdr:row>2486</xdr:row>
      <xdr:rowOff>28575</xdr:rowOff>
    </xdr:from>
    <xdr:to>
      <xdr:col>3</xdr:col>
      <xdr:colOff>1552575</xdr:colOff>
      <xdr:row>2493</xdr:row>
      <xdr:rowOff>152400</xdr:rowOff>
    </xdr:to>
    <xdr:pic>
      <xdr:nvPicPr>
        <xdr:cNvPr id="691" name="Имя " descr="Descr ">
          <a:extLst>
            <a:ext uri="{FF2B5EF4-FFF2-40B4-BE49-F238E27FC236}">
              <a16:creationId xmlns:a16="http://schemas.microsoft.com/office/drawing/2014/main" id="{00000000-0008-0000-0000-0000B3020000}"/>
            </a:ext>
          </a:extLst>
        </xdr:cNvPr>
        <xdr:cNvPicPr>
          <a:picLocks noChangeAspect="1"/>
        </xdr:cNvPicPr>
      </xdr:nvPicPr>
      <xdr:blipFill>
        <a:blip xmlns:r="http://schemas.openxmlformats.org/officeDocument/2006/relationships" r:embed="rId690"/>
        <a:stretch>
          <a:fillRect/>
        </a:stretch>
      </xdr:blipFill>
      <xdr:spPr>
        <a:prstGeom prst="rect">
          <a:avLst/>
        </a:prstGeom>
        <a:ln w="9525">
          <a:solidFill>
            <a:srgbClr val="000000"/>
          </a:solidFill>
          <a:prstDash val="solid"/>
        </a:ln>
      </xdr:spPr>
    </xdr:pic>
    <xdr:clientData/>
  </xdr:twoCellAnchor>
  <xdr:twoCellAnchor>
    <xdr:from>
      <xdr:col>3</xdr:col>
      <xdr:colOff>114300</xdr:colOff>
      <xdr:row>2494</xdr:row>
      <xdr:rowOff>28575</xdr:rowOff>
    </xdr:from>
    <xdr:to>
      <xdr:col>3</xdr:col>
      <xdr:colOff>1552575</xdr:colOff>
      <xdr:row>2502</xdr:row>
      <xdr:rowOff>133350</xdr:rowOff>
    </xdr:to>
    <xdr:pic>
      <xdr:nvPicPr>
        <xdr:cNvPr id="692" name="Имя " descr="Descr ">
          <a:extLst>
            <a:ext uri="{FF2B5EF4-FFF2-40B4-BE49-F238E27FC236}">
              <a16:creationId xmlns:a16="http://schemas.microsoft.com/office/drawing/2014/main" id="{00000000-0008-0000-0000-0000B4020000}"/>
            </a:ext>
          </a:extLst>
        </xdr:cNvPr>
        <xdr:cNvPicPr>
          <a:picLocks noChangeAspect="1"/>
        </xdr:cNvPicPr>
      </xdr:nvPicPr>
      <xdr:blipFill>
        <a:blip xmlns:r="http://schemas.openxmlformats.org/officeDocument/2006/relationships" r:embed="rId691"/>
        <a:stretch>
          <a:fillRect/>
        </a:stretch>
      </xdr:blipFill>
      <xdr:spPr>
        <a:prstGeom prst="rect">
          <a:avLst/>
        </a:prstGeom>
        <a:ln w="9525">
          <a:solidFill>
            <a:srgbClr val="000000"/>
          </a:solidFill>
          <a:prstDash val="solid"/>
        </a:ln>
      </xdr:spPr>
    </xdr:pic>
    <xdr:clientData/>
  </xdr:twoCellAnchor>
  <xdr:twoCellAnchor>
    <xdr:from>
      <xdr:col>3</xdr:col>
      <xdr:colOff>114300</xdr:colOff>
      <xdr:row>2503</xdr:row>
      <xdr:rowOff>28575</xdr:rowOff>
    </xdr:from>
    <xdr:to>
      <xdr:col>3</xdr:col>
      <xdr:colOff>1552575</xdr:colOff>
      <xdr:row>2505</xdr:row>
      <xdr:rowOff>419100</xdr:rowOff>
    </xdr:to>
    <xdr:pic>
      <xdr:nvPicPr>
        <xdr:cNvPr id="693" name="Имя " descr="Descr ">
          <a:extLst>
            <a:ext uri="{FF2B5EF4-FFF2-40B4-BE49-F238E27FC236}">
              <a16:creationId xmlns:a16="http://schemas.microsoft.com/office/drawing/2014/main" id="{00000000-0008-0000-0000-0000B5020000}"/>
            </a:ext>
          </a:extLst>
        </xdr:cNvPr>
        <xdr:cNvPicPr>
          <a:picLocks noChangeAspect="1"/>
        </xdr:cNvPicPr>
      </xdr:nvPicPr>
      <xdr:blipFill>
        <a:blip xmlns:r="http://schemas.openxmlformats.org/officeDocument/2006/relationships" r:embed="rId692"/>
        <a:stretch>
          <a:fillRect/>
        </a:stretch>
      </xdr:blipFill>
      <xdr:spPr>
        <a:prstGeom prst="rect">
          <a:avLst/>
        </a:prstGeom>
        <a:ln w="9525">
          <a:solidFill>
            <a:srgbClr val="000000"/>
          </a:solidFill>
          <a:prstDash val="solid"/>
        </a:ln>
      </xdr:spPr>
    </xdr:pic>
    <xdr:clientData/>
  </xdr:twoCellAnchor>
  <xdr:twoCellAnchor>
    <xdr:from>
      <xdr:col>3</xdr:col>
      <xdr:colOff>114300</xdr:colOff>
      <xdr:row>2506</xdr:row>
      <xdr:rowOff>28575</xdr:rowOff>
    </xdr:from>
    <xdr:to>
      <xdr:col>3</xdr:col>
      <xdr:colOff>1552575</xdr:colOff>
      <xdr:row>2508</xdr:row>
      <xdr:rowOff>419100</xdr:rowOff>
    </xdr:to>
    <xdr:pic>
      <xdr:nvPicPr>
        <xdr:cNvPr id="694" name="Имя " descr="Descr ">
          <a:extLst>
            <a:ext uri="{FF2B5EF4-FFF2-40B4-BE49-F238E27FC236}">
              <a16:creationId xmlns:a16="http://schemas.microsoft.com/office/drawing/2014/main" id="{00000000-0008-0000-0000-0000B6020000}"/>
            </a:ext>
          </a:extLst>
        </xdr:cNvPr>
        <xdr:cNvPicPr>
          <a:picLocks noChangeAspect="1"/>
        </xdr:cNvPicPr>
      </xdr:nvPicPr>
      <xdr:blipFill>
        <a:blip xmlns:r="http://schemas.openxmlformats.org/officeDocument/2006/relationships" r:embed="rId693"/>
        <a:stretch>
          <a:fillRect/>
        </a:stretch>
      </xdr:blipFill>
      <xdr:spPr>
        <a:prstGeom prst="rect">
          <a:avLst/>
        </a:prstGeom>
        <a:ln w="9525">
          <a:solidFill>
            <a:srgbClr val="000000"/>
          </a:solidFill>
          <a:prstDash val="solid"/>
        </a:ln>
      </xdr:spPr>
    </xdr:pic>
    <xdr:clientData/>
  </xdr:twoCellAnchor>
  <xdr:twoCellAnchor>
    <xdr:from>
      <xdr:col>3</xdr:col>
      <xdr:colOff>114300</xdr:colOff>
      <xdr:row>2509</xdr:row>
      <xdr:rowOff>28575</xdr:rowOff>
    </xdr:from>
    <xdr:to>
      <xdr:col>3</xdr:col>
      <xdr:colOff>1552575</xdr:colOff>
      <xdr:row>2511</xdr:row>
      <xdr:rowOff>419100</xdr:rowOff>
    </xdr:to>
    <xdr:pic>
      <xdr:nvPicPr>
        <xdr:cNvPr id="695" name="Имя " descr="Descr ">
          <a:extLst>
            <a:ext uri="{FF2B5EF4-FFF2-40B4-BE49-F238E27FC236}">
              <a16:creationId xmlns:a16="http://schemas.microsoft.com/office/drawing/2014/main" id="{00000000-0008-0000-0000-0000B7020000}"/>
            </a:ext>
          </a:extLst>
        </xdr:cNvPr>
        <xdr:cNvPicPr>
          <a:picLocks noChangeAspect="1"/>
        </xdr:cNvPicPr>
      </xdr:nvPicPr>
      <xdr:blipFill>
        <a:blip xmlns:r="http://schemas.openxmlformats.org/officeDocument/2006/relationships" r:embed="rId694"/>
        <a:stretch>
          <a:fillRect/>
        </a:stretch>
      </xdr:blipFill>
      <xdr:spPr>
        <a:prstGeom prst="rect">
          <a:avLst/>
        </a:prstGeom>
        <a:ln w="9525">
          <a:solidFill>
            <a:srgbClr val="000000"/>
          </a:solidFill>
          <a:prstDash val="solid"/>
        </a:ln>
      </xdr:spPr>
    </xdr:pic>
    <xdr:clientData/>
  </xdr:twoCellAnchor>
  <xdr:twoCellAnchor>
    <xdr:from>
      <xdr:col>3</xdr:col>
      <xdr:colOff>114300</xdr:colOff>
      <xdr:row>2512</xdr:row>
      <xdr:rowOff>38100</xdr:rowOff>
    </xdr:from>
    <xdr:to>
      <xdr:col>3</xdr:col>
      <xdr:colOff>1552575</xdr:colOff>
      <xdr:row>2513</xdr:row>
      <xdr:rowOff>638175</xdr:rowOff>
    </xdr:to>
    <xdr:pic>
      <xdr:nvPicPr>
        <xdr:cNvPr id="696" name="Имя " descr="Descr ">
          <a:extLst>
            <a:ext uri="{FF2B5EF4-FFF2-40B4-BE49-F238E27FC236}">
              <a16:creationId xmlns:a16="http://schemas.microsoft.com/office/drawing/2014/main" id="{00000000-0008-0000-0000-0000B8020000}"/>
            </a:ext>
          </a:extLst>
        </xdr:cNvPr>
        <xdr:cNvPicPr>
          <a:picLocks noChangeAspect="1"/>
        </xdr:cNvPicPr>
      </xdr:nvPicPr>
      <xdr:blipFill>
        <a:blip xmlns:r="http://schemas.openxmlformats.org/officeDocument/2006/relationships" r:embed="rId695"/>
        <a:stretch>
          <a:fillRect/>
        </a:stretch>
      </xdr:blipFill>
      <xdr:spPr>
        <a:prstGeom prst="rect">
          <a:avLst/>
        </a:prstGeom>
        <a:ln w="9525">
          <a:solidFill>
            <a:srgbClr val="000000"/>
          </a:solidFill>
          <a:prstDash val="solid"/>
        </a:ln>
      </xdr:spPr>
    </xdr:pic>
    <xdr:clientData/>
  </xdr:twoCellAnchor>
  <xdr:twoCellAnchor>
    <xdr:from>
      <xdr:col>3</xdr:col>
      <xdr:colOff>114300</xdr:colOff>
      <xdr:row>2514</xdr:row>
      <xdr:rowOff>28575</xdr:rowOff>
    </xdr:from>
    <xdr:to>
      <xdr:col>3</xdr:col>
      <xdr:colOff>1552575</xdr:colOff>
      <xdr:row>2522</xdr:row>
      <xdr:rowOff>133350</xdr:rowOff>
    </xdr:to>
    <xdr:pic>
      <xdr:nvPicPr>
        <xdr:cNvPr id="697" name="Имя " descr="Descr ">
          <a:extLst>
            <a:ext uri="{FF2B5EF4-FFF2-40B4-BE49-F238E27FC236}">
              <a16:creationId xmlns:a16="http://schemas.microsoft.com/office/drawing/2014/main" id="{00000000-0008-0000-0000-0000B9020000}"/>
            </a:ext>
          </a:extLst>
        </xdr:cNvPr>
        <xdr:cNvPicPr>
          <a:picLocks noChangeAspect="1"/>
        </xdr:cNvPicPr>
      </xdr:nvPicPr>
      <xdr:blipFill>
        <a:blip xmlns:r="http://schemas.openxmlformats.org/officeDocument/2006/relationships" r:embed="rId696"/>
        <a:stretch>
          <a:fillRect/>
        </a:stretch>
      </xdr:blipFill>
      <xdr:spPr>
        <a:prstGeom prst="rect">
          <a:avLst/>
        </a:prstGeom>
        <a:ln w="9525">
          <a:solidFill>
            <a:srgbClr val="000000"/>
          </a:solidFill>
          <a:prstDash val="solid"/>
        </a:ln>
      </xdr:spPr>
    </xdr:pic>
    <xdr:clientData/>
  </xdr:twoCellAnchor>
  <xdr:twoCellAnchor>
    <xdr:from>
      <xdr:col>3</xdr:col>
      <xdr:colOff>114300</xdr:colOff>
      <xdr:row>2524</xdr:row>
      <xdr:rowOff>28575</xdr:rowOff>
    </xdr:from>
    <xdr:to>
      <xdr:col>3</xdr:col>
      <xdr:colOff>1552575</xdr:colOff>
      <xdr:row>2532</xdr:row>
      <xdr:rowOff>133350</xdr:rowOff>
    </xdr:to>
    <xdr:pic>
      <xdr:nvPicPr>
        <xdr:cNvPr id="698" name="Имя " descr="Descr ">
          <a:extLst>
            <a:ext uri="{FF2B5EF4-FFF2-40B4-BE49-F238E27FC236}">
              <a16:creationId xmlns:a16="http://schemas.microsoft.com/office/drawing/2014/main" id="{00000000-0008-0000-0000-0000BA020000}"/>
            </a:ext>
          </a:extLst>
        </xdr:cNvPr>
        <xdr:cNvPicPr>
          <a:picLocks noChangeAspect="1"/>
        </xdr:cNvPicPr>
      </xdr:nvPicPr>
      <xdr:blipFill>
        <a:blip xmlns:r="http://schemas.openxmlformats.org/officeDocument/2006/relationships" r:embed="rId697"/>
        <a:stretch>
          <a:fillRect/>
        </a:stretch>
      </xdr:blipFill>
      <xdr:spPr>
        <a:prstGeom prst="rect">
          <a:avLst/>
        </a:prstGeom>
        <a:ln w="9525">
          <a:solidFill>
            <a:srgbClr val="000000"/>
          </a:solidFill>
          <a:prstDash val="solid"/>
        </a:ln>
      </xdr:spPr>
    </xdr:pic>
    <xdr:clientData/>
  </xdr:twoCellAnchor>
  <xdr:twoCellAnchor>
    <xdr:from>
      <xdr:col>3</xdr:col>
      <xdr:colOff>114300</xdr:colOff>
      <xdr:row>2533</xdr:row>
      <xdr:rowOff>38100</xdr:rowOff>
    </xdr:from>
    <xdr:to>
      <xdr:col>3</xdr:col>
      <xdr:colOff>1552575</xdr:colOff>
      <xdr:row>2534</xdr:row>
      <xdr:rowOff>638175</xdr:rowOff>
    </xdr:to>
    <xdr:pic>
      <xdr:nvPicPr>
        <xdr:cNvPr id="699" name="Имя " descr="Descr ">
          <a:extLst>
            <a:ext uri="{FF2B5EF4-FFF2-40B4-BE49-F238E27FC236}">
              <a16:creationId xmlns:a16="http://schemas.microsoft.com/office/drawing/2014/main" id="{00000000-0008-0000-0000-0000BB020000}"/>
            </a:ext>
          </a:extLst>
        </xdr:cNvPr>
        <xdr:cNvPicPr>
          <a:picLocks noChangeAspect="1"/>
        </xdr:cNvPicPr>
      </xdr:nvPicPr>
      <xdr:blipFill>
        <a:blip xmlns:r="http://schemas.openxmlformats.org/officeDocument/2006/relationships" r:embed="rId698"/>
        <a:stretch>
          <a:fillRect/>
        </a:stretch>
      </xdr:blipFill>
      <xdr:spPr>
        <a:prstGeom prst="rect">
          <a:avLst/>
        </a:prstGeom>
        <a:ln w="9525">
          <a:solidFill>
            <a:srgbClr val="000000"/>
          </a:solidFill>
          <a:prstDash val="solid"/>
        </a:ln>
      </xdr:spPr>
    </xdr:pic>
    <xdr:clientData/>
  </xdr:twoCellAnchor>
  <xdr:twoCellAnchor>
    <xdr:from>
      <xdr:col>3</xdr:col>
      <xdr:colOff>114300</xdr:colOff>
      <xdr:row>2535</xdr:row>
      <xdr:rowOff>28575</xdr:rowOff>
    </xdr:from>
    <xdr:to>
      <xdr:col>3</xdr:col>
      <xdr:colOff>1552575</xdr:colOff>
      <xdr:row>2539</xdr:row>
      <xdr:rowOff>333375</xdr:rowOff>
    </xdr:to>
    <xdr:pic>
      <xdr:nvPicPr>
        <xdr:cNvPr id="700" name="Имя " descr="Descr ">
          <a:extLst>
            <a:ext uri="{FF2B5EF4-FFF2-40B4-BE49-F238E27FC236}">
              <a16:creationId xmlns:a16="http://schemas.microsoft.com/office/drawing/2014/main" id="{00000000-0008-0000-0000-0000BC020000}"/>
            </a:ext>
          </a:extLst>
        </xdr:cNvPr>
        <xdr:cNvPicPr>
          <a:picLocks noChangeAspect="1"/>
        </xdr:cNvPicPr>
      </xdr:nvPicPr>
      <xdr:blipFill>
        <a:blip xmlns:r="http://schemas.openxmlformats.org/officeDocument/2006/relationships" r:embed="rId699"/>
        <a:stretch>
          <a:fillRect/>
        </a:stretch>
      </xdr:blipFill>
      <xdr:spPr>
        <a:prstGeom prst="rect">
          <a:avLst/>
        </a:prstGeom>
        <a:ln w="9525">
          <a:solidFill>
            <a:srgbClr val="000000"/>
          </a:solidFill>
          <a:prstDash val="solid"/>
        </a:ln>
      </xdr:spPr>
    </xdr:pic>
    <xdr:clientData/>
  </xdr:twoCellAnchor>
  <xdr:twoCellAnchor>
    <xdr:from>
      <xdr:col>3</xdr:col>
      <xdr:colOff>114300</xdr:colOff>
      <xdr:row>2540</xdr:row>
      <xdr:rowOff>38100</xdr:rowOff>
    </xdr:from>
    <xdr:to>
      <xdr:col>3</xdr:col>
      <xdr:colOff>1552575</xdr:colOff>
      <xdr:row>2541</xdr:row>
      <xdr:rowOff>638175</xdr:rowOff>
    </xdr:to>
    <xdr:pic>
      <xdr:nvPicPr>
        <xdr:cNvPr id="701" name="Имя " descr="Descr ">
          <a:extLst>
            <a:ext uri="{FF2B5EF4-FFF2-40B4-BE49-F238E27FC236}">
              <a16:creationId xmlns:a16="http://schemas.microsoft.com/office/drawing/2014/main" id="{00000000-0008-0000-0000-0000BD020000}"/>
            </a:ext>
          </a:extLst>
        </xdr:cNvPr>
        <xdr:cNvPicPr>
          <a:picLocks noChangeAspect="1"/>
        </xdr:cNvPicPr>
      </xdr:nvPicPr>
      <xdr:blipFill>
        <a:blip xmlns:r="http://schemas.openxmlformats.org/officeDocument/2006/relationships" r:embed="rId700"/>
        <a:stretch>
          <a:fillRect/>
        </a:stretch>
      </xdr:blipFill>
      <xdr:spPr>
        <a:prstGeom prst="rect">
          <a:avLst/>
        </a:prstGeom>
        <a:ln w="9525">
          <a:solidFill>
            <a:srgbClr val="000000"/>
          </a:solidFill>
          <a:prstDash val="solid"/>
        </a:ln>
      </xdr:spPr>
    </xdr:pic>
    <xdr:clientData/>
  </xdr:twoCellAnchor>
  <xdr:twoCellAnchor>
    <xdr:from>
      <xdr:col>3</xdr:col>
      <xdr:colOff>114300</xdr:colOff>
      <xdr:row>2542</xdr:row>
      <xdr:rowOff>28575</xdr:rowOff>
    </xdr:from>
    <xdr:to>
      <xdr:col>3</xdr:col>
      <xdr:colOff>1552575</xdr:colOff>
      <xdr:row>2544</xdr:row>
      <xdr:rowOff>419100</xdr:rowOff>
    </xdr:to>
    <xdr:pic>
      <xdr:nvPicPr>
        <xdr:cNvPr id="702" name="Имя " descr="Descr ">
          <a:extLst>
            <a:ext uri="{FF2B5EF4-FFF2-40B4-BE49-F238E27FC236}">
              <a16:creationId xmlns:a16="http://schemas.microsoft.com/office/drawing/2014/main" id="{00000000-0008-0000-0000-0000BE020000}"/>
            </a:ext>
          </a:extLst>
        </xdr:cNvPr>
        <xdr:cNvPicPr>
          <a:picLocks noChangeAspect="1"/>
        </xdr:cNvPicPr>
      </xdr:nvPicPr>
      <xdr:blipFill>
        <a:blip xmlns:r="http://schemas.openxmlformats.org/officeDocument/2006/relationships" r:embed="rId701"/>
        <a:stretch>
          <a:fillRect/>
        </a:stretch>
      </xdr:blipFill>
      <xdr:spPr>
        <a:prstGeom prst="rect">
          <a:avLst/>
        </a:prstGeom>
        <a:ln w="9525">
          <a:solidFill>
            <a:srgbClr val="000000"/>
          </a:solidFill>
          <a:prstDash val="solid"/>
        </a:ln>
      </xdr:spPr>
    </xdr:pic>
    <xdr:clientData/>
  </xdr:twoCellAnchor>
  <xdr:twoCellAnchor>
    <xdr:from>
      <xdr:col>3</xdr:col>
      <xdr:colOff>114300</xdr:colOff>
      <xdr:row>2545</xdr:row>
      <xdr:rowOff>28575</xdr:rowOff>
    </xdr:from>
    <xdr:to>
      <xdr:col>3</xdr:col>
      <xdr:colOff>1552575</xdr:colOff>
      <xdr:row>2547</xdr:row>
      <xdr:rowOff>419100</xdr:rowOff>
    </xdr:to>
    <xdr:pic>
      <xdr:nvPicPr>
        <xdr:cNvPr id="703" name="Имя " descr="Descr ">
          <a:extLst>
            <a:ext uri="{FF2B5EF4-FFF2-40B4-BE49-F238E27FC236}">
              <a16:creationId xmlns:a16="http://schemas.microsoft.com/office/drawing/2014/main" id="{00000000-0008-0000-0000-0000BF020000}"/>
            </a:ext>
          </a:extLst>
        </xdr:cNvPr>
        <xdr:cNvPicPr>
          <a:picLocks noChangeAspect="1"/>
        </xdr:cNvPicPr>
      </xdr:nvPicPr>
      <xdr:blipFill>
        <a:blip xmlns:r="http://schemas.openxmlformats.org/officeDocument/2006/relationships" r:embed="rId702"/>
        <a:stretch>
          <a:fillRect/>
        </a:stretch>
      </xdr:blipFill>
      <xdr:spPr>
        <a:prstGeom prst="rect">
          <a:avLst/>
        </a:prstGeom>
        <a:ln w="9525">
          <a:solidFill>
            <a:srgbClr val="000000"/>
          </a:solidFill>
          <a:prstDash val="solid"/>
        </a:ln>
      </xdr:spPr>
    </xdr:pic>
    <xdr:clientData/>
  </xdr:twoCellAnchor>
  <xdr:twoCellAnchor>
    <xdr:from>
      <xdr:col>3</xdr:col>
      <xdr:colOff>114300</xdr:colOff>
      <xdr:row>2548</xdr:row>
      <xdr:rowOff>38100</xdr:rowOff>
    </xdr:from>
    <xdr:to>
      <xdr:col>3</xdr:col>
      <xdr:colOff>1552575</xdr:colOff>
      <xdr:row>2549</xdr:row>
      <xdr:rowOff>638175</xdr:rowOff>
    </xdr:to>
    <xdr:pic>
      <xdr:nvPicPr>
        <xdr:cNvPr id="704" name="Имя " descr="Descr ">
          <a:extLst>
            <a:ext uri="{FF2B5EF4-FFF2-40B4-BE49-F238E27FC236}">
              <a16:creationId xmlns:a16="http://schemas.microsoft.com/office/drawing/2014/main" id="{00000000-0008-0000-0000-0000C0020000}"/>
            </a:ext>
          </a:extLst>
        </xdr:cNvPr>
        <xdr:cNvPicPr>
          <a:picLocks noChangeAspect="1"/>
        </xdr:cNvPicPr>
      </xdr:nvPicPr>
      <xdr:blipFill>
        <a:blip xmlns:r="http://schemas.openxmlformats.org/officeDocument/2006/relationships" r:embed="rId703"/>
        <a:stretch>
          <a:fillRect/>
        </a:stretch>
      </xdr:blipFill>
      <xdr:spPr>
        <a:prstGeom prst="rect">
          <a:avLst/>
        </a:prstGeom>
        <a:ln w="9525">
          <a:solidFill>
            <a:srgbClr val="000000"/>
          </a:solidFill>
          <a:prstDash val="solid"/>
        </a:ln>
      </xdr:spPr>
    </xdr:pic>
    <xdr:clientData/>
  </xdr:twoCellAnchor>
  <xdr:twoCellAnchor>
    <xdr:from>
      <xdr:col>3</xdr:col>
      <xdr:colOff>114300</xdr:colOff>
      <xdr:row>2550</xdr:row>
      <xdr:rowOff>28575</xdr:rowOff>
    </xdr:from>
    <xdr:to>
      <xdr:col>3</xdr:col>
      <xdr:colOff>1552575</xdr:colOff>
      <xdr:row>2554</xdr:row>
      <xdr:rowOff>333375</xdr:rowOff>
    </xdr:to>
    <xdr:pic>
      <xdr:nvPicPr>
        <xdr:cNvPr id="705" name="Имя " descr="Descr ">
          <a:extLst>
            <a:ext uri="{FF2B5EF4-FFF2-40B4-BE49-F238E27FC236}">
              <a16:creationId xmlns:a16="http://schemas.microsoft.com/office/drawing/2014/main" id="{00000000-0008-0000-0000-0000C1020000}"/>
            </a:ext>
          </a:extLst>
        </xdr:cNvPr>
        <xdr:cNvPicPr>
          <a:picLocks noChangeAspect="1"/>
        </xdr:cNvPicPr>
      </xdr:nvPicPr>
      <xdr:blipFill>
        <a:blip xmlns:r="http://schemas.openxmlformats.org/officeDocument/2006/relationships" r:embed="rId704"/>
        <a:stretch>
          <a:fillRect/>
        </a:stretch>
      </xdr:blipFill>
      <xdr:spPr>
        <a:prstGeom prst="rect">
          <a:avLst/>
        </a:prstGeom>
        <a:ln w="9525">
          <a:solidFill>
            <a:srgbClr val="000000"/>
          </a:solidFill>
          <a:prstDash val="solid"/>
        </a:ln>
      </xdr:spPr>
    </xdr:pic>
    <xdr:clientData/>
  </xdr:twoCellAnchor>
  <xdr:twoCellAnchor>
    <xdr:from>
      <xdr:col>3</xdr:col>
      <xdr:colOff>114300</xdr:colOff>
      <xdr:row>2555</xdr:row>
      <xdr:rowOff>28575</xdr:rowOff>
    </xdr:from>
    <xdr:to>
      <xdr:col>3</xdr:col>
      <xdr:colOff>1552575</xdr:colOff>
      <xdr:row>2559</xdr:row>
      <xdr:rowOff>333375</xdr:rowOff>
    </xdr:to>
    <xdr:pic>
      <xdr:nvPicPr>
        <xdr:cNvPr id="706" name="Имя " descr="Descr ">
          <a:extLst>
            <a:ext uri="{FF2B5EF4-FFF2-40B4-BE49-F238E27FC236}">
              <a16:creationId xmlns:a16="http://schemas.microsoft.com/office/drawing/2014/main" id="{00000000-0008-0000-0000-0000C2020000}"/>
            </a:ext>
          </a:extLst>
        </xdr:cNvPr>
        <xdr:cNvPicPr>
          <a:picLocks noChangeAspect="1"/>
        </xdr:cNvPicPr>
      </xdr:nvPicPr>
      <xdr:blipFill>
        <a:blip xmlns:r="http://schemas.openxmlformats.org/officeDocument/2006/relationships" r:embed="rId705"/>
        <a:stretch>
          <a:fillRect/>
        </a:stretch>
      </xdr:blipFill>
      <xdr:spPr>
        <a:prstGeom prst="rect">
          <a:avLst/>
        </a:prstGeom>
        <a:ln w="9525">
          <a:solidFill>
            <a:srgbClr val="000000"/>
          </a:solidFill>
          <a:prstDash val="solid"/>
        </a:ln>
      </xdr:spPr>
    </xdr:pic>
    <xdr:clientData/>
  </xdr:twoCellAnchor>
  <xdr:twoCellAnchor>
    <xdr:from>
      <xdr:col>3</xdr:col>
      <xdr:colOff>114300</xdr:colOff>
      <xdr:row>2560</xdr:row>
      <xdr:rowOff>28575</xdr:rowOff>
    </xdr:from>
    <xdr:to>
      <xdr:col>3</xdr:col>
      <xdr:colOff>1552575</xdr:colOff>
      <xdr:row>2565</xdr:row>
      <xdr:rowOff>209550</xdr:rowOff>
    </xdr:to>
    <xdr:pic>
      <xdr:nvPicPr>
        <xdr:cNvPr id="707" name="Имя " descr="Descr ">
          <a:extLst>
            <a:ext uri="{FF2B5EF4-FFF2-40B4-BE49-F238E27FC236}">
              <a16:creationId xmlns:a16="http://schemas.microsoft.com/office/drawing/2014/main" id="{00000000-0008-0000-0000-0000C3020000}"/>
            </a:ext>
          </a:extLst>
        </xdr:cNvPr>
        <xdr:cNvPicPr>
          <a:picLocks noChangeAspect="1"/>
        </xdr:cNvPicPr>
      </xdr:nvPicPr>
      <xdr:blipFill>
        <a:blip xmlns:r="http://schemas.openxmlformats.org/officeDocument/2006/relationships" r:embed="rId706"/>
        <a:stretch>
          <a:fillRect/>
        </a:stretch>
      </xdr:blipFill>
      <xdr:spPr>
        <a:prstGeom prst="rect">
          <a:avLst/>
        </a:prstGeom>
        <a:ln w="9525">
          <a:solidFill>
            <a:srgbClr val="000000"/>
          </a:solidFill>
          <a:prstDash val="solid"/>
        </a:ln>
      </xdr:spPr>
    </xdr:pic>
    <xdr:clientData/>
  </xdr:twoCellAnchor>
  <xdr:twoCellAnchor>
    <xdr:from>
      <xdr:col>3</xdr:col>
      <xdr:colOff>114300</xdr:colOff>
      <xdr:row>2566</xdr:row>
      <xdr:rowOff>38100</xdr:rowOff>
    </xdr:from>
    <xdr:to>
      <xdr:col>3</xdr:col>
      <xdr:colOff>1552575</xdr:colOff>
      <xdr:row>2567</xdr:row>
      <xdr:rowOff>638175</xdr:rowOff>
    </xdr:to>
    <xdr:pic>
      <xdr:nvPicPr>
        <xdr:cNvPr id="708" name="Имя " descr="Descr ">
          <a:extLst>
            <a:ext uri="{FF2B5EF4-FFF2-40B4-BE49-F238E27FC236}">
              <a16:creationId xmlns:a16="http://schemas.microsoft.com/office/drawing/2014/main" id="{00000000-0008-0000-0000-0000C4020000}"/>
            </a:ext>
          </a:extLst>
        </xdr:cNvPr>
        <xdr:cNvPicPr>
          <a:picLocks noChangeAspect="1"/>
        </xdr:cNvPicPr>
      </xdr:nvPicPr>
      <xdr:blipFill>
        <a:blip xmlns:r="http://schemas.openxmlformats.org/officeDocument/2006/relationships" r:embed="rId707"/>
        <a:stretch>
          <a:fillRect/>
        </a:stretch>
      </xdr:blipFill>
      <xdr:spPr>
        <a:prstGeom prst="rect">
          <a:avLst/>
        </a:prstGeom>
        <a:ln w="9525">
          <a:solidFill>
            <a:srgbClr val="000000"/>
          </a:solidFill>
          <a:prstDash val="solid"/>
        </a:ln>
      </xdr:spPr>
    </xdr:pic>
    <xdr:clientData/>
  </xdr:twoCellAnchor>
  <xdr:twoCellAnchor>
    <xdr:from>
      <xdr:col>3</xdr:col>
      <xdr:colOff>114300</xdr:colOff>
      <xdr:row>2568</xdr:row>
      <xdr:rowOff>38100</xdr:rowOff>
    </xdr:from>
    <xdr:to>
      <xdr:col>3</xdr:col>
      <xdr:colOff>1552575</xdr:colOff>
      <xdr:row>2569</xdr:row>
      <xdr:rowOff>638175</xdr:rowOff>
    </xdr:to>
    <xdr:pic>
      <xdr:nvPicPr>
        <xdr:cNvPr id="709" name="Имя " descr="Descr ">
          <a:extLst>
            <a:ext uri="{FF2B5EF4-FFF2-40B4-BE49-F238E27FC236}">
              <a16:creationId xmlns:a16="http://schemas.microsoft.com/office/drawing/2014/main" id="{00000000-0008-0000-0000-0000C5020000}"/>
            </a:ext>
          </a:extLst>
        </xdr:cNvPr>
        <xdr:cNvPicPr>
          <a:picLocks noChangeAspect="1"/>
        </xdr:cNvPicPr>
      </xdr:nvPicPr>
      <xdr:blipFill>
        <a:blip xmlns:r="http://schemas.openxmlformats.org/officeDocument/2006/relationships" r:embed="rId708"/>
        <a:stretch>
          <a:fillRect/>
        </a:stretch>
      </xdr:blipFill>
      <xdr:spPr>
        <a:prstGeom prst="rect">
          <a:avLst/>
        </a:prstGeom>
        <a:ln w="9525">
          <a:solidFill>
            <a:srgbClr val="000000"/>
          </a:solidFill>
          <a:prstDash val="solid"/>
        </a:ln>
      </xdr:spPr>
    </xdr:pic>
    <xdr:clientData/>
  </xdr:twoCellAnchor>
  <xdr:twoCellAnchor>
    <xdr:from>
      <xdr:col>3</xdr:col>
      <xdr:colOff>114300</xdr:colOff>
      <xdr:row>2570</xdr:row>
      <xdr:rowOff>28575</xdr:rowOff>
    </xdr:from>
    <xdr:to>
      <xdr:col>3</xdr:col>
      <xdr:colOff>1552575</xdr:colOff>
      <xdr:row>2570</xdr:row>
      <xdr:rowOff>1266825</xdr:rowOff>
    </xdr:to>
    <xdr:pic>
      <xdr:nvPicPr>
        <xdr:cNvPr id="710" name="Имя " descr="Descr ">
          <a:extLst>
            <a:ext uri="{FF2B5EF4-FFF2-40B4-BE49-F238E27FC236}">
              <a16:creationId xmlns:a16="http://schemas.microsoft.com/office/drawing/2014/main" id="{00000000-0008-0000-0000-0000C6020000}"/>
            </a:ext>
          </a:extLst>
        </xdr:cNvPr>
        <xdr:cNvPicPr>
          <a:picLocks noChangeAspect="1"/>
        </xdr:cNvPicPr>
      </xdr:nvPicPr>
      <xdr:blipFill>
        <a:blip xmlns:r="http://schemas.openxmlformats.org/officeDocument/2006/relationships" r:embed="rId709"/>
        <a:stretch>
          <a:fillRect/>
        </a:stretch>
      </xdr:blipFill>
      <xdr:spPr>
        <a:prstGeom prst="rect">
          <a:avLst/>
        </a:prstGeom>
        <a:ln w="9525">
          <a:solidFill>
            <a:srgbClr val="000000"/>
          </a:solidFill>
          <a:prstDash val="solid"/>
        </a:ln>
      </xdr:spPr>
    </xdr:pic>
    <xdr:clientData/>
  </xdr:twoCellAnchor>
  <xdr:twoCellAnchor>
    <xdr:from>
      <xdr:col>3</xdr:col>
      <xdr:colOff>114300</xdr:colOff>
      <xdr:row>2571</xdr:row>
      <xdr:rowOff>28575</xdr:rowOff>
    </xdr:from>
    <xdr:to>
      <xdr:col>3</xdr:col>
      <xdr:colOff>1552575</xdr:colOff>
      <xdr:row>2571</xdr:row>
      <xdr:rowOff>1266825</xdr:rowOff>
    </xdr:to>
    <xdr:pic>
      <xdr:nvPicPr>
        <xdr:cNvPr id="711" name="Имя " descr="Descr ">
          <a:extLst>
            <a:ext uri="{FF2B5EF4-FFF2-40B4-BE49-F238E27FC236}">
              <a16:creationId xmlns:a16="http://schemas.microsoft.com/office/drawing/2014/main" id="{00000000-0008-0000-0000-0000C7020000}"/>
            </a:ext>
          </a:extLst>
        </xdr:cNvPr>
        <xdr:cNvPicPr>
          <a:picLocks noChangeAspect="1"/>
        </xdr:cNvPicPr>
      </xdr:nvPicPr>
      <xdr:blipFill>
        <a:blip xmlns:r="http://schemas.openxmlformats.org/officeDocument/2006/relationships" r:embed="rId710"/>
        <a:stretch>
          <a:fillRect/>
        </a:stretch>
      </xdr:blipFill>
      <xdr:spPr>
        <a:prstGeom prst="rect">
          <a:avLst/>
        </a:prstGeom>
        <a:ln w="9525">
          <a:solidFill>
            <a:srgbClr val="000000"/>
          </a:solidFill>
          <a:prstDash val="solid"/>
        </a:ln>
      </xdr:spPr>
    </xdr:pic>
    <xdr:clientData/>
  </xdr:twoCellAnchor>
  <xdr:twoCellAnchor>
    <xdr:from>
      <xdr:col>3</xdr:col>
      <xdr:colOff>114300</xdr:colOff>
      <xdr:row>2572</xdr:row>
      <xdr:rowOff>28575</xdr:rowOff>
    </xdr:from>
    <xdr:to>
      <xdr:col>3</xdr:col>
      <xdr:colOff>1552575</xdr:colOff>
      <xdr:row>2572</xdr:row>
      <xdr:rowOff>1266825</xdr:rowOff>
    </xdr:to>
    <xdr:pic>
      <xdr:nvPicPr>
        <xdr:cNvPr id="712" name="Имя " descr="Descr ">
          <a:extLst>
            <a:ext uri="{FF2B5EF4-FFF2-40B4-BE49-F238E27FC236}">
              <a16:creationId xmlns:a16="http://schemas.microsoft.com/office/drawing/2014/main" id="{00000000-0008-0000-0000-0000C8020000}"/>
            </a:ext>
          </a:extLst>
        </xdr:cNvPr>
        <xdr:cNvPicPr>
          <a:picLocks noChangeAspect="1"/>
        </xdr:cNvPicPr>
      </xdr:nvPicPr>
      <xdr:blipFill>
        <a:blip xmlns:r="http://schemas.openxmlformats.org/officeDocument/2006/relationships" r:embed="rId711"/>
        <a:stretch>
          <a:fillRect/>
        </a:stretch>
      </xdr:blipFill>
      <xdr:spPr>
        <a:prstGeom prst="rect">
          <a:avLst/>
        </a:prstGeom>
        <a:ln w="9525">
          <a:solidFill>
            <a:srgbClr val="000000"/>
          </a:solidFill>
          <a:prstDash val="solid"/>
        </a:ln>
      </xdr:spPr>
    </xdr:pic>
    <xdr:clientData/>
  </xdr:twoCellAnchor>
  <xdr:twoCellAnchor>
    <xdr:from>
      <xdr:col>3</xdr:col>
      <xdr:colOff>114300</xdr:colOff>
      <xdr:row>2573</xdr:row>
      <xdr:rowOff>28575</xdr:rowOff>
    </xdr:from>
    <xdr:to>
      <xdr:col>3</xdr:col>
      <xdr:colOff>1552575</xdr:colOff>
      <xdr:row>2573</xdr:row>
      <xdr:rowOff>1266825</xdr:rowOff>
    </xdr:to>
    <xdr:pic>
      <xdr:nvPicPr>
        <xdr:cNvPr id="713" name="Имя " descr="Descr ">
          <a:extLst>
            <a:ext uri="{FF2B5EF4-FFF2-40B4-BE49-F238E27FC236}">
              <a16:creationId xmlns:a16="http://schemas.microsoft.com/office/drawing/2014/main" id="{00000000-0008-0000-0000-0000C9020000}"/>
            </a:ext>
          </a:extLst>
        </xdr:cNvPr>
        <xdr:cNvPicPr>
          <a:picLocks noChangeAspect="1"/>
        </xdr:cNvPicPr>
      </xdr:nvPicPr>
      <xdr:blipFill>
        <a:blip xmlns:r="http://schemas.openxmlformats.org/officeDocument/2006/relationships" r:embed="rId712"/>
        <a:stretch>
          <a:fillRect/>
        </a:stretch>
      </xdr:blipFill>
      <xdr:spPr>
        <a:prstGeom prst="rect">
          <a:avLst/>
        </a:prstGeom>
        <a:ln w="9525">
          <a:solidFill>
            <a:srgbClr val="000000"/>
          </a:solidFill>
          <a:prstDash val="solid"/>
        </a:ln>
      </xdr:spPr>
    </xdr:pic>
    <xdr:clientData/>
  </xdr:twoCellAnchor>
  <xdr:twoCellAnchor>
    <xdr:from>
      <xdr:col>3</xdr:col>
      <xdr:colOff>114300</xdr:colOff>
      <xdr:row>2574</xdr:row>
      <xdr:rowOff>28575</xdr:rowOff>
    </xdr:from>
    <xdr:to>
      <xdr:col>3</xdr:col>
      <xdr:colOff>1552575</xdr:colOff>
      <xdr:row>2574</xdr:row>
      <xdr:rowOff>1266825</xdr:rowOff>
    </xdr:to>
    <xdr:pic>
      <xdr:nvPicPr>
        <xdr:cNvPr id="714" name="Имя " descr="Descr ">
          <a:extLst>
            <a:ext uri="{FF2B5EF4-FFF2-40B4-BE49-F238E27FC236}">
              <a16:creationId xmlns:a16="http://schemas.microsoft.com/office/drawing/2014/main" id="{00000000-0008-0000-0000-0000CA020000}"/>
            </a:ext>
          </a:extLst>
        </xdr:cNvPr>
        <xdr:cNvPicPr>
          <a:picLocks noChangeAspect="1"/>
        </xdr:cNvPicPr>
      </xdr:nvPicPr>
      <xdr:blipFill>
        <a:blip xmlns:r="http://schemas.openxmlformats.org/officeDocument/2006/relationships" r:embed="rId713"/>
        <a:stretch>
          <a:fillRect/>
        </a:stretch>
      </xdr:blipFill>
      <xdr:spPr>
        <a:prstGeom prst="rect">
          <a:avLst/>
        </a:prstGeom>
        <a:ln w="9525">
          <a:solidFill>
            <a:srgbClr val="000000"/>
          </a:solidFill>
          <a:prstDash val="solid"/>
        </a:ln>
      </xdr:spPr>
    </xdr:pic>
    <xdr:clientData/>
  </xdr:twoCellAnchor>
  <xdr:twoCellAnchor>
    <xdr:from>
      <xdr:col>3</xdr:col>
      <xdr:colOff>114300</xdr:colOff>
      <xdr:row>2575</xdr:row>
      <xdr:rowOff>38100</xdr:rowOff>
    </xdr:from>
    <xdr:to>
      <xdr:col>3</xdr:col>
      <xdr:colOff>1552575</xdr:colOff>
      <xdr:row>2576</xdr:row>
      <xdr:rowOff>638175</xdr:rowOff>
    </xdr:to>
    <xdr:pic>
      <xdr:nvPicPr>
        <xdr:cNvPr id="715" name="Имя " descr="Descr ">
          <a:extLst>
            <a:ext uri="{FF2B5EF4-FFF2-40B4-BE49-F238E27FC236}">
              <a16:creationId xmlns:a16="http://schemas.microsoft.com/office/drawing/2014/main" id="{00000000-0008-0000-0000-0000CB020000}"/>
            </a:ext>
          </a:extLst>
        </xdr:cNvPr>
        <xdr:cNvPicPr>
          <a:picLocks noChangeAspect="1"/>
        </xdr:cNvPicPr>
      </xdr:nvPicPr>
      <xdr:blipFill>
        <a:blip xmlns:r="http://schemas.openxmlformats.org/officeDocument/2006/relationships" r:embed="rId714"/>
        <a:stretch>
          <a:fillRect/>
        </a:stretch>
      </xdr:blipFill>
      <xdr:spPr>
        <a:prstGeom prst="rect">
          <a:avLst/>
        </a:prstGeom>
        <a:ln w="9525">
          <a:solidFill>
            <a:srgbClr val="000000"/>
          </a:solidFill>
          <a:prstDash val="solid"/>
        </a:ln>
      </xdr:spPr>
    </xdr:pic>
    <xdr:clientData/>
  </xdr:twoCellAnchor>
  <xdr:twoCellAnchor>
    <xdr:from>
      <xdr:col>3</xdr:col>
      <xdr:colOff>114300</xdr:colOff>
      <xdr:row>2577</xdr:row>
      <xdr:rowOff>38100</xdr:rowOff>
    </xdr:from>
    <xdr:to>
      <xdr:col>3</xdr:col>
      <xdr:colOff>1552575</xdr:colOff>
      <xdr:row>2578</xdr:row>
      <xdr:rowOff>638175</xdr:rowOff>
    </xdr:to>
    <xdr:pic>
      <xdr:nvPicPr>
        <xdr:cNvPr id="716" name="Имя " descr="Descr ">
          <a:extLst>
            <a:ext uri="{FF2B5EF4-FFF2-40B4-BE49-F238E27FC236}">
              <a16:creationId xmlns:a16="http://schemas.microsoft.com/office/drawing/2014/main" id="{00000000-0008-0000-0000-0000CC020000}"/>
            </a:ext>
          </a:extLst>
        </xdr:cNvPr>
        <xdr:cNvPicPr>
          <a:picLocks noChangeAspect="1"/>
        </xdr:cNvPicPr>
      </xdr:nvPicPr>
      <xdr:blipFill>
        <a:blip xmlns:r="http://schemas.openxmlformats.org/officeDocument/2006/relationships" r:embed="rId715"/>
        <a:stretch>
          <a:fillRect/>
        </a:stretch>
      </xdr:blipFill>
      <xdr:spPr>
        <a:prstGeom prst="rect">
          <a:avLst/>
        </a:prstGeom>
        <a:ln w="9525">
          <a:solidFill>
            <a:srgbClr val="000000"/>
          </a:solidFill>
          <a:prstDash val="solid"/>
        </a:ln>
      </xdr:spPr>
    </xdr:pic>
    <xdr:clientData/>
  </xdr:twoCellAnchor>
  <xdr:twoCellAnchor>
    <xdr:from>
      <xdr:col>3</xdr:col>
      <xdr:colOff>114300</xdr:colOff>
      <xdr:row>2579</xdr:row>
      <xdr:rowOff>38100</xdr:rowOff>
    </xdr:from>
    <xdr:to>
      <xdr:col>3</xdr:col>
      <xdr:colOff>1552575</xdr:colOff>
      <xdr:row>2580</xdr:row>
      <xdr:rowOff>638175</xdr:rowOff>
    </xdr:to>
    <xdr:pic>
      <xdr:nvPicPr>
        <xdr:cNvPr id="717" name="Имя " descr="Descr ">
          <a:extLst>
            <a:ext uri="{FF2B5EF4-FFF2-40B4-BE49-F238E27FC236}">
              <a16:creationId xmlns:a16="http://schemas.microsoft.com/office/drawing/2014/main" id="{00000000-0008-0000-0000-0000CD020000}"/>
            </a:ext>
          </a:extLst>
        </xdr:cNvPr>
        <xdr:cNvPicPr>
          <a:picLocks noChangeAspect="1"/>
        </xdr:cNvPicPr>
      </xdr:nvPicPr>
      <xdr:blipFill>
        <a:blip xmlns:r="http://schemas.openxmlformats.org/officeDocument/2006/relationships" r:embed="rId716"/>
        <a:stretch>
          <a:fillRect/>
        </a:stretch>
      </xdr:blipFill>
      <xdr:spPr>
        <a:prstGeom prst="rect">
          <a:avLst/>
        </a:prstGeom>
        <a:ln w="9525">
          <a:solidFill>
            <a:srgbClr val="000000"/>
          </a:solidFill>
          <a:prstDash val="solid"/>
        </a:ln>
      </xdr:spPr>
    </xdr:pic>
    <xdr:clientData/>
  </xdr:twoCellAnchor>
  <xdr:twoCellAnchor>
    <xdr:from>
      <xdr:col>3</xdr:col>
      <xdr:colOff>114300</xdr:colOff>
      <xdr:row>2581</xdr:row>
      <xdr:rowOff>28575</xdr:rowOff>
    </xdr:from>
    <xdr:to>
      <xdr:col>3</xdr:col>
      <xdr:colOff>1552575</xdr:colOff>
      <xdr:row>2584</xdr:row>
      <xdr:rowOff>209550</xdr:rowOff>
    </xdr:to>
    <xdr:pic>
      <xdr:nvPicPr>
        <xdr:cNvPr id="718" name="Имя " descr="Descr ">
          <a:extLst>
            <a:ext uri="{FF2B5EF4-FFF2-40B4-BE49-F238E27FC236}">
              <a16:creationId xmlns:a16="http://schemas.microsoft.com/office/drawing/2014/main" id="{00000000-0008-0000-0000-0000CE020000}"/>
            </a:ext>
          </a:extLst>
        </xdr:cNvPr>
        <xdr:cNvPicPr>
          <a:picLocks noChangeAspect="1"/>
        </xdr:cNvPicPr>
      </xdr:nvPicPr>
      <xdr:blipFill>
        <a:blip xmlns:r="http://schemas.openxmlformats.org/officeDocument/2006/relationships" r:embed="rId717"/>
        <a:stretch>
          <a:fillRect/>
        </a:stretch>
      </xdr:blipFill>
      <xdr:spPr>
        <a:prstGeom prst="rect">
          <a:avLst/>
        </a:prstGeom>
        <a:ln w="9525">
          <a:solidFill>
            <a:srgbClr val="000000"/>
          </a:solidFill>
          <a:prstDash val="solid"/>
        </a:ln>
      </xdr:spPr>
    </xdr:pic>
    <xdr:clientData/>
  </xdr:twoCellAnchor>
  <xdr:twoCellAnchor>
    <xdr:from>
      <xdr:col>3</xdr:col>
      <xdr:colOff>114300</xdr:colOff>
      <xdr:row>2585</xdr:row>
      <xdr:rowOff>28575</xdr:rowOff>
    </xdr:from>
    <xdr:to>
      <xdr:col>3</xdr:col>
      <xdr:colOff>1552575</xdr:colOff>
      <xdr:row>2585</xdr:row>
      <xdr:rowOff>1266825</xdr:rowOff>
    </xdr:to>
    <xdr:pic>
      <xdr:nvPicPr>
        <xdr:cNvPr id="719" name="Имя " descr="Descr ">
          <a:extLst>
            <a:ext uri="{FF2B5EF4-FFF2-40B4-BE49-F238E27FC236}">
              <a16:creationId xmlns:a16="http://schemas.microsoft.com/office/drawing/2014/main" id="{00000000-0008-0000-0000-0000CF020000}"/>
            </a:ext>
          </a:extLst>
        </xdr:cNvPr>
        <xdr:cNvPicPr>
          <a:picLocks noChangeAspect="1"/>
        </xdr:cNvPicPr>
      </xdr:nvPicPr>
      <xdr:blipFill>
        <a:blip xmlns:r="http://schemas.openxmlformats.org/officeDocument/2006/relationships" r:embed="rId718"/>
        <a:stretch>
          <a:fillRect/>
        </a:stretch>
      </xdr:blipFill>
      <xdr:spPr>
        <a:prstGeom prst="rect">
          <a:avLst/>
        </a:prstGeom>
        <a:ln w="9525">
          <a:solidFill>
            <a:srgbClr val="000000"/>
          </a:solidFill>
          <a:prstDash val="solid"/>
        </a:ln>
      </xdr:spPr>
    </xdr:pic>
    <xdr:clientData/>
  </xdr:twoCellAnchor>
  <xdr:twoCellAnchor>
    <xdr:from>
      <xdr:col>3</xdr:col>
      <xdr:colOff>114300</xdr:colOff>
      <xdr:row>2586</xdr:row>
      <xdr:rowOff>28575</xdr:rowOff>
    </xdr:from>
    <xdr:to>
      <xdr:col>3</xdr:col>
      <xdr:colOff>1552575</xdr:colOff>
      <xdr:row>2586</xdr:row>
      <xdr:rowOff>1266825</xdr:rowOff>
    </xdr:to>
    <xdr:pic>
      <xdr:nvPicPr>
        <xdr:cNvPr id="720" name="Имя " descr="Descr ">
          <a:extLst>
            <a:ext uri="{FF2B5EF4-FFF2-40B4-BE49-F238E27FC236}">
              <a16:creationId xmlns:a16="http://schemas.microsoft.com/office/drawing/2014/main" id="{00000000-0008-0000-0000-0000D0020000}"/>
            </a:ext>
          </a:extLst>
        </xdr:cNvPr>
        <xdr:cNvPicPr>
          <a:picLocks noChangeAspect="1"/>
        </xdr:cNvPicPr>
      </xdr:nvPicPr>
      <xdr:blipFill>
        <a:blip xmlns:r="http://schemas.openxmlformats.org/officeDocument/2006/relationships" r:embed="rId719"/>
        <a:stretch>
          <a:fillRect/>
        </a:stretch>
      </xdr:blipFill>
      <xdr:spPr>
        <a:prstGeom prst="rect">
          <a:avLst/>
        </a:prstGeom>
        <a:ln w="9525">
          <a:solidFill>
            <a:srgbClr val="000000"/>
          </a:solidFill>
          <a:prstDash val="solid"/>
        </a:ln>
      </xdr:spPr>
    </xdr:pic>
    <xdr:clientData/>
  </xdr:twoCellAnchor>
  <xdr:twoCellAnchor>
    <xdr:from>
      <xdr:col>3</xdr:col>
      <xdr:colOff>114300</xdr:colOff>
      <xdr:row>2587</xdr:row>
      <xdr:rowOff>28575</xdr:rowOff>
    </xdr:from>
    <xdr:to>
      <xdr:col>3</xdr:col>
      <xdr:colOff>1552575</xdr:colOff>
      <xdr:row>2587</xdr:row>
      <xdr:rowOff>1266825</xdr:rowOff>
    </xdr:to>
    <xdr:pic>
      <xdr:nvPicPr>
        <xdr:cNvPr id="721" name="Имя " descr="Descr ">
          <a:extLst>
            <a:ext uri="{FF2B5EF4-FFF2-40B4-BE49-F238E27FC236}">
              <a16:creationId xmlns:a16="http://schemas.microsoft.com/office/drawing/2014/main" id="{00000000-0008-0000-0000-0000D1020000}"/>
            </a:ext>
          </a:extLst>
        </xdr:cNvPr>
        <xdr:cNvPicPr>
          <a:picLocks noChangeAspect="1"/>
        </xdr:cNvPicPr>
      </xdr:nvPicPr>
      <xdr:blipFill>
        <a:blip xmlns:r="http://schemas.openxmlformats.org/officeDocument/2006/relationships" r:embed="rId720"/>
        <a:stretch>
          <a:fillRect/>
        </a:stretch>
      </xdr:blipFill>
      <xdr:spPr>
        <a:prstGeom prst="rect">
          <a:avLst/>
        </a:prstGeom>
        <a:ln w="9525">
          <a:solidFill>
            <a:srgbClr val="000000"/>
          </a:solidFill>
          <a:prstDash val="solid"/>
        </a:ln>
      </xdr:spPr>
    </xdr:pic>
    <xdr:clientData/>
  </xdr:twoCellAnchor>
  <xdr:twoCellAnchor>
    <xdr:from>
      <xdr:col>3</xdr:col>
      <xdr:colOff>114300</xdr:colOff>
      <xdr:row>2588</xdr:row>
      <xdr:rowOff>28575</xdr:rowOff>
    </xdr:from>
    <xdr:to>
      <xdr:col>3</xdr:col>
      <xdr:colOff>1552575</xdr:colOff>
      <xdr:row>2588</xdr:row>
      <xdr:rowOff>1266825</xdr:rowOff>
    </xdr:to>
    <xdr:pic>
      <xdr:nvPicPr>
        <xdr:cNvPr id="722" name="Имя " descr="Descr ">
          <a:extLst>
            <a:ext uri="{FF2B5EF4-FFF2-40B4-BE49-F238E27FC236}">
              <a16:creationId xmlns:a16="http://schemas.microsoft.com/office/drawing/2014/main" id="{00000000-0008-0000-0000-0000D2020000}"/>
            </a:ext>
          </a:extLst>
        </xdr:cNvPr>
        <xdr:cNvPicPr>
          <a:picLocks noChangeAspect="1"/>
        </xdr:cNvPicPr>
      </xdr:nvPicPr>
      <xdr:blipFill>
        <a:blip xmlns:r="http://schemas.openxmlformats.org/officeDocument/2006/relationships" r:embed="rId721"/>
        <a:stretch>
          <a:fillRect/>
        </a:stretch>
      </xdr:blipFill>
      <xdr:spPr>
        <a:prstGeom prst="rect">
          <a:avLst/>
        </a:prstGeom>
        <a:ln w="9525">
          <a:solidFill>
            <a:srgbClr val="000000"/>
          </a:solidFill>
          <a:prstDash val="solid"/>
        </a:ln>
      </xdr:spPr>
    </xdr:pic>
    <xdr:clientData/>
  </xdr:twoCellAnchor>
  <xdr:twoCellAnchor>
    <xdr:from>
      <xdr:col>3</xdr:col>
      <xdr:colOff>114300</xdr:colOff>
      <xdr:row>2589</xdr:row>
      <xdr:rowOff>28575</xdr:rowOff>
    </xdr:from>
    <xdr:to>
      <xdr:col>3</xdr:col>
      <xdr:colOff>1552575</xdr:colOff>
      <xdr:row>2589</xdr:row>
      <xdr:rowOff>1266825</xdr:rowOff>
    </xdr:to>
    <xdr:pic>
      <xdr:nvPicPr>
        <xdr:cNvPr id="723" name="Имя " descr="Descr ">
          <a:extLst>
            <a:ext uri="{FF2B5EF4-FFF2-40B4-BE49-F238E27FC236}">
              <a16:creationId xmlns:a16="http://schemas.microsoft.com/office/drawing/2014/main" id="{00000000-0008-0000-0000-0000D3020000}"/>
            </a:ext>
          </a:extLst>
        </xdr:cNvPr>
        <xdr:cNvPicPr>
          <a:picLocks noChangeAspect="1"/>
        </xdr:cNvPicPr>
      </xdr:nvPicPr>
      <xdr:blipFill>
        <a:blip xmlns:r="http://schemas.openxmlformats.org/officeDocument/2006/relationships" r:embed="rId722"/>
        <a:stretch>
          <a:fillRect/>
        </a:stretch>
      </xdr:blipFill>
      <xdr:spPr>
        <a:prstGeom prst="rect">
          <a:avLst/>
        </a:prstGeom>
        <a:ln w="9525">
          <a:solidFill>
            <a:srgbClr val="000000"/>
          </a:solidFill>
          <a:prstDash val="solid"/>
        </a:ln>
      </xdr:spPr>
    </xdr:pic>
    <xdr:clientData/>
  </xdr:twoCellAnchor>
  <xdr:twoCellAnchor>
    <xdr:from>
      <xdr:col>3</xdr:col>
      <xdr:colOff>114300</xdr:colOff>
      <xdr:row>2590</xdr:row>
      <xdr:rowOff>28575</xdr:rowOff>
    </xdr:from>
    <xdr:to>
      <xdr:col>3</xdr:col>
      <xdr:colOff>1552575</xdr:colOff>
      <xdr:row>2590</xdr:row>
      <xdr:rowOff>1266825</xdr:rowOff>
    </xdr:to>
    <xdr:pic>
      <xdr:nvPicPr>
        <xdr:cNvPr id="724" name="Имя " descr="Descr ">
          <a:extLst>
            <a:ext uri="{FF2B5EF4-FFF2-40B4-BE49-F238E27FC236}">
              <a16:creationId xmlns:a16="http://schemas.microsoft.com/office/drawing/2014/main" id="{00000000-0008-0000-0000-0000D4020000}"/>
            </a:ext>
          </a:extLst>
        </xdr:cNvPr>
        <xdr:cNvPicPr>
          <a:picLocks noChangeAspect="1"/>
        </xdr:cNvPicPr>
      </xdr:nvPicPr>
      <xdr:blipFill>
        <a:blip xmlns:r="http://schemas.openxmlformats.org/officeDocument/2006/relationships" r:embed="rId723"/>
        <a:stretch>
          <a:fillRect/>
        </a:stretch>
      </xdr:blipFill>
      <xdr:spPr>
        <a:prstGeom prst="rect">
          <a:avLst/>
        </a:prstGeom>
        <a:ln w="9525">
          <a:solidFill>
            <a:srgbClr val="000000"/>
          </a:solidFill>
          <a:prstDash val="solid"/>
        </a:ln>
      </xdr:spPr>
    </xdr:pic>
    <xdr:clientData/>
  </xdr:twoCellAnchor>
  <xdr:twoCellAnchor>
    <xdr:from>
      <xdr:col>3</xdr:col>
      <xdr:colOff>114300</xdr:colOff>
      <xdr:row>2591</xdr:row>
      <xdr:rowOff>28575</xdr:rowOff>
    </xdr:from>
    <xdr:to>
      <xdr:col>3</xdr:col>
      <xdr:colOff>1552575</xdr:colOff>
      <xdr:row>2591</xdr:row>
      <xdr:rowOff>1266825</xdr:rowOff>
    </xdr:to>
    <xdr:pic>
      <xdr:nvPicPr>
        <xdr:cNvPr id="725" name="Имя " descr="Descr ">
          <a:extLst>
            <a:ext uri="{FF2B5EF4-FFF2-40B4-BE49-F238E27FC236}">
              <a16:creationId xmlns:a16="http://schemas.microsoft.com/office/drawing/2014/main" id="{00000000-0008-0000-0000-0000D5020000}"/>
            </a:ext>
          </a:extLst>
        </xdr:cNvPr>
        <xdr:cNvPicPr>
          <a:picLocks noChangeAspect="1"/>
        </xdr:cNvPicPr>
      </xdr:nvPicPr>
      <xdr:blipFill>
        <a:blip xmlns:r="http://schemas.openxmlformats.org/officeDocument/2006/relationships" r:embed="rId724"/>
        <a:stretch>
          <a:fillRect/>
        </a:stretch>
      </xdr:blipFill>
      <xdr:spPr>
        <a:prstGeom prst="rect">
          <a:avLst/>
        </a:prstGeom>
        <a:ln w="9525">
          <a:solidFill>
            <a:srgbClr val="000000"/>
          </a:solidFill>
          <a:prstDash val="solid"/>
        </a:ln>
      </xdr:spPr>
    </xdr:pic>
    <xdr:clientData/>
  </xdr:twoCellAnchor>
  <xdr:twoCellAnchor>
    <xdr:from>
      <xdr:col>3</xdr:col>
      <xdr:colOff>114300</xdr:colOff>
      <xdr:row>2592</xdr:row>
      <xdr:rowOff>28575</xdr:rowOff>
    </xdr:from>
    <xdr:to>
      <xdr:col>3</xdr:col>
      <xdr:colOff>1552575</xdr:colOff>
      <xdr:row>2592</xdr:row>
      <xdr:rowOff>1266825</xdr:rowOff>
    </xdr:to>
    <xdr:pic>
      <xdr:nvPicPr>
        <xdr:cNvPr id="726" name="Имя " descr="Descr ">
          <a:extLst>
            <a:ext uri="{FF2B5EF4-FFF2-40B4-BE49-F238E27FC236}">
              <a16:creationId xmlns:a16="http://schemas.microsoft.com/office/drawing/2014/main" id="{00000000-0008-0000-0000-0000D6020000}"/>
            </a:ext>
          </a:extLst>
        </xdr:cNvPr>
        <xdr:cNvPicPr>
          <a:picLocks noChangeAspect="1"/>
        </xdr:cNvPicPr>
      </xdr:nvPicPr>
      <xdr:blipFill>
        <a:blip xmlns:r="http://schemas.openxmlformats.org/officeDocument/2006/relationships" r:embed="rId725"/>
        <a:stretch>
          <a:fillRect/>
        </a:stretch>
      </xdr:blipFill>
      <xdr:spPr>
        <a:prstGeom prst="rect">
          <a:avLst/>
        </a:prstGeom>
        <a:ln w="9525">
          <a:solidFill>
            <a:srgbClr val="000000"/>
          </a:solidFill>
          <a:prstDash val="solid"/>
        </a:ln>
      </xdr:spPr>
    </xdr:pic>
    <xdr:clientData/>
  </xdr:twoCellAnchor>
  <xdr:twoCellAnchor>
    <xdr:from>
      <xdr:col>3</xdr:col>
      <xdr:colOff>114300</xdr:colOff>
      <xdr:row>2593</xdr:row>
      <xdr:rowOff>28575</xdr:rowOff>
    </xdr:from>
    <xdr:to>
      <xdr:col>3</xdr:col>
      <xdr:colOff>1552575</xdr:colOff>
      <xdr:row>2593</xdr:row>
      <xdr:rowOff>1266825</xdr:rowOff>
    </xdr:to>
    <xdr:pic>
      <xdr:nvPicPr>
        <xdr:cNvPr id="727" name="Имя " descr="Descr ">
          <a:extLst>
            <a:ext uri="{FF2B5EF4-FFF2-40B4-BE49-F238E27FC236}">
              <a16:creationId xmlns:a16="http://schemas.microsoft.com/office/drawing/2014/main" id="{00000000-0008-0000-0000-0000D7020000}"/>
            </a:ext>
          </a:extLst>
        </xdr:cNvPr>
        <xdr:cNvPicPr>
          <a:picLocks noChangeAspect="1"/>
        </xdr:cNvPicPr>
      </xdr:nvPicPr>
      <xdr:blipFill>
        <a:blip xmlns:r="http://schemas.openxmlformats.org/officeDocument/2006/relationships" r:embed="rId726"/>
        <a:stretch>
          <a:fillRect/>
        </a:stretch>
      </xdr:blipFill>
      <xdr:spPr>
        <a:prstGeom prst="rect">
          <a:avLst/>
        </a:prstGeom>
        <a:ln w="9525">
          <a:solidFill>
            <a:srgbClr val="000000"/>
          </a:solidFill>
          <a:prstDash val="solid"/>
        </a:ln>
      </xdr:spPr>
    </xdr:pic>
    <xdr:clientData/>
  </xdr:twoCellAnchor>
  <xdr:twoCellAnchor>
    <xdr:from>
      <xdr:col>3</xdr:col>
      <xdr:colOff>114300</xdr:colOff>
      <xdr:row>2594</xdr:row>
      <xdr:rowOff>28575</xdr:rowOff>
    </xdr:from>
    <xdr:to>
      <xdr:col>3</xdr:col>
      <xdr:colOff>1552575</xdr:colOff>
      <xdr:row>2594</xdr:row>
      <xdr:rowOff>1266825</xdr:rowOff>
    </xdr:to>
    <xdr:pic>
      <xdr:nvPicPr>
        <xdr:cNvPr id="728" name="Имя " descr="Descr ">
          <a:extLst>
            <a:ext uri="{FF2B5EF4-FFF2-40B4-BE49-F238E27FC236}">
              <a16:creationId xmlns:a16="http://schemas.microsoft.com/office/drawing/2014/main" id="{00000000-0008-0000-0000-0000D8020000}"/>
            </a:ext>
          </a:extLst>
        </xdr:cNvPr>
        <xdr:cNvPicPr>
          <a:picLocks noChangeAspect="1"/>
        </xdr:cNvPicPr>
      </xdr:nvPicPr>
      <xdr:blipFill>
        <a:blip xmlns:r="http://schemas.openxmlformats.org/officeDocument/2006/relationships" r:embed="rId727"/>
        <a:stretch>
          <a:fillRect/>
        </a:stretch>
      </xdr:blipFill>
      <xdr:spPr>
        <a:prstGeom prst="rect">
          <a:avLst/>
        </a:prstGeom>
        <a:ln w="9525">
          <a:solidFill>
            <a:srgbClr val="000000"/>
          </a:solidFill>
          <a:prstDash val="solid"/>
        </a:ln>
      </xdr:spPr>
    </xdr:pic>
    <xdr:clientData/>
  </xdr:twoCellAnchor>
  <xdr:twoCellAnchor>
    <xdr:from>
      <xdr:col>3</xdr:col>
      <xdr:colOff>114300</xdr:colOff>
      <xdr:row>2595</xdr:row>
      <xdr:rowOff>28575</xdr:rowOff>
    </xdr:from>
    <xdr:to>
      <xdr:col>3</xdr:col>
      <xdr:colOff>1552575</xdr:colOff>
      <xdr:row>2595</xdr:row>
      <xdr:rowOff>1266825</xdr:rowOff>
    </xdr:to>
    <xdr:pic>
      <xdr:nvPicPr>
        <xdr:cNvPr id="729" name="Имя " descr="Descr ">
          <a:extLst>
            <a:ext uri="{FF2B5EF4-FFF2-40B4-BE49-F238E27FC236}">
              <a16:creationId xmlns:a16="http://schemas.microsoft.com/office/drawing/2014/main" id="{00000000-0008-0000-0000-0000D9020000}"/>
            </a:ext>
          </a:extLst>
        </xdr:cNvPr>
        <xdr:cNvPicPr>
          <a:picLocks noChangeAspect="1"/>
        </xdr:cNvPicPr>
      </xdr:nvPicPr>
      <xdr:blipFill>
        <a:blip xmlns:r="http://schemas.openxmlformats.org/officeDocument/2006/relationships" r:embed="rId728"/>
        <a:stretch>
          <a:fillRect/>
        </a:stretch>
      </xdr:blipFill>
      <xdr:spPr>
        <a:prstGeom prst="rect">
          <a:avLst/>
        </a:prstGeom>
        <a:ln w="9525">
          <a:solidFill>
            <a:srgbClr val="000000"/>
          </a:solidFill>
          <a:prstDash val="solid"/>
        </a:ln>
      </xdr:spPr>
    </xdr:pic>
    <xdr:clientData/>
  </xdr:twoCellAnchor>
  <xdr:twoCellAnchor>
    <xdr:from>
      <xdr:col>3</xdr:col>
      <xdr:colOff>114300</xdr:colOff>
      <xdr:row>2596</xdr:row>
      <xdr:rowOff>28575</xdr:rowOff>
    </xdr:from>
    <xdr:to>
      <xdr:col>3</xdr:col>
      <xdr:colOff>1552575</xdr:colOff>
      <xdr:row>2596</xdr:row>
      <xdr:rowOff>1266825</xdr:rowOff>
    </xdr:to>
    <xdr:pic>
      <xdr:nvPicPr>
        <xdr:cNvPr id="730" name="Имя " descr="Descr ">
          <a:extLst>
            <a:ext uri="{FF2B5EF4-FFF2-40B4-BE49-F238E27FC236}">
              <a16:creationId xmlns:a16="http://schemas.microsoft.com/office/drawing/2014/main" id="{00000000-0008-0000-0000-0000DA020000}"/>
            </a:ext>
          </a:extLst>
        </xdr:cNvPr>
        <xdr:cNvPicPr>
          <a:picLocks noChangeAspect="1"/>
        </xdr:cNvPicPr>
      </xdr:nvPicPr>
      <xdr:blipFill>
        <a:blip xmlns:r="http://schemas.openxmlformats.org/officeDocument/2006/relationships" r:embed="rId729"/>
        <a:stretch>
          <a:fillRect/>
        </a:stretch>
      </xdr:blipFill>
      <xdr:spPr>
        <a:prstGeom prst="rect">
          <a:avLst/>
        </a:prstGeom>
        <a:ln w="9525">
          <a:solidFill>
            <a:srgbClr val="000000"/>
          </a:solidFill>
          <a:prstDash val="solid"/>
        </a:ln>
      </xdr:spPr>
    </xdr:pic>
    <xdr:clientData/>
  </xdr:twoCellAnchor>
  <xdr:twoCellAnchor>
    <xdr:from>
      <xdr:col>3</xdr:col>
      <xdr:colOff>114300</xdr:colOff>
      <xdr:row>2597</xdr:row>
      <xdr:rowOff>28575</xdr:rowOff>
    </xdr:from>
    <xdr:to>
      <xdr:col>3</xdr:col>
      <xdr:colOff>1552575</xdr:colOff>
      <xdr:row>2597</xdr:row>
      <xdr:rowOff>1266825</xdr:rowOff>
    </xdr:to>
    <xdr:pic>
      <xdr:nvPicPr>
        <xdr:cNvPr id="731" name="Имя " descr="Descr ">
          <a:extLst>
            <a:ext uri="{FF2B5EF4-FFF2-40B4-BE49-F238E27FC236}">
              <a16:creationId xmlns:a16="http://schemas.microsoft.com/office/drawing/2014/main" id="{00000000-0008-0000-0000-0000DB020000}"/>
            </a:ext>
          </a:extLst>
        </xdr:cNvPr>
        <xdr:cNvPicPr>
          <a:picLocks noChangeAspect="1"/>
        </xdr:cNvPicPr>
      </xdr:nvPicPr>
      <xdr:blipFill>
        <a:blip xmlns:r="http://schemas.openxmlformats.org/officeDocument/2006/relationships" r:embed="rId730"/>
        <a:stretch>
          <a:fillRect/>
        </a:stretch>
      </xdr:blipFill>
      <xdr:spPr>
        <a:prstGeom prst="rect">
          <a:avLst/>
        </a:prstGeom>
        <a:ln w="9525">
          <a:solidFill>
            <a:srgbClr val="000000"/>
          </a:solidFill>
          <a:prstDash val="solid"/>
        </a:ln>
      </xdr:spPr>
    </xdr:pic>
    <xdr:clientData/>
  </xdr:twoCellAnchor>
  <xdr:twoCellAnchor>
    <xdr:from>
      <xdr:col>3</xdr:col>
      <xdr:colOff>114300</xdr:colOff>
      <xdr:row>2598</xdr:row>
      <xdr:rowOff>28575</xdr:rowOff>
    </xdr:from>
    <xdr:to>
      <xdr:col>3</xdr:col>
      <xdr:colOff>1552575</xdr:colOff>
      <xdr:row>2598</xdr:row>
      <xdr:rowOff>1266825</xdr:rowOff>
    </xdr:to>
    <xdr:pic>
      <xdr:nvPicPr>
        <xdr:cNvPr id="732" name="Имя " descr="Descr ">
          <a:extLst>
            <a:ext uri="{FF2B5EF4-FFF2-40B4-BE49-F238E27FC236}">
              <a16:creationId xmlns:a16="http://schemas.microsoft.com/office/drawing/2014/main" id="{00000000-0008-0000-0000-0000DC020000}"/>
            </a:ext>
          </a:extLst>
        </xdr:cNvPr>
        <xdr:cNvPicPr>
          <a:picLocks noChangeAspect="1"/>
        </xdr:cNvPicPr>
      </xdr:nvPicPr>
      <xdr:blipFill>
        <a:blip xmlns:r="http://schemas.openxmlformats.org/officeDocument/2006/relationships" r:embed="rId731"/>
        <a:stretch>
          <a:fillRect/>
        </a:stretch>
      </xdr:blipFill>
      <xdr:spPr>
        <a:prstGeom prst="rect">
          <a:avLst/>
        </a:prstGeom>
        <a:ln w="9525">
          <a:solidFill>
            <a:srgbClr val="000000"/>
          </a:solidFill>
          <a:prstDash val="solid"/>
        </a:ln>
      </xdr:spPr>
    </xdr:pic>
    <xdr:clientData/>
  </xdr:twoCellAnchor>
  <xdr:twoCellAnchor>
    <xdr:from>
      <xdr:col>3</xdr:col>
      <xdr:colOff>114300</xdr:colOff>
      <xdr:row>2599</xdr:row>
      <xdr:rowOff>28575</xdr:rowOff>
    </xdr:from>
    <xdr:to>
      <xdr:col>3</xdr:col>
      <xdr:colOff>1552575</xdr:colOff>
      <xdr:row>2599</xdr:row>
      <xdr:rowOff>1266825</xdr:rowOff>
    </xdr:to>
    <xdr:pic>
      <xdr:nvPicPr>
        <xdr:cNvPr id="733" name="Имя " descr="Descr ">
          <a:extLst>
            <a:ext uri="{FF2B5EF4-FFF2-40B4-BE49-F238E27FC236}">
              <a16:creationId xmlns:a16="http://schemas.microsoft.com/office/drawing/2014/main" id="{00000000-0008-0000-0000-0000DD020000}"/>
            </a:ext>
          </a:extLst>
        </xdr:cNvPr>
        <xdr:cNvPicPr>
          <a:picLocks noChangeAspect="1"/>
        </xdr:cNvPicPr>
      </xdr:nvPicPr>
      <xdr:blipFill>
        <a:blip xmlns:r="http://schemas.openxmlformats.org/officeDocument/2006/relationships" r:embed="rId732"/>
        <a:stretch>
          <a:fillRect/>
        </a:stretch>
      </xdr:blipFill>
      <xdr:spPr>
        <a:prstGeom prst="rect">
          <a:avLst/>
        </a:prstGeom>
        <a:ln w="9525">
          <a:solidFill>
            <a:srgbClr val="000000"/>
          </a:solidFill>
          <a:prstDash val="solid"/>
        </a:ln>
      </xdr:spPr>
    </xdr:pic>
    <xdr:clientData/>
  </xdr:twoCellAnchor>
  <xdr:twoCellAnchor>
    <xdr:from>
      <xdr:col>3</xdr:col>
      <xdr:colOff>114300</xdr:colOff>
      <xdr:row>2600</xdr:row>
      <xdr:rowOff>28575</xdr:rowOff>
    </xdr:from>
    <xdr:to>
      <xdr:col>3</xdr:col>
      <xdr:colOff>1552575</xdr:colOff>
      <xdr:row>2600</xdr:row>
      <xdr:rowOff>1266825</xdr:rowOff>
    </xdr:to>
    <xdr:pic>
      <xdr:nvPicPr>
        <xdr:cNvPr id="734" name="Имя " descr="Descr ">
          <a:extLst>
            <a:ext uri="{FF2B5EF4-FFF2-40B4-BE49-F238E27FC236}">
              <a16:creationId xmlns:a16="http://schemas.microsoft.com/office/drawing/2014/main" id="{00000000-0008-0000-0000-0000DE020000}"/>
            </a:ext>
          </a:extLst>
        </xdr:cNvPr>
        <xdr:cNvPicPr>
          <a:picLocks noChangeAspect="1"/>
        </xdr:cNvPicPr>
      </xdr:nvPicPr>
      <xdr:blipFill>
        <a:blip xmlns:r="http://schemas.openxmlformats.org/officeDocument/2006/relationships" r:embed="rId733"/>
        <a:stretch>
          <a:fillRect/>
        </a:stretch>
      </xdr:blipFill>
      <xdr:spPr>
        <a:prstGeom prst="rect">
          <a:avLst/>
        </a:prstGeom>
        <a:ln w="9525">
          <a:solidFill>
            <a:srgbClr val="000000"/>
          </a:solidFill>
          <a:prstDash val="solid"/>
        </a:ln>
      </xdr:spPr>
    </xdr:pic>
    <xdr:clientData/>
  </xdr:twoCellAnchor>
  <xdr:twoCellAnchor>
    <xdr:from>
      <xdr:col>3</xdr:col>
      <xdr:colOff>114300</xdr:colOff>
      <xdr:row>2601</xdr:row>
      <xdr:rowOff>28575</xdr:rowOff>
    </xdr:from>
    <xdr:to>
      <xdr:col>3</xdr:col>
      <xdr:colOff>1552575</xdr:colOff>
      <xdr:row>2601</xdr:row>
      <xdr:rowOff>1266825</xdr:rowOff>
    </xdr:to>
    <xdr:pic>
      <xdr:nvPicPr>
        <xdr:cNvPr id="735" name="Имя " descr="Descr ">
          <a:extLst>
            <a:ext uri="{FF2B5EF4-FFF2-40B4-BE49-F238E27FC236}">
              <a16:creationId xmlns:a16="http://schemas.microsoft.com/office/drawing/2014/main" id="{00000000-0008-0000-0000-0000DF020000}"/>
            </a:ext>
          </a:extLst>
        </xdr:cNvPr>
        <xdr:cNvPicPr>
          <a:picLocks noChangeAspect="1"/>
        </xdr:cNvPicPr>
      </xdr:nvPicPr>
      <xdr:blipFill>
        <a:blip xmlns:r="http://schemas.openxmlformats.org/officeDocument/2006/relationships" r:embed="rId734"/>
        <a:stretch>
          <a:fillRect/>
        </a:stretch>
      </xdr:blipFill>
      <xdr:spPr>
        <a:prstGeom prst="rect">
          <a:avLst/>
        </a:prstGeom>
        <a:ln w="9525">
          <a:solidFill>
            <a:srgbClr val="000000"/>
          </a:solidFill>
          <a:prstDash val="solid"/>
        </a:ln>
      </xdr:spPr>
    </xdr:pic>
    <xdr:clientData/>
  </xdr:twoCellAnchor>
  <xdr:twoCellAnchor>
    <xdr:from>
      <xdr:col>3</xdr:col>
      <xdr:colOff>114300</xdr:colOff>
      <xdr:row>2602</xdr:row>
      <xdr:rowOff>28575</xdr:rowOff>
    </xdr:from>
    <xdr:to>
      <xdr:col>3</xdr:col>
      <xdr:colOff>1552575</xdr:colOff>
      <xdr:row>2602</xdr:row>
      <xdr:rowOff>1266825</xdr:rowOff>
    </xdr:to>
    <xdr:pic>
      <xdr:nvPicPr>
        <xdr:cNvPr id="736" name="Имя " descr="Descr ">
          <a:extLst>
            <a:ext uri="{FF2B5EF4-FFF2-40B4-BE49-F238E27FC236}">
              <a16:creationId xmlns:a16="http://schemas.microsoft.com/office/drawing/2014/main" id="{00000000-0008-0000-0000-0000E0020000}"/>
            </a:ext>
          </a:extLst>
        </xdr:cNvPr>
        <xdr:cNvPicPr>
          <a:picLocks noChangeAspect="1"/>
        </xdr:cNvPicPr>
      </xdr:nvPicPr>
      <xdr:blipFill>
        <a:blip xmlns:r="http://schemas.openxmlformats.org/officeDocument/2006/relationships" r:embed="rId735"/>
        <a:stretch>
          <a:fillRect/>
        </a:stretch>
      </xdr:blipFill>
      <xdr:spPr>
        <a:prstGeom prst="rect">
          <a:avLst/>
        </a:prstGeom>
        <a:ln w="9525">
          <a:solidFill>
            <a:srgbClr val="000000"/>
          </a:solidFill>
          <a:prstDash val="solid"/>
        </a:ln>
      </xdr:spPr>
    </xdr:pic>
    <xdr:clientData/>
  </xdr:twoCellAnchor>
  <xdr:twoCellAnchor>
    <xdr:from>
      <xdr:col>3</xdr:col>
      <xdr:colOff>114300</xdr:colOff>
      <xdr:row>2603</xdr:row>
      <xdr:rowOff>28575</xdr:rowOff>
    </xdr:from>
    <xdr:to>
      <xdr:col>3</xdr:col>
      <xdr:colOff>1552575</xdr:colOff>
      <xdr:row>2605</xdr:row>
      <xdr:rowOff>419100</xdr:rowOff>
    </xdr:to>
    <xdr:pic>
      <xdr:nvPicPr>
        <xdr:cNvPr id="737" name="Имя " descr="Descr ">
          <a:extLst>
            <a:ext uri="{FF2B5EF4-FFF2-40B4-BE49-F238E27FC236}">
              <a16:creationId xmlns:a16="http://schemas.microsoft.com/office/drawing/2014/main" id="{00000000-0008-0000-0000-0000E1020000}"/>
            </a:ext>
          </a:extLst>
        </xdr:cNvPr>
        <xdr:cNvPicPr>
          <a:picLocks noChangeAspect="1"/>
        </xdr:cNvPicPr>
      </xdr:nvPicPr>
      <xdr:blipFill>
        <a:blip xmlns:r="http://schemas.openxmlformats.org/officeDocument/2006/relationships" r:embed="rId736"/>
        <a:stretch>
          <a:fillRect/>
        </a:stretch>
      </xdr:blipFill>
      <xdr:spPr>
        <a:prstGeom prst="rect">
          <a:avLst/>
        </a:prstGeom>
        <a:ln w="9525">
          <a:solidFill>
            <a:srgbClr val="000000"/>
          </a:solidFill>
          <a:prstDash val="solid"/>
        </a:ln>
      </xdr:spPr>
    </xdr:pic>
    <xdr:clientData/>
  </xdr:twoCellAnchor>
  <xdr:twoCellAnchor>
    <xdr:from>
      <xdr:col>3</xdr:col>
      <xdr:colOff>114300</xdr:colOff>
      <xdr:row>2606</xdr:row>
      <xdr:rowOff>28575</xdr:rowOff>
    </xdr:from>
    <xdr:to>
      <xdr:col>3</xdr:col>
      <xdr:colOff>1552575</xdr:colOff>
      <xdr:row>2609</xdr:row>
      <xdr:rowOff>209550</xdr:rowOff>
    </xdr:to>
    <xdr:pic>
      <xdr:nvPicPr>
        <xdr:cNvPr id="738" name="Имя " descr="Descr ">
          <a:extLst>
            <a:ext uri="{FF2B5EF4-FFF2-40B4-BE49-F238E27FC236}">
              <a16:creationId xmlns:a16="http://schemas.microsoft.com/office/drawing/2014/main" id="{00000000-0008-0000-0000-0000E2020000}"/>
            </a:ext>
          </a:extLst>
        </xdr:cNvPr>
        <xdr:cNvPicPr>
          <a:picLocks noChangeAspect="1"/>
        </xdr:cNvPicPr>
      </xdr:nvPicPr>
      <xdr:blipFill>
        <a:blip xmlns:r="http://schemas.openxmlformats.org/officeDocument/2006/relationships" r:embed="rId737"/>
        <a:stretch>
          <a:fillRect/>
        </a:stretch>
      </xdr:blipFill>
      <xdr:spPr>
        <a:prstGeom prst="rect">
          <a:avLst/>
        </a:prstGeom>
        <a:ln w="9525">
          <a:solidFill>
            <a:srgbClr val="000000"/>
          </a:solidFill>
          <a:prstDash val="solid"/>
        </a:ln>
      </xdr:spPr>
    </xdr:pic>
    <xdr:clientData/>
  </xdr:twoCellAnchor>
  <xdr:twoCellAnchor>
    <xdr:from>
      <xdr:col>3</xdr:col>
      <xdr:colOff>114300</xdr:colOff>
      <xdr:row>2610</xdr:row>
      <xdr:rowOff>28575</xdr:rowOff>
    </xdr:from>
    <xdr:to>
      <xdr:col>3</xdr:col>
      <xdr:colOff>1552575</xdr:colOff>
      <xdr:row>2614</xdr:row>
      <xdr:rowOff>333375</xdr:rowOff>
    </xdr:to>
    <xdr:pic>
      <xdr:nvPicPr>
        <xdr:cNvPr id="739" name="Имя " descr="Descr ">
          <a:extLst>
            <a:ext uri="{FF2B5EF4-FFF2-40B4-BE49-F238E27FC236}">
              <a16:creationId xmlns:a16="http://schemas.microsoft.com/office/drawing/2014/main" id="{00000000-0008-0000-0000-0000E3020000}"/>
            </a:ext>
          </a:extLst>
        </xdr:cNvPr>
        <xdr:cNvPicPr>
          <a:picLocks noChangeAspect="1"/>
        </xdr:cNvPicPr>
      </xdr:nvPicPr>
      <xdr:blipFill>
        <a:blip xmlns:r="http://schemas.openxmlformats.org/officeDocument/2006/relationships" r:embed="rId738"/>
        <a:stretch>
          <a:fillRect/>
        </a:stretch>
      </xdr:blipFill>
      <xdr:spPr>
        <a:prstGeom prst="rect">
          <a:avLst/>
        </a:prstGeom>
        <a:ln w="9525">
          <a:solidFill>
            <a:srgbClr val="000000"/>
          </a:solidFill>
          <a:prstDash val="solid"/>
        </a:ln>
      </xdr:spPr>
    </xdr:pic>
    <xdr:clientData/>
  </xdr:twoCellAnchor>
  <xdr:twoCellAnchor>
    <xdr:from>
      <xdr:col>3</xdr:col>
      <xdr:colOff>114300</xdr:colOff>
      <xdr:row>2615</xdr:row>
      <xdr:rowOff>28575</xdr:rowOff>
    </xdr:from>
    <xdr:to>
      <xdr:col>3</xdr:col>
      <xdr:colOff>1552575</xdr:colOff>
      <xdr:row>2619</xdr:row>
      <xdr:rowOff>333375</xdr:rowOff>
    </xdr:to>
    <xdr:pic>
      <xdr:nvPicPr>
        <xdr:cNvPr id="740" name="Имя " descr="Descr ">
          <a:extLst>
            <a:ext uri="{FF2B5EF4-FFF2-40B4-BE49-F238E27FC236}">
              <a16:creationId xmlns:a16="http://schemas.microsoft.com/office/drawing/2014/main" id="{00000000-0008-0000-0000-0000E4020000}"/>
            </a:ext>
          </a:extLst>
        </xdr:cNvPr>
        <xdr:cNvPicPr>
          <a:picLocks noChangeAspect="1"/>
        </xdr:cNvPicPr>
      </xdr:nvPicPr>
      <xdr:blipFill>
        <a:blip xmlns:r="http://schemas.openxmlformats.org/officeDocument/2006/relationships" r:embed="rId739"/>
        <a:stretch>
          <a:fillRect/>
        </a:stretch>
      </xdr:blipFill>
      <xdr:spPr>
        <a:prstGeom prst="rect">
          <a:avLst/>
        </a:prstGeom>
        <a:ln w="9525">
          <a:solidFill>
            <a:srgbClr val="000000"/>
          </a:solidFill>
          <a:prstDash val="solid"/>
        </a:ln>
      </xdr:spPr>
    </xdr:pic>
    <xdr:clientData/>
  </xdr:twoCellAnchor>
  <xdr:twoCellAnchor>
    <xdr:from>
      <xdr:col>3</xdr:col>
      <xdr:colOff>114300</xdr:colOff>
      <xdr:row>2620</xdr:row>
      <xdr:rowOff>28575</xdr:rowOff>
    </xdr:from>
    <xdr:to>
      <xdr:col>3</xdr:col>
      <xdr:colOff>1552575</xdr:colOff>
      <xdr:row>2622</xdr:row>
      <xdr:rowOff>419100</xdr:rowOff>
    </xdr:to>
    <xdr:pic>
      <xdr:nvPicPr>
        <xdr:cNvPr id="741" name="Имя " descr="Descr ">
          <a:extLst>
            <a:ext uri="{FF2B5EF4-FFF2-40B4-BE49-F238E27FC236}">
              <a16:creationId xmlns:a16="http://schemas.microsoft.com/office/drawing/2014/main" id="{00000000-0008-0000-0000-0000E5020000}"/>
            </a:ext>
          </a:extLst>
        </xdr:cNvPr>
        <xdr:cNvPicPr>
          <a:picLocks noChangeAspect="1"/>
        </xdr:cNvPicPr>
      </xdr:nvPicPr>
      <xdr:blipFill>
        <a:blip xmlns:r="http://schemas.openxmlformats.org/officeDocument/2006/relationships" r:embed="rId740"/>
        <a:stretch>
          <a:fillRect/>
        </a:stretch>
      </xdr:blipFill>
      <xdr:spPr>
        <a:prstGeom prst="rect">
          <a:avLst/>
        </a:prstGeom>
        <a:ln w="9525">
          <a:solidFill>
            <a:srgbClr val="000000"/>
          </a:solidFill>
          <a:prstDash val="solid"/>
        </a:ln>
      </xdr:spPr>
    </xdr:pic>
    <xdr:clientData/>
  </xdr:twoCellAnchor>
  <xdr:twoCellAnchor>
    <xdr:from>
      <xdr:col>3</xdr:col>
      <xdr:colOff>114300</xdr:colOff>
      <xdr:row>2623</xdr:row>
      <xdr:rowOff>28575</xdr:rowOff>
    </xdr:from>
    <xdr:to>
      <xdr:col>3</xdr:col>
      <xdr:colOff>1552575</xdr:colOff>
      <xdr:row>2623</xdr:row>
      <xdr:rowOff>1266825</xdr:rowOff>
    </xdr:to>
    <xdr:pic>
      <xdr:nvPicPr>
        <xdr:cNvPr id="742" name="Имя " descr="Descr ">
          <a:extLst>
            <a:ext uri="{FF2B5EF4-FFF2-40B4-BE49-F238E27FC236}">
              <a16:creationId xmlns:a16="http://schemas.microsoft.com/office/drawing/2014/main" id="{00000000-0008-0000-0000-0000E6020000}"/>
            </a:ext>
          </a:extLst>
        </xdr:cNvPr>
        <xdr:cNvPicPr>
          <a:picLocks noChangeAspect="1"/>
        </xdr:cNvPicPr>
      </xdr:nvPicPr>
      <xdr:blipFill>
        <a:blip xmlns:r="http://schemas.openxmlformats.org/officeDocument/2006/relationships" r:embed="rId741"/>
        <a:stretch>
          <a:fillRect/>
        </a:stretch>
      </xdr:blipFill>
      <xdr:spPr>
        <a:prstGeom prst="rect">
          <a:avLst/>
        </a:prstGeom>
        <a:ln w="9525">
          <a:solidFill>
            <a:srgbClr val="000000"/>
          </a:solidFill>
          <a:prstDash val="solid"/>
        </a:ln>
      </xdr:spPr>
    </xdr:pic>
    <xdr:clientData/>
  </xdr:twoCellAnchor>
  <xdr:twoCellAnchor>
    <xdr:from>
      <xdr:col>3</xdr:col>
      <xdr:colOff>114300</xdr:colOff>
      <xdr:row>2624</xdr:row>
      <xdr:rowOff>28575</xdr:rowOff>
    </xdr:from>
    <xdr:to>
      <xdr:col>3</xdr:col>
      <xdr:colOff>1552575</xdr:colOff>
      <xdr:row>2627</xdr:row>
      <xdr:rowOff>209550</xdr:rowOff>
    </xdr:to>
    <xdr:pic>
      <xdr:nvPicPr>
        <xdr:cNvPr id="743" name="Имя " descr="Descr ">
          <a:extLst>
            <a:ext uri="{FF2B5EF4-FFF2-40B4-BE49-F238E27FC236}">
              <a16:creationId xmlns:a16="http://schemas.microsoft.com/office/drawing/2014/main" id="{00000000-0008-0000-0000-0000E7020000}"/>
            </a:ext>
          </a:extLst>
        </xdr:cNvPr>
        <xdr:cNvPicPr>
          <a:picLocks noChangeAspect="1"/>
        </xdr:cNvPicPr>
      </xdr:nvPicPr>
      <xdr:blipFill>
        <a:blip xmlns:r="http://schemas.openxmlformats.org/officeDocument/2006/relationships" r:embed="rId742"/>
        <a:stretch>
          <a:fillRect/>
        </a:stretch>
      </xdr:blipFill>
      <xdr:spPr>
        <a:prstGeom prst="rect">
          <a:avLst/>
        </a:prstGeom>
        <a:ln w="9525">
          <a:solidFill>
            <a:srgbClr val="000000"/>
          </a:solidFill>
          <a:prstDash val="solid"/>
        </a:ln>
      </xdr:spPr>
    </xdr:pic>
    <xdr:clientData/>
  </xdr:twoCellAnchor>
  <xdr:twoCellAnchor>
    <xdr:from>
      <xdr:col>3</xdr:col>
      <xdr:colOff>114300</xdr:colOff>
      <xdr:row>2628</xdr:row>
      <xdr:rowOff>28575</xdr:rowOff>
    </xdr:from>
    <xdr:to>
      <xdr:col>3</xdr:col>
      <xdr:colOff>1552575</xdr:colOff>
      <xdr:row>2630</xdr:row>
      <xdr:rowOff>419100</xdr:rowOff>
    </xdr:to>
    <xdr:pic>
      <xdr:nvPicPr>
        <xdr:cNvPr id="744" name="Имя " descr="Descr ">
          <a:extLst>
            <a:ext uri="{FF2B5EF4-FFF2-40B4-BE49-F238E27FC236}">
              <a16:creationId xmlns:a16="http://schemas.microsoft.com/office/drawing/2014/main" id="{00000000-0008-0000-0000-0000E8020000}"/>
            </a:ext>
          </a:extLst>
        </xdr:cNvPr>
        <xdr:cNvPicPr>
          <a:picLocks noChangeAspect="1"/>
        </xdr:cNvPicPr>
      </xdr:nvPicPr>
      <xdr:blipFill>
        <a:blip xmlns:r="http://schemas.openxmlformats.org/officeDocument/2006/relationships" r:embed="rId743"/>
        <a:stretch>
          <a:fillRect/>
        </a:stretch>
      </xdr:blipFill>
      <xdr:spPr>
        <a:prstGeom prst="rect">
          <a:avLst/>
        </a:prstGeom>
        <a:ln w="9525">
          <a:solidFill>
            <a:srgbClr val="000000"/>
          </a:solidFill>
          <a:prstDash val="solid"/>
        </a:ln>
      </xdr:spPr>
    </xdr:pic>
    <xdr:clientData/>
  </xdr:twoCellAnchor>
  <xdr:twoCellAnchor>
    <xdr:from>
      <xdr:col>3</xdr:col>
      <xdr:colOff>114300</xdr:colOff>
      <xdr:row>2631</xdr:row>
      <xdr:rowOff>28575</xdr:rowOff>
    </xdr:from>
    <xdr:to>
      <xdr:col>3</xdr:col>
      <xdr:colOff>1552575</xdr:colOff>
      <xdr:row>2631</xdr:row>
      <xdr:rowOff>1266825</xdr:rowOff>
    </xdr:to>
    <xdr:pic>
      <xdr:nvPicPr>
        <xdr:cNvPr id="745" name="Имя " descr="Descr ">
          <a:extLst>
            <a:ext uri="{FF2B5EF4-FFF2-40B4-BE49-F238E27FC236}">
              <a16:creationId xmlns:a16="http://schemas.microsoft.com/office/drawing/2014/main" id="{00000000-0008-0000-0000-0000E9020000}"/>
            </a:ext>
          </a:extLst>
        </xdr:cNvPr>
        <xdr:cNvPicPr>
          <a:picLocks noChangeAspect="1"/>
        </xdr:cNvPicPr>
      </xdr:nvPicPr>
      <xdr:blipFill>
        <a:blip xmlns:r="http://schemas.openxmlformats.org/officeDocument/2006/relationships" r:embed="rId744"/>
        <a:stretch>
          <a:fillRect/>
        </a:stretch>
      </xdr:blipFill>
      <xdr:spPr>
        <a:prstGeom prst="rect">
          <a:avLst/>
        </a:prstGeom>
        <a:ln w="9525">
          <a:solidFill>
            <a:srgbClr val="000000"/>
          </a:solidFill>
          <a:prstDash val="solid"/>
        </a:ln>
      </xdr:spPr>
    </xdr:pic>
    <xdr:clientData/>
  </xdr:twoCellAnchor>
  <xdr:twoCellAnchor>
    <xdr:from>
      <xdr:col>3</xdr:col>
      <xdr:colOff>114300</xdr:colOff>
      <xdr:row>2632</xdr:row>
      <xdr:rowOff>28575</xdr:rowOff>
    </xdr:from>
    <xdr:to>
      <xdr:col>3</xdr:col>
      <xdr:colOff>1552575</xdr:colOff>
      <xdr:row>2634</xdr:row>
      <xdr:rowOff>419100</xdr:rowOff>
    </xdr:to>
    <xdr:pic>
      <xdr:nvPicPr>
        <xdr:cNvPr id="746" name="Имя " descr="Descr ">
          <a:extLst>
            <a:ext uri="{FF2B5EF4-FFF2-40B4-BE49-F238E27FC236}">
              <a16:creationId xmlns:a16="http://schemas.microsoft.com/office/drawing/2014/main" id="{00000000-0008-0000-0000-0000EA020000}"/>
            </a:ext>
          </a:extLst>
        </xdr:cNvPr>
        <xdr:cNvPicPr>
          <a:picLocks noChangeAspect="1"/>
        </xdr:cNvPicPr>
      </xdr:nvPicPr>
      <xdr:blipFill>
        <a:blip xmlns:r="http://schemas.openxmlformats.org/officeDocument/2006/relationships" r:embed="rId745"/>
        <a:stretch>
          <a:fillRect/>
        </a:stretch>
      </xdr:blipFill>
      <xdr:spPr>
        <a:prstGeom prst="rect">
          <a:avLst/>
        </a:prstGeom>
        <a:ln w="9525">
          <a:solidFill>
            <a:srgbClr val="000000"/>
          </a:solidFill>
          <a:prstDash val="solid"/>
        </a:ln>
      </xdr:spPr>
    </xdr:pic>
    <xdr:clientData/>
  </xdr:twoCellAnchor>
  <xdr:twoCellAnchor>
    <xdr:from>
      <xdr:col>3</xdr:col>
      <xdr:colOff>114300</xdr:colOff>
      <xdr:row>2635</xdr:row>
      <xdr:rowOff>28575</xdr:rowOff>
    </xdr:from>
    <xdr:to>
      <xdr:col>3</xdr:col>
      <xdr:colOff>1552575</xdr:colOff>
      <xdr:row>2637</xdr:row>
      <xdr:rowOff>419100</xdr:rowOff>
    </xdr:to>
    <xdr:pic>
      <xdr:nvPicPr>
        <xdr:cNvPr id="747" name="Имя " descr="Descr ">
          <a:extLst>
            <a:ext uri="{FF2B5EF4-FFF2-40B4-BE49-F238E27FC236}">
              <a16:creationId xmlns:a16="http://schemas.microsoft.com/office/drawing/2014/main" id="{00000000-0008-0000-0000-0000EB020000}"/>
            </a:ext>
          </a:extLst>
        </xdr:cNvPr>
        <xdr:cNvPicPr>
          <a:picLocks noChangeAspect="1"/>
        </xdr:cNvPicPr>
      </xdr:nvPicPr>
      <xdr:blipFill>
        <a:blip xmlns:r="http://schemas.openxmlformats.org/officeDocument/2006/relationships" r:embed="rId746"/>
        <a:stretch>
          <a:fillRect/>
        </a:stretch>
      </xdr:blipFill>
      <xdr:spPr>
        <a:prstGeom prst="rect">
          <a:avLst/>
        </a:prstGeom>
        <a:ln w="9525">
          <a:solidFill>
            <a:srgbClr val="000000"/>
          </a:solidFill>
          <a:prstDash val="solid"/>
        </a:ln>
      </xdr:spPr>
    </xdr:pic>
    <xdr:clientData/>
  </xdr:twoCellAnchor>
  <xdr:twoCellAnchor>
    <xdr:from>
      <xdr:col>3</xdr:col>
      <xdr:colOff>114300</xdr:colOff>
      <xdr:row>2638</xdr:row>
      <xdr:rowOff>28575</xdr:rowOff>
    </xdr:from>
    <xdr:to>
      <xdr:col>3</xdr:col>
      <xdr:colOff>1552575</xdr:colOff>
      <xdr:row>2641</xdr:row>
      <xdr:rowOff>209550</xdr:rowOff>
    </xdr:to>
    <xdr:pic>
      <xdr:nvPicPr>
        <xdr:cNvPr id="748" name="Имя " descr="Descr ">
          <a:extLst>
            <a:ext uri="{FF2B5EF4-FFF2-40B4-BE49-F238E27FC236}">
              <a16:creationId xmlns:a16="http://schemas.microsoft.com/office/drawing/2014/main" id="{00000000-0008-0000-0000-0000EC020000}"/>
            </a:ext>
          </a:extLst>
        </xdr:cNvPr>
        <xdr:cNvPicPr>
          <a:picLocks noChangeAspect="1"/>
        </xdr:cNvPicPr>
      </xdr:nvPicPr>
      <xdr:blipFill>
        <a:blip xmlns:r="http://schemas.openxmlformats.org/officeDocument/2006/relationships" r:embed="rId747"/>
        <a:stretch>
          <a:fillRect/>
        </a:stretch>
      </xdr:blipFill>
      <xdr:spPr>
        <a:prstGeom prst="rect">
          <a:avLst/>
        </a:prstGeom>
        <a:ln w="9525">
          <a:solidFill>
            <a:srgbClr val="000000"/>
          </a:solidFill>
          <a:prstDash val="solid"/>
        </a:ln>
      </xdr:spPr>
    </xdr:pic>
    <xdr:clientData/>
  </xdr:twoCellAnchor>
  <xdr:twoCellAnchor>
    <xdr:from>
      <xdr:col>3</xdr:col>
      <xdr:colOff>114300</xdr:colOff>
      <xdr:row>2642</xdr:row>
      <xdr:rowOff>28575</xdr:rowOff>
    </xdr:from>
    <xdr:to>
      <xdr:col>3</xdr:col>
      <xdr:colOff>1552575</xdr:colOff>
      <xdr:row>2642</xdr:row>
      <xdr:rowOff>1266825</xdr:rowOff>
    </xdr:to>
    <xdr:pic>
      <xdr:nvPicPr>
        <xdr:cNvPr id="749" name="Имя " descr="Descr ">
          <a:extLst>
            <a:ext uri="{FF2B5EF4-FFF2-40B4-BE49-F238E27FC236}">
              <a16:creationId xmlns:a16="http://schemas.microsoft.com/office/drawing/2014/main" id="{00000000-0008-0000-0000-0000ED020000}"/>
            </a:ext>
          </a:extLst>
        </xdr:cNvPr>
        <xdr:cNvPicPr>
          <a:picLocks noChangeAspect="1"/>
        </xdr:cNvPicPr>
      </xdr:nvPicPr>
      <xdr:blipFill>
        <a:blip xmlns:r="http://schemas.openxmlformats.org/officeDocument/2006/relationships" r:embed="rId748"/>
        <a:stretch>
          <a:fillRect/>
        </a:stretch>
      </xdr:blipFill>
      <xdr:spPr>
        <a:prstGeom prst="rect">
          <a:avLst/>
        </a:prstGeom>
        <a:ln w="9525">
          <a:solidFill>
            <a:srgbClr val="000000"/>
          </a:solidFill>
          <a:prstDash val="solid"/>
        </a:ln>
      </xdr:spPr>
    </xdr:pic>
    <xdr:clientData/>
  </xdr:twoCellAnchor>
  <xdr:twoCellAnchor>
    <xdr:from>
      <xdr:col>3</xdr:col>
      <xdr:colOff>114300</xdr:colOff>
      <xdr:row>2643</xdr:row>
      <xdr:rowOff>38100</xdr:rowOff>
    </xdr:from>
    <xdr:to>
      <xdr:col>3</xdr:col>
      <xdr:colOff>1552575</xdr:colOff>
      <xdr:row>2644</xdr:row>
      <xdr:rowOff>638175</xdr:rowOff>
    </xdr:to>
    <xdr:pic>
      <xdr:nvPicPr>
        <xdr:cNvPr id="750" name="Имя " descr="Descr ">
          <a:extLst>
            <a:ext uri="{FF2B5EF4-FFF2-40B4-BE49-F238E27FC236}">
              <a16:creationId xmlns:a16="http://schemas.microsoft.com/office/drawing/2014/main" id="{00000000-0008-0000-0000-0000EE020000}"/>
            </a:ext>
          </a:extLst>
        </xdr:cNvPr>
        <xdr:cNvPicPr>
          <a:picLocks noChangeAspect="1"/>
        </xdr:cNvPicPr>
      </xdr:nvPicPr>
      <xdr:blipFill>
        <a:blip xmlns:r="http://schemas.openxmlformats.org/officeDocument/2006/relationships" r:embed="rId749"/>
        <a:stretch>
          <a:fillRect/>
        </a:stretch>
      </xdr:blipFill>
      <xdr:spPr>
        <a:prstGeom prst="rect">
          <a:avLst/>
        </a:prstGeom>
        <a:ln w="9525">
          <a:solidFill>
            <a:srgbClr val="000000"/>
          </a:solidFill>
          <a:prstDash val="solid"/>
        </a:ln>
      </xdr:spPr>
    </xdr:pic>
    <xdr:clientData/>
  </xdr:twoCellAnchor>
  <xdr:twoCellAnchor>
    <xdr:from>
      <xdr:col>3</xdr:col>
      <xdr:colOff>114300</xdr:colOff>
      <xdr:row>2645</xdr:row>
      <xdr:rowOff>28575</xdr:rowOff>
    </xdr:from>
    <xdr:to>
      <xdr:col>3</xdr:col>
      <xdr:colOff>1552575</xdr:colOff>
      <xdr:row>2648</xdr:row>
      <xdr:rowOff>209550</xdr:rowOff>
    </xdr:to>
    <xdr:pic>
      <xdr:nvPicPr>
        <xdr:cNvPr id="751" name="Имя " descr="Descr ">
          <a:extLst>
            <a:ext uri="{FF2B5EF4-FFF2-40B4-BE49-F238E27FC236}">
              <a16:creationId xmlns:a16="http://schemas.microsoft.com/office/drawing/2014/main" id="{00000000-0008-0000-0000-0000EF020000}"/>
            </a:ext>
          </a:extLst>
        </xdr:cNvPr>
        <xdr:cNvPicPr>
          <a:picLocks noChangeAspect="1"/>
        </xdr:cNvPicPr>
      </xdr:nvPicPr>
      <xdr:blipFill>
        <a:blip xmlns:r="http://schemas.openxmlformats.org/officeDocument/2006/relationships" r:embed="rId750"/>
        <a:stretch>
          <a:fillRect/>
        </a:stretch>
      </xdr:blipFill>
      <xdr:spPr>
        <a:prstGeom prst="rect">
          <a:avLst/>
        </a:prstGeom>
        <a:ln w="9525">
          <a:solidFill>
            <a:srgbClr val="000000"/>
          </a:solidFill>
          <a:prstDash val="solid"/>
        </a:ln>
      </xdr:spPr>
    </xdr:pic>
    <xdr:clientData/>
  </xdr:twoCellAnchor>
  <xdr:twoCellAnchor>
    <xdr:from>
      <xdr:col>3</xdr:col>
      <xdr:colOff>114300</xdr:colOff>
      <xdr:row>2649</xdr:row>
      <xdr:rowOff>28575</xdr:rowOff>
    </xdr:from>
    <xdr:to>
      <xdr:col>3</xdr:col>
      <xdr:colOff>1552575</xdr:colOff>
      <xdr:row>2649</xdr:row>
      <xdr:rowOff>1266825</xdr:rowOff>
    </xdr:to>
    <xdr:pic>
      <xdr:nvPicPr>
        <xdr:cNvPr id="752" name="Имя " descr="Descr ">
          <a:extLst>
            <a:ext uri="{FF2B5EF4-FFF2-40B4-BE49-F238E27FC236}">
              <a16:creationId xmlns:a16="http://schemas.microsoft.com/office/drawing/2014/main" id="{00000000-0008-0000-0000-0000F0020000}"/>
            </a:ext>
          </a:extLst>
        </xdr:cNvPr>
        <xdr:cNvPicPr>
          <a:picLocks noChangeAspect="1"/>
        </xdr:cNvPicPr>
      </xdr:nvPicPr>
      <xdr:blipFill>
        <a:blip xmlns:r="http://schemas.openxmlformats.org/officeDocument/2006/relationships" r:embed="rId751"/>
        <a:stretch>
          <a:fillRect/>
        </a:stretch>
      </xdr:blipFill>
      <xdr:spPr>
        <a:prstGeom prst="rect">
          <a:avLst/>
        </a:prstGeom>
        <a:ln w="9525">
          <a:solidFill>
            <a:srgbClr val="000000"/>
          </a:solidFill>
          <a:prstDash val="solid"/>
        </a:ln>
      </xdr:spPr>
    </xdr:pic>
    <xdr:clientData/>
  </xdr:twoCellAnchor>
  <xdr:twoCellAnchor>
    <xdr:from>
      <xdr:col>3</xdr:col>
      <xdr:colOff>114300</xdr:colOff>
      <xdr:row>2650</xdr:row>
      <xdr:rowOff>28575</xdr:rowOff>
    </xdr:from>
    <xdr:to>
      <xdr:col>3</xdr:col>
      <xdr:colOff>1552575</xdr:colOff>
      <xdr:row>2650</xdr:row>
      <xdr:rowOff>1266825</xdr:rowOff>
    </xdr:to>
    <xdr:pic>
      <xdr:nvPicPr>
        <xdr:cNvPr id="753" name="Имя " descr="Descr ">
          <a:extLst>
            <a:ext uri="{FF2B5EF4-FFF2-40B4-BE49-F238E27FC236}">
              <a16:creationId xmlns:a16="http://schemas.microsoft.com/office/drawing/2014/main" id="{00000000-0008-0000-0000-0000F1020000}"/>
            </a:ext>
          </a:extLst>
        </xdr:cNvPr>
        <xdr:cNvPicPr>
          <a:picLocks noChangeAspect="1"/>
        </xdr:cNvPicPr>
      </xdr:nvPicPr>
      <xdr:blipFill>
        <a:blip xmlns:r="http://schemas.openxmlformats.org/officeDocument/2006/relationships" r:embed="rId752"/>
        <a:stretch>
          <a:fillRect/>
        </a:stretch>
      </xdr:blipFill>
      <xdr:spPr>
        <a:prstGeom prst="rect">
          <a:avLst/>
        </a:prstGeom>
        <a:ln w="9525">
          <a:solidFill>
            <a:srgbClr val="000000"/>
          </a:solidFill>
          <a:prstDash val="solid"/>
        </a:ln>
      </xdr:spPr>
    </xdr:pic>
    <xdr:clientData/>
  </xdr:twoCellAnchor>
  <xdr:twoCellAnchor>
    <xdr:from>
      <xdr:col>3</xdr:col>
      <xdr:colOff>114300</xdr:colOff>
      <xdr:row>2651</xdr:row>
      <xdr:rowOff>38100</xdr:rowOff>
    </xdr:from>
    <xdr:to>
      <xdr:col>3</xdr:col>
      <xdr:colOff>1552575</xdr:colOff>
      <xdr:row>2652</xdr:row>
      <xdr:rowOff>638175</xdr:rowOff>
    </xdr:to>
    <xdr:pic>
      <xdr:nvPicPr>
        <xdr:cNvPr id="754" name="Имя " descr="Descr ">
          <a:extLst>
            <a:ext uri="{FF2B5EF4-FFF2-40B4-BE49-F238E27FC236}">
              <a16:creationId xmlns:a16="http://schemas.microsoft.com/office/drawing/2014/main" id="{00000000-0008-0000-0000-0000F2020000}"/>
            </a:ext>
          </a:extLst>
        </xdr:cNvPr>
        <xdr:cNvPicPr>
          <a:picLocks noChangeAspect="1"/>
        </xdr:cNvPicPr>
      </xdr:nvPicPr>
      <xdr:blipFill>
        <a:blip xmlns:r="http://schemas.openxmlformats.org/officeDocument/2006/relationships" r:embed="rId753"/>
        <a:stretch>
          <a:fillRect/>
        </a:stretch>
      </xdr:blipFill>
      <xdr:spPr>
        <a:prstGeom prst="rect">
          <a:avLst/>
        </a:prstGeom>
        <a:ln w="9525">
          <a:solidFill>
            <a:srgbClr val="000000"/>
          </a:solidFill>
          <a:prstDash val="solid"/>
        </a:ln>
      </xdr:spPr>
    </xdr:pic>
    <xdr:clientData/>
  </xdr:twoCellAnchor>
  <xdr:twoCellAnchor>
    <xdr:from>
      <xdr:col>3</xdr:col>
      <xdr:colOff>114300</xdr:colOff>
      <xdr:row>2653</xdr:row>
      <xdr:rowOff>28575</xdr:rowOff>
    </xdr:from>
    <xdr:to>
      <xdr:col>3</xdr:col>
      <xdr:colOff>1552575</xdr:colOff>
      <xdr:row>2656</xdr:row>
      <xdr:rowOff>209550</xdr:rowOff>
    </xdr:to>
    <xdr:pic>
      <xdr:nvPicPr>
        <xdr:cNvPr id="755" name="Имя " descr="Descr ">
          <a:extLst>
            <a:ext uri="{FF2B5EF4-FFF2-40B4-BE49-F238E27FC236}">
              <a16:creationId xmlns:a16="http://schemas.microsoft.com/office/drawing/2014/main" id="{00000000-0008-0000-0000-0000F3020000}"/>
            </a:ext>
          </a:extLst>
        </xdr:cNvPr>
        <xdr:cNvPicPr>
          <a:picLocks noChangeAspect="1"/>
        </xdr:cNvPicPr>
      </xdr:nvPicPr>
      <xdr:blipFill>
        <a:blip xmlns:r="http://schemas.openxmlformats.org/officeDocument/2006/relationships" r:embed="rId754"/>
        <a:stretch>
          <a:fillRect/>
        </a:stretch>
      </xdr:blipFill>
      <xdr:spPr>
        <a:prstGeom prst="rect">
          <a:avLst/>
        </a:prstGeom>
        <a:ln w="9525">
          <a:solidFill>
            <a:srgbClr val="000000"/>
          </a:solidFill>
          <a:prstDash val="solid"/>
        </a:ln>
      </xdr:spPr>
    </xdr:pic>
    <xdr:clientData/>
  </xdr:twoCellAnchor>
  <xdr:twoCellAnchor>
    <xdr:from>
      <xdr:col>3</xdr:col>
      <xdr:colOff>114300</xdr:colOff>
      <xdr:row>2657</xdr:row>
      <xdr:rowOff>28575</xdr:rowOff>
    </xdr:from>
    <xdr:to>
      <xdr:col>3</xdr:col>
      <xdr:colOff>1552575</xdr:colOff>
      <xdr:row>2657</xdr:row>
      <xdr:rowOff>1266825</xdr:rowOff>
    </xdr:to>
    <xdr:pic>
      <xdr:nvPicPr>
        <xdr:cNvPr id="756" name="Имя " descr="Descr ">
          <a:extLst>
            <a:ext uri="{FF2B5EF4-FFF2-40B4-BE49-F238E27FC236}">
              <a16:creationId xmlns:a16="http://schemas.microsoft.com/office/drawing/2014/main" id="{00000000-0008-0000-0000-0000F4020000}"/>
            </a:ext>
          </a:extLst>
        </xdr:cNvPr>
        <xdr:cNvPicPr>
          <a:picLocks noChangeAspect="1"/>
        </xdr:cNvPicPr>
      </xdr:nvPicPr>
      <xdr:blipFill>
        <a:blip xmlns:r="http://schemas.openxmlformats.org/officeDocument/2006/relationships" r:embed="rId755"/>
        <a:stretch>
          <a:fillRect/>
        </a:stretch>
      </xdr:blipFill>
      <xdr:spPr>
        <a:prstGeom prst="rect">
          <a:avLst/>
        </a:prstGeom>
        <a:ln w="9525">
          <a:solidFill>
            <a:srgbClr val="000000"/>
          </a:solidFill>
          <a:prstDash val="solid"/>
        </a:ln>
      </xdr:spPr>
    </xdr:pic>
    <xdr:clientData/>
  </xdr:twoCellAnchor>
  <xdr:twoCellAnchor>
    <xdr:from>
      <xdr:col>3</xdr:col>
      <xdr:colOff>114300</xdr:colOff>
      <xdr:row>2658</xdr:row>
      <xdr:rowOff>28575</xdr:rowOff>
    </xdr:from>
    <xdr:to>
      <xdr:col>3</xdr:col>
      <xdr:colOff>1552575</xdr:colOff>
      <xdr:row>2658</xdr:row>
      <xdr:rowOff>1266825</xdr:rowOff>
    </xdr:to>
    <xdr:pic>
      <xdr:nvPicPr>
        <xdr:cNvPr id="757" name="Имя " descr="Descr ">
          <a:extLst>
            <a:ext uri="{FF2B5EF4-FFF2-40B4-BE49-F238E27FC236}">
              <a16:creationId xmlns:a16="http://schemas.microsoft.com/office/drawing/2014/main" id="{00000000-0008-0000-0000-0000F5020000}"/>
            </a:ext>
          </a:extLst>
        </xdr:cNvPr>
        <xdr:cNvPicPr>
          <a:picLocks noChangeAspect="1"/>
        </xdr:cNvPicPr>
      </xdr:nvPicPr>
      <xdr:blipFill>
        <a:blip xmlns:r="http://schemas.openxmlformats.org/officeDocument/2006/relationships" r:embed="rId756"/>
        <a:stretch>
          <a:fillRect/>
        </a:stretch>
      </xdr:blipFill>
      <xdr:spPr>
        <a:prstGeom prst="rect">
          <a:avLst/>
        </a:prstGeom>
        <a:ln w="9525">
          <a:solidFill>
            <a:srgbClr val="000000"/>
          </a:solidFill>
          <a:prstDash val="solid"/>
        </a:ln>
      </xdr:spPr>
    </xdr:pic>
    <xdr:clientData/>
  </xdr:twoCellAnchor>
  <xdr:twoCellAnchor>
    <xdr:from>
      <xdr:col>3</xdr:col>
      <xdr:colOff>114300</xdr:colOff>
      <xdr:row>2659</xdr:row>
      <xdr:rowOff>28575</xdr:rowOff>
    </xdr:from>
    <xdr:to>
      <xdr:col>3</xdr:col>
      <xdr:colOff>1552575</xdr:colOff>
      <xdr:row>2659</xdr:row>
      <xdr:rowOff>1266825</xdr:rowOff>
    </xdr:to>
    <xdr:pic>
      <xdr:nvPicPr>
        <xdr:cNvPr id="758" name="Имя " descr="Descr ">
          <a:extLst>
            <a:ext uri="{FF2B5EF4-FFF2-40B4-BE49-F238E27FC236}">
              <a16:creationId xmlns:a16="http://schemas.microsoft.com/office/drawing/2014/main" id="{00000000-0008-0000-0000-0000F6020000}"/>
            </a:ext>
          </a:extLst>
        </xdr:cNvPr>
        <xdr:cNvPicPr>
          <a:picLocks noChangeAspect="1"/>
        </xdr:cNvPicPr>
      </xdr:nvPicPr>
      <xdr:blipFill>
        <a:blip xmlns:r="http://schemas.openxmlformats.org/officeDocument/2006/relationships" r:embed="rId757"/>
        <a:stretch>
          <a:fillRect/>
        </a:stretch>
      </xdr:blipFill>
      <xdr:spPr>
        <a:prstGeom prst="rect">
          <a:avLst/>
        </a:prstGeom>
        <a:ln w="9525">
          <a:solidFill>
            <a:srgbClr val="000000"/>
          </a:solidFill>
          <a:prstDash val="solid"/>
        </a:ln>
      </xdr:spPr>
    </xdr:pic>
    <xdr:clientData/>
  </xdr:twoCellAnchor>
  <xdr:twoCellAnchor>
    <xdr:from>
      <xdr:col>3</xdr:col>
      <xdr:colOff>114300</xdr:colOff>
      <xdr:row>2660</xdr:row>
      <xdr:rowOff>28575</xdr:rowOff>
    </xdr:from>
    <xdr:to>
      <xdr:col>3</xdr:col>
      <xdr:colOff>1552575</xdr:colOff>
      <xdr:row>2660</xdr:row>
      <xdr:rowOff>1266825</xdr:rowOff>
    </xdr:to>
    <xdr:pic>
      <xdr:nvPicPr>
        <xdr:cNvPr id="759" name="Имя " descr="Descr ">
          <a:extLst>
            <a:ext uri="{FF2B5EF4-FFF2-40B4-BE49-F238E27FC236}">
              <a16:creationId xmlns:a16="http://schemas.microsoft.com/office/drawing/2014/main" id="{00000000-0008-0000-0000-0000F7020000}"/>
            </a:ext>
          </a:extLst>
        </xdr:cNvPr>
        <xdr:cNvPicPr>
          <a:picLocks noChangeAspect="1"/>
        </xdr:cNvPicPr>
      </xdr:nvPicPr>
      <xdr:blipFill>
        <a:blip xmlns:r="http://schemas.openxmlformats.org/officeDocument/2006/relationships" r:embed="rId758"/>
        <a:stretch>
          <a:fillRect/>
        </a:stretch>
      </xdr:blipFill>
      <xdr:spPr>
        <a:prstGeom prst="rect">
          <a:avLst/>
        </a:prstGeom>
        <a:ln w="9525">
          <a:solidFill>
            <a:srgbClr val="000000"/>
          </a:solidFill>
          <a:prstDash val="solid"/>
        </a:ln>
      </xdr:spPr>
    </xdr:pic>
    <xdr:clientData/>
  </xdr:twoCellAnchor>
  <xdr:twoCellAnchor>
    <xdr:from>
      <xdr:col>3</xdr:col>
      <xdr:colOff>114300</xdr:colOff>
      <xdr:row>2661</xdr:row>
      <xdr:rowOff>28575</xdr:rowOff>
    </xdr:from>
    <xdr:to>
      <xdr:col>3</xdr:col>
      <xdr:colOff>1552575</xdr:colOff>
      <xdr:row>2661</xdr:row>
      <xdr:rowOff>1266825</xdr:rowOff>
    </xdr:to>
    <xdr:pic>
      <xdr:nvPicPr>
        <xdr:cNvPr id="760" name="Имя " descr="Descr ">
          <a:extLst>
            <a:ext uri="{FF2B5EF4-FFF2-40B4-BE49-F238E27FC236}">
              <a16:creationId xmlns:a16="http://schemas.microsoft.com/office/drawing/2014/main" id="{00000000-0008-0000-0000-0000F8020000}"/>
            </a:ext>
          </a:extLst>
        </xdr:cNvPr>
        <xdr:cNvPicPr>
          <a:picLocks noChangeAspect="1"/>
        </xdr:cNvPicPr>
      </xdr:nvPicPr>
      <xdr:blipFill>
        <a:blip xmlns:r="http://schemas.openxmlformats.org/officeDocument/2006/relationships" r:embed="rId759"/>
        <a:stretch>
          <a:fillRect/>
        </a:stretch>
      </xdr:blipFill>
      <xdr:spPr>
        <a:prstGeom prst="rect">
          <a:avLst/>
        </a:prstGeom>
        <a:ln w="9525">
          <a:solidFill>
            <a:srgbClr val="000000"/>
          </a:solidFill>
          <a:prstDash val="solid"/>
        </a:ln>
      </xdr:spPr>
    </xdr:pic>
    <xdr:clientData/>
  </xdr:twoCellAnchor>
  <xdr:twoCellAnchor>
    <xdr:from>
      <xdr:col>3</xdr:col>
      <xdr:colOff>114300</xdr:colOff>
      <xdr:row>2662</xdr:row>
      <xdr:rowOff>28575</xdr:rowOff>
    </xdr:from>
    <xdr:to>
      <xdr:col>3</xdr:col>
      <xdr:colOff>1552575</xdr:colOff>
      <xdr:row>2662</xdr:row>
      <xdr:rowOff>1266825</xdr:rowOff>
    </xdr:to>
    <xdr:pic>
      <xdr:nvPicPr>
        <xdr:cNvPr id="761" name="Имя " descr="Descr ">
          <a:extLst>
            <a:ext uri="{FF2B5EF4-FFF2-40B4-BE49-F238E27FC236}">
              <a16:creationId xmlns:a16="http://schemas.microsoft.com/office/drawing/2014/main" id="{00000000-0008-0000-0000-0000F9020000}"/>
            </a:ext>
          </a:extLst>
        </xdr:cNvPr>
        <xdr:cNvPicPr>
          <a:picLocks noChangeAspect="1"/>
        </xdr:cNvPicPr>
      </xdr:nvPicPr>
      <xdr:blipFill>
        <a:blip xmlns:r="http://schemas.openxmlformats.org/officeDocument/2006/relationships" r:embed="rId760"/>
        <a:stretch>
          <a:fillRect/>
        </a:stretch>
      </xdr:blipFill>
      <xdr:spPr>
        <a:prstGeom prst="rect">
          <a:avLst/>
        </a:prstGeom>
        <a:ln w="9525">
          <a:solidFill>
            <a:srgbClr val="000000"/>
          </a:solidFill>
          <a:prstDash val="solid"/>
        </a:ln>
      </xdr:spPr>
    </xdr:pic>
    <xdr:clientData/>
  </xdr:twoCellAnchor>
  <xdr:twoCellAnchor>
    <xdr:from>
      <xdr:col>3</xdr:col>
      <xdr:colOff>114300</xdr:colOff>
      <xdr:row>2663</xdr:row>
      <xdr:rowOff>28575</xdr:rowOff>
    </xdr:from>
    <xdr:to>
      <xdr:col>3</xdr:col>
      <xdr:colOff>1552575</xdr:colOff>
      <xdr:row>2663</xdr:row>
      <xdr:rowOff>1266825</xdr:rowOff>
    </xdr:to>
    <xdr:pic>
      <xdr:nvPicPr>
        <xdr:cNvPr id="762" name="Имя " descr="Descr ">
          <a:extLst>
            <a:ext uri="{FF2B5EF4-FFF2-40B4-BE49-F238E27FC236}">
              <a16:creationId xmlns:a16="http://schemas.microsoft.com/office/drawing/2014/main" id="{00000000-0008-0000-0000-0000FA020000}"/>
            </a:ext>
          </a:extLst>
        </xdr:cNvPr>
        <xdr:cNvPicPr>
          <a:picLocks noChangeAspect="1"/>
        </xdr:cNvPicPr>
      </xdr:nvPicPr>
      <xdr:blipFill>
        <a:blip xmlns:r="http://schemas.openxmlformats.org/officeDocument/2006/relationships" r:embed="rId761"/>
        <a:stretch>
          <a:fillRect/>
        </a:stretch>
      </xdr:blipFill>
      <xdr:spPr>
        <a:prstGeom prst="rect">
          <a:avLst/>
        </a:prstGeom>
        <a:ln w="9525">
          <a:solidFill>
            <a:srgbClr val="000000"/>
          </a:solidFill>
          <a:prstDash val="solid"/>
        </a:ln>
      </xdr:spPr>
    </xdr:pic>
    <xdr:clientData/>
  </xdr:twoCellAnchor>
  <xdr:twoCellAnchor>
    <xdr:from>
      <xdr:col>3</xdr:col>
      <xdr:colOff>114300</xdr:colOff>
      <xdr:row>2664</xdr:row>
      <xdr:rowOff>38100</xdr:rowOff>
    </xdr:from>
    <xdr:to>
      <xdr:col>3</xdr:col>
      <xdr:colOff>1552575</xdr:colOff>
      <xdr:row>2665</xdr:row>
      <xdr:rowOff>638175</xdr:rowOff>
    </xdr:to>
    <xdr:pic>
      <xdr:nvPicPr>
        <xdr:cNvPr id="763" name="Имя " descr="Descr ">
          <a:extLst>
            <a:ext uri="{FF2B5EF4-FFF2-40B4-BE49-F238E27FC236}">
              <a16:creationId xmlns:a16="http://schemas.microsoft.com/office/drawing/2014/main" id="{00000000-0008-0000-0000-0000FB020000}"/>
            </a:ext>
          </a:extLst>
        </xdr:cNvPr>
        <xdr:cNvPicPr>
          <a:picLocks noChangeAspect="1"/>
        </xdr:cNvPicPr>
      </xdr:nvPicPr>
      <xdr:blipFill>
        <a:blip xmlns:r="http://schemas.openxmlformats.org/officeDocument/2006/relationships" r:embed="rId762"/>
        <a:stretch>
          <a:fillRect/>
        </a:stretch>
      </xdr:blipFill>
      <xdr:spPr>
        <a:prstGeom prst="rect">
          <a:avLst/>
        </a:prstGeom>
        <a:ln w="9525">
          <a:solidFill>
            <a:srgbClr val="000000"/>
          </a:solidFill>
          <a:prstDash val="solid"/>
        </a:ln>
      </xdr:spPr>
    </xdr:pic>
    <xdr:clientData/>
  </xdr:twoCellAnchor>
  <xdr:twoCellAnchor>
    <xdr:from>
      <xdr:col>3</xdr:col>
      <xdr:colOff>114300</xdr:colOff>
      <xdr:row>2666</xdr:row>
      <xdr:rowOff>28575</xdr:rowOff>
    </xdr:from>
    <xdr:to>
      <xdr:col>3</xdr:col>
      <xdr:colOff>1552575</xdr:colOff>
      <xdr:row>2666</xdr:row>
      <xdr:rowOff>1266825</xdr:rowOff>
    </xdr:to>
    <xdr:pic>
      <xdr:nvPicPr>
        <xdr:cNvPr id="764" name="Имя " descr="Descr ">
          <a:extLst>
            <a:ext uri="{FF2B5EF4-FFF2-40B4-BE49-F238E27FC236}">
              <a16:creationId xmlns:a16="http://schemas.microsoft.com/office/drawing/2014/main" id="{00000000-0008-0000-0000-0000FC020000}"/>
            </a:ext>
          </a:extLst>
        </xdr:cNvPr>
        <xdr:cNvPicPr>
          <a:picLocks noChangeAspect="1"/>
        </xdr:cNvPicPr>
      </xdr:nvPicPr>
      <xdr:blipFill>
        <a:blip xmlns:r="http://schemas.openxmlformats.org/officeDocument/2006/relationships" r:embed="rId763"/>
        <a:stretch>
          <a:fillRect/>
        </a:stretch>
      </xdr:blipFill>
      <xdr:spPr>
        <a:prstGeom prst="rect">
          <a:avLst/>
        </a:prstGeom>
        <a:ln w="9525">
          <a:solidFill>
            <a:srgbClr val="000000"/>
          </a:solidFill>
          <a:prstDash val="solid"/>
        </a:ln>
      </xdr:spPr>
    </xdr:pic>
    <xdr:clientData/>
  </xdr:twoCellAnchor>
  <xdr:twoCellAnchor>
    <xdr:from>
      <xdr:col>3</xdr:col>
      <xdr:colOff>114300</xdr:colOff>
      <xdr:row>2667</xdr:row>
      <xdr:rowOff>28575</xdr:rowOff>
    </xdr:from>
    <xdr:to>
      <xdr:col>3</xdr:col>
      <xdr:colOff>1552575</xdr:colOff>
      <xdr:row>2667</xdr:row>
      <xdr:rowOff>1266825</xdr:rowOff>
    </xdr:to>
    <xdr:pic>
      <xdr:nvPicPr>
        <xdr:cNvPr id="765" name="Имя " descr="Descr ">
          <a:extLst>
            <a:ext uri="{FF2B5EF4-FFF2-40B4-BE49-F238E27FC236}">
              <a16:creationId xmlns:a16="http://schemas.microsoft.com/office/drawing/2014/main" id="{00000000-0008-0000-0000-0000FD020000}"/>
            </a:ext>
          </a:extLst>
        </xdr:cNvPr>
        <xdr:cNvPicPr>
          <a:picLocks noChangeAspect="1"/>
        </xdr:cNvPicPr>
      </xdr:nvPicPr>
      <xdr:blipFill>
        <a:blip xmlns:r="http://schemas.openxmlformats.org/officeDocument/2006/relationships" r:embed="rId764"/>
        <a:stretch>
          <a:fillRect/>
        </a:stretch>
      </xdr:blipFill>
      <xdr:spPr>
        <a:prstGeom prst="rect">
          <a:avLst/>
        </a:prstGeom>
        <a:ln w="9525">
          <a:solidFill>
            <a:srgbClr val="000000"/>
          </a:solidFill>
          <a:prstDash val="solid"/>
        </a:ln>
      </xdr:spPr>
    </xdr:pic>
    <xdr:clientData/>
  </xdr:twoCellAnchor>
  <xdr:twoCellAnchor>
    <xdr:from>
      <xdr:col>3</xdr:col>
      <xdr:colOff>114300</xdr:colOff>
      <xdr:row>2668</xdr:row>
      <xdr:rowOff>28575</xdr:rowOff>
    </xdr:from>
    <xdr:to>
      <xdr:col>3</xdr:col>
      <xdr:colOff>1552575</xdr:colOff>
      <xdr:row>2668</xdr:row>
      <xdr:rowOff>1266825</xdr:rowOff>
    </xdr:to>
    <xdr:pic>
      <xdr:nvPicPr>
        <xdr:cNvPr id="766" name="Имя " descr="Descr ">
          <a:extLst>
            <a:ext uri="{FF2B5EF4-FFF2-40B4-BE49-F238E27FC236}">
              <a16:creationId xmlns:a16="http://schemas.microsoft.com/office/drawing/2014/main" id="{00000000-0008-0000-0000-0000FE020000}"/>
            </a:ext>
          </a:extLst>
        </xdr:cNvPr>
        <xdr:cNvPicPr>
          <a:picLocks noChangeAspect="1"/>
        </xdr:cNvPicPr>
      </xdr:nvPicPr>
      <xdr:blipFill>
        <a:blip xmlns:r="http://schemas.openxmlformats.org/officeDocument/2006/relationships" r:embed="rId765"/>
        <a:stretch>
          <a:fillRect/>
        </a:stretch>
      </xdr:blipFill>
      <xdr:spPr>
        <a:prstGeom prst="rect">
          <a:avLst/>
        </a:prstGeom>
        <a:ln w="9525">
          <a:solidFill>
            <a:srgbClr val="000000"/>
          </a:solidFill>
          <a:prstDash val="solid"/>
        </a:ln>
      </xdr:spPr>
    </xdr:pic>
    <xdr:clientData/>
  </xdr:twoCellAnchor>
  <xdr:twoCellAnchor>
    <xdr:from>
      <xdr:col>3</xdr:col>
      <xdr:colOff>114300</xdr:colOff>
      <xdr:row>2669</xdr:row>
      <xdr:rowOff>38100</xdr:rowOff>
    </xdr:from>
    <xdr:to>
      <xdr:col>3</xdr:col>
      <xdr:colOff>1552575</xdr:colOff>
      <xdr:row>2670</xdr:row>
      <xdr:rowOff>638175</xdr:rowOff>
    </xdr:to>
    <xdr:pic>
      <xdr:nvPicPr>
        <xdr:cNvPr id="767" name="Имя " descr="Descr ">
          <a:extLst>
            <a:ext uri="{FF2B5EF4-FFF2-40B4-BE49-F238E27FC236}">
              <a16:creationId xmlns:a16="http://schemas.microsoft.com/office/drawing/2014/main" id="{00000000-0008-0000-0000-0000FF020000}"/>
            </a:ext>
          </a:extLst>
        </xdr:cNvPr>
        <xdr:cNvPicPr>
          <a:picLocks noChangeAspect="1"/>
        </xdr:cNvPicPr>
      </xdr:nvPicPr>
      <xdr:blipFill>
        <a:blip xmlns:r="http://schemas.openxmlformats.org/officeDocument/2006/relationships" r:embed="rId766"/>
        <a:stretch>
          <a:fillRect/>
        </a:stretch>
      </xdr:blipFill>
      <xdr:spPr>
        <a:prstGeom prst="rect">
          <a:avLst/>
        </a:prstGeom>
        <a:ln w="9525">
          <a:solidFill>
            <a:srgbClr val="000000"/>
          </a:solidFill>
          <a:prstDash val="solid"/>
        </a:ln>
      </xdr:spPr>
    </xdr:pic>
    <xdr:clientData/>
  </xdr:twoCellAnchor>
  <xdr:twoCellAnchor>
    <xdr:from>
      <xdr:col>3</xdr:col>
      <xdr:colOff>114300</xdr:colOff>
      <xdr:row>2671</xdr:row>
      <xdr:rowOff>28575</xdr:rowOff>
    </xdr:from>
    <xdr:to>
      <xdr:col>3</xdr:col>
      <xdr:colOff>1552575</xdr:colOff>
      <xdr:row>2671</xdr:row>
      <xdr:rowOff>1266825</xdr:rowOff>
    </xdr:to>
    <xdr:pic>
      <xdr:nvPicPr>
        <xdr:cNvPr id="768" name="Имя " descr="Descr ">
          <a:extLst>
            <a:ext uri="{FF2B5EF4-FFF2-40B4-BE49-F238E27FC236}">
              <a16:creationId xmlns:a16="http://schemas.microsoft.com/office/drawing/2014/main" id="{00000000-0008-0000-0000-000000030000}"/>
            </a:ext>
          </a:extLst>
        </xdr:cNvPr>
        <xdr:cNvPicPr>
          <a:picLocks noChangeAspect="1"/>
        </xdr:cNvPicPr>
      </xdr:nvPicPr>
      <xdr:blipFill>
        <a:blip xmlns:r="http://schemas.openxmlformats.org/officeDocument/2006/relationships" r:embed="rId767"/>
        <a:stretch>
          <a:fillRect/>
        </a:stretch>
      </xdr:blipFill>
      <xdr:spPr>
        <a:prstGeom prst="rect">
          <a:avLst/>
        </a:prstGeom>
        <a:ln w="9525">
          <a:solidFill>
            <a:srgbClr val="000000"/>
          </a:solidFill>
          <a:prstDash val="solid"/>
        </a:ln>
      </xdr:spPr>
    </xdr:pic>
    <xdr:clientData/>
  </xdr:twoCellAnchor>
  <xdr:twoCellAnchor>
    <xdr:from>
      <xdr:col>3</xdr:col>
      <xdr:colOff>114300</xdr:colOff>
      <xdr:row>2672</xdr:row>
      <xdr:rowOff>28575</xdr:rowOff>
    </xdr:from>
    <xdr:to>
      <xdr:col>3</xdr:col>
      <xdr:colOff>1552575</xdr:colOff>
      <xdr:row>2674</xdr:row>
      <xdr:rowOff>419100</xdr:rowOff>
    </xdr:to>
    <xdr:pic>
      <xdr:nvPicPr>
        <xdr:cNvPr id="769" name="Имя " descr="Descr ">
          <a:extLst>
            <a:ext uri="{FF2B5EF4-FFF2-40B4-BE49-F238E27FC236}">
              <a16:creationId xmlns:a16="http://schemas.microsoft.com/office/drawing/2014/main" id="{00000000-0008-0000-0000-000001030000}"/>
            </a:ext>
          </a:extLst>
        </xdr:cNvPr>
        <xdr:cNvPicPr>
          <a:picLocks noChangeAspect="1"/>
        </xdr:cNvPicPr>
      </xdr:nvPicPr>
      <xdr:blipFill>
        <a:blip xmlns:r="http://schemas.openxmlformats.org/officeDocument/2006/relationships" r:embed="rId768"/>
        <a:stretch>
          <a:fillRect/>
        </a:stretch>
      </xdr:blipFill>
      <xdr:spPr>
        <a:prstGeom prst="rect">
          <a:avLst/>
        </a:prstGeom>
        <a:ln w="9525">
          <a:solidFill>
            <a:srgbClr val="000000"/>
          </a:solidFill>
          <a:prstDash val="solid"/>
        </a:ln>
      </xdr:spPr>
    </xdr:pic>
    <xdr:clientData/>
  </xdr:twoCellAnchor>
  <xdr:twoCellAnchor>
    <xdr:from>
      <xdr:col>3</xdr:col>
      <xdr:colOff>114300</xdr:colOff>
      <xdr:row>2675</xdr:row>
      <xdr:rowOff>28575</xdr:rowOff>
    </xdr:from>
    <xdr:to>
      <xdr:col>3</xdr:col>
      <xdr:colOff>1552575</xdr:colOff>
      <xdr:row>2675</xdr:row>
      <xdr:rowOff>1266825</xdr:rowOff>
    </xdr:to>
    <xdr:pic>
      <xdr:nvPicPr>
        <xdr:cNvPr id="770" name="Имя " descr="Descr ">
          <a:extLst>
            <a:ext uri="{FF2B5EF4-FFF2-40B4-BE49-F238E27FC236}">
              <a16:creationId xmlns:a16="http://schemas.microsoft.com/office/drawing/2014/main" id="{00000000-0008-0000-0000-000002030000}"/>
            </a:ext>
          </a:extLst>
        </xdr:cNvPr>
        <xdr:cNvPicPr>
          <a:picLocks noChangeAspect="1"/>
        </xdr:cNvPicPr>
      </xdr:nvPicPr>
      <xdr:blipFill>
        <a:blip xmlns:r="http://schemas.openxmlformats.org/officeDocument/2006/relationships" r:embed="rId769"/>
        <a:stretch>
          <a:fillRect/>
        </a:stretch>
      </xdr:blipFill>
      <xdr:spPr>
        <a:prstGeom prst="rect">
          <a:avLst/>
        </a:prstGeom>
        <a:ln w="9525">
          <a:solidFill>
            <a:srgbClr val="000000"/>
          </a:solidFill>
          <a:prstDash val="solid"/>
        </a:ln>
      </xdr:spPr>
    </xdr:pic>
    <xdr:clientData/>
  </xdr:twoCellAnchor>
  <xdr:twoCellAnchor>
    <xdr:from>
      <xdr:col>3</xdr:col>
      <xdr:colOff>114300</xdr:colOff>
      <xdr:row>2676</xdr:row>
      <xdr:rowOff>28575</xdr:rowOff>
    </xdr:from>
    <xdr:to>
      <xdr:col>3</xdr:col>
      <xdr:colOff>1552575</xdr:colOff>
      <xdr:row>2676</xdr:row>
      <xdr:rowOff>1266825</xdr:rowOff>
    </xdr:to>
    <xdr:pic>
      <xdr:nvPicPr>
        <xdr:cNvPr id="771" name="Имя " descr="Descr ">
          <a:extLst>
            <a:ext uri="{FF2B5EF4-FFF2-40B4-BE49-F238E27FC236}">
              <a16:creationId xmlns:a16="http://schemas.microsoft.com/office/drawing/2014/main" id="{00000000-0008-0000-0000-000003030000}"/>
            </a:ext>
          </a:extLst>
        </xdr:cNvPr>
        <xdr:cNvPicPr>
          <a:picLocks noChangeAspect="1"/>
        </xdr:cNvPicPr>
      </xdr:nvPicPr>
      <xdr:blipFill>
        <a:blip xmlns:r="http://schemas.openxmlformats.org/officeDocument/2006/relationships" r:embed="rId770"/>
        <a:stretch>
          <a:fillRect/>
        </a:stretch>
      </xdr:blipFill>
      <xdr:spPr>
        <a:prstGeom prst="rect">
          <a:avLst/>
        </a:prstGeom>
        <a:ln w="9525">
          <a:solidFill>
            <a:srgbClr val="000000"/>
          </a:solidFill>
          <a:prstDash val="solid"/>
        </a:ln>
      </xdr:spPr>
    </xdr:pic>
    <xdr:clientData/>
  </xdr:twoCellAnchor>
  <xdr:twoCellAnchor>
    <xdr:from>
      <xdr:col>3</xdr:col>
      <xdr:colOff>114300</xdr:colOff>
      <xdr:row>2677</xdr:row>
      <xdr:rowOff>38100</xdr:rowOff>
    </xdr:from>
    <xdr:to>
      <xdr:col>3</xdr:col>
      <xdr:colOff>1552575</xdr:colOff>
      <xdr:row>2678</xdr:row>
      <xdr:rowOff>638175</xdr:rowOff>
    </xdr:to>
    <xdr:pic>
      <xdr:nvPicPr>
        <xdr:cNvPr id="772" name="Имя " descr="Descr ">
          <a:extLst>
            <a:ext uri="{FF2B5EF4-FFF2-40B4-BE49-F238E27FC236}">
              <a16:creationId xmlns:a16="http://schemas.microsoft.com/office/drawing/2014/main" id="{00000000-0008-0000-0000-000004030000}"/>
            </a:ext>
          </a:extLst>
        </xdr:cNvPr>
        <xdr:cNvPicPr>
          <a:picLocks noChangeAspect="1"/>
        </xdr:cNvPicPr>
      </xdr:nvPicPr>
      <xdr:blipFill>
        <a:blip xmlns:r="http://schemas.openxmlformats.org/officeDocument/2006/relationships" r:embed="rId771"/>
        <a:stretch>
          <a:fillRect/>
        </a:stretch>
      </xdr:blipFill>
      <xdr:spPr>
        <a:prstGeom prst="rect">
          <a:avLst/>
        </a:prstGeom>
        <a:ln w="9525">
          <a:solidFill>
            <a:srgbClr val="000000"/>
          </a:solidFill>
          <a:prstDash val="solid"/>
        </a:ln>
      </xdr:spPr>
    </xdr:pic>
    <xdr:clientData/>
  </xdr:twoCellAnchor>
  <xdr:twoCellAnchor>
    <xdr:from>
      <xdr:col>3</xdr:col>
      <xdr:colOff>114300</xdr:colOff>
      <xdr:row>2679</xdr:row>
      <xdr:rowOff>38100</xdr:rowOff>
    </xdr:from>
    <xdr:to>
      <xdr:col>3</xdr:col>
      <xdr:colOff>1552575</xdr:colOff>
      <xdr:row>2680</xdr:row>
      <xdr:rowOff>638175</xdr:rowOff>
    </xdr:to>
    <xdr:pic>
      <xdr:nvPicPr>
        <xdr:cNvPr id="773" name="Имя " descr="Descr ">
          <a:extLst>
            <a:ext uri="{FF2B5EF4-FFF2-40B4-BE49-F238E27FC236}">
              <a16:creationId xmlns:a16="http://schemas.microsoft.com/office/drawing/2014/main" id="{00000000-0008-0000-0000-000005030000}"/>
            </a:ext>
          </a:extLst>
        </xdr:cNvPr>
        <xdr:cNvPicPr>
          <a:picLocks noChangeAspect="1"/>
        </xdr:cNvPicPr>
      </xdr:nvPicPr>
      <xdr:blipFill>
        <a:blip xmlns:r="http://schemas.openxmlformats.org/officeDocument/2006/relationships" r:embed="rId772"/>
        <a:stretch>
          <a:fillRect/>
        </a:stretch>
      </xdr:blipFill>
      <xdr:spPr>
        <a:prstGeom prst="rect">
          <a:avLst/>
        </a:prstGeom>
        <a:ln w="9525">
          <a:solidFill>
            <a:srgbClr val="000000"/>
          </a:solidFill>
          <a:prstDash val="solid"/>
        </a:ln>
      </xdr:spPr>
    </xdr:pic>
    <xdr:clientData/>
  </xdr:twoCellAnchor>
  <xdr:twoCellAnchor>
    <xdr:from>
      <xdr:col>3</xdr:col>
      <xdr:colOff>114300</xdr:colOff>
      <xdr:row>2681</xdr:row>
      <xdr:rowOff>28575</xdr:rowOff>
    </xdr:from>
    <xdr:to>
      <xdr:col>3</xdr:col>
      <xdr:colOff>1552575</xdr:colOff>
      <xdr:row>2681</xdr:row>
      <xdr:rowOff>1266825</xdr:rowOff>
    </xdr:to>
    <xdr:pic>
      <xdr:nvPicPr>
        <xdr:cNvPr id="774" name="Имя " descr="Descr ">
          <a:extLst>
            <a:ext uri="{FF2B5EF4-FFF2-40B4-BE49-F238E27FC236}">
              <a16:creationId xmlns:a16="http://schemas.microsoft.com/office/drawing/2014/main" id="{00000000-0008-0000-0000-000006030000}"/>
            </a:ext>
          </a:extLst>
        </xdr:cNvPr>
        <xdr:cNvPicPr>
          <a:picLocks noChangeAspect="1"/>
        </xdr:cNvPicPr>
      </xdr:nvPicPr>
      <xdr:blipFill>
        <a:blip xmlns:r="http://schemas.openxmlformats.org/officeDocument/2006/relationships" r:embed="rId773"/>
        <a:stretch>
          <a:fillRect/>
        </a:stretch>
      </xdr:blipFill>
      <xdr:spPr>
        <a:prstGeom prst="rect">
          <a:avLst/>
        </a:prstGeom>
        <a:ln w="9525">
          <a:solidFill>
            <a:srgbClr val="000000"/>
          </a:solidFill>
          <a:prstDash val="solid"/>
        </a:ln>
      </xdr:spPr>
    </xdr:pic>
    <xdr:clientData/>
  </xdr:twoCellAnchor>
  <xdr:twoCellAnchor>
    <xdr:from>
      <xdr:col>3</xdr:col>
      <xdr:colOff>114300</xdr:colOff>
      <xdr:row>2682</xdr:row>
      <xdr:rowOff>28575</xdr:rowOff>
    </xdr:from>
    <xdr:to>
      <xdr:col>3</xdr:col>
      <xdr:colOff>1552575</xdr:colOff>
      <xdr:row>2685</xdr:row>
      <xdr:rowOff>209550</xdr:rowOff>
    </xdr:to>
    <xdr:pic>
      <xdr:nvPicPr>
        <xdr:cNvPr id="775" name="Имя " descr="Descr ">
          <a:extLst>
            <a:ext uri="{FF2B5EF4-FFF2-40B4-BE49-F238E27FC236}">
              <a16:creationId xmlns:a16="http://schemas.microsoft.com/office/drawing/2014/main" id="{00000000-0008-0000-0000-000007030000}"/>
            </a:ext>
          </a:extLst>
        </xdr:cNvPr>
        <xdr:cNvPicPr>
          <a:picLocks noChangeAspect="1"/>
        </xdr:cNvPicPr>
      </xdr:nvPicPr>
      <xdr:blipFill>
        <a:blip xmlns:r="http://schemas.openxmlformats.org/officeDocument/2006/relationships" r:embed="rId774"/>
        <a:stretch>
          <a:fillRect/>
        </a:stretch>
      </xdr:blipFill>
      <xdr:spPr>
        <a:prstGeom prst="rect">
          <a:avLst/>
        </a:prstGeom>
        <a:ln w="9525">
          <a:solidFill>
            <a:srgbClr val="000000"/>
          </a:solidFill>
          <a:prstDash val="solid"/>
        </a:ln>
      </xdr:spPr>
    </xdr:pic>
    <xdr:clientData/>
  </xdr:twoCellAnchor>
  <xdr:twoCellAnchor>
    <xdr:from>
      <xdr:col>3</xdr:col>
      <xdr:colOff>114300</xdr:colOff>
      <xdr:row>2686</xdr:row>
      <xdr:rowOff>28575</xdr:rowOff>
    </xdr:from>
    <xdr:to>
      <xdr:col>3</xdr:col>
      <xdr:colOff>1552575</xdr:colOff>
      <xdr:row>2688</xdr:row>
      <xdr:rowOff>419100</xdr:rowOff>
    </xdr:to>
    <xdr:pic>
      <xdr:nvPicPr>
        <xdr:cNvPr id="776" name="Имя " descr="Descr ">
          <a:extLst>
            <a:ext uri="{FF2B5EF4-FFF2-40B4-BE49-F238E27FC236}">
              <a16:creationId xmlns:a16="http://schemas.microsoft.com/office/drawing/2014/main" id="{00000000-0008-0000-0000-000008030000}"/>
            </a:ext>
          </a:extLst>
        </xdr:cNvPr>
        <xdr:cNvPicPr>
          <a:picLocks noChangeAspect="1"/>
        </xdr:cNvPicPr>
      </xdr:nvPicPr>
      <xdr:blipFill>
        <a:blip xmlns:r="http://schemas.openxmlformats.org/officeDocument/2006/relationships" r:embed="rId775"/>
        <a:stretch>
          <a:fillRect/>
        </a:stretch>
      </xdr:blipFill>
      <xdr:spPr>
        <a:prstGeom prst="rect">
          <a:avLst/>
        </a:prstGeom>
        <a:ln w="9525">
          <a:solidFill>
            <a:srgbClr val="000000"/>
          </a:solidFill>
          <a:prstDash val="solid"/>
        </a:ln>
      </xdr:spPr>
    </xdr:pic>
    <xdr:clientData/>
  </xdr:twoCellAnchor>
  <xdr:twoCellAnchor>
    <xdr:from>
      <xdr:col>3</xdr:col>
      <xdr:colOff>114300</xdr:colOff>
      <xdr:row>2689</xdr:row>
      <xdr:rowOff>28575</xdr:rowOff>
    </xdr:from>
    <xdr:to>
      <xdr:col>3</xdr:col>
      <xdr:colOff>1552575</xdr:colOff>
      <xdr:row>2689</xdr:row>
      <xdr:rowOff>1266825</xdr:rowOff>
    </xdr:to>
    <xdr:pic>
      <xdr:nvPicPr>
        <xdr:cNvPr id="777" name="Имя " descr="Descr ">
          <a:extLst>
            <a:ext uri="{FF2B5EF4-FFF2-40B4-BE49-F238E27FC236}">
              <a16:creationId xmlns:a16="http://schemas.microsoft.com/office/drawing/2014/main" id="{00000000-0008-0000-0000-000009030000}"/>
            </a:ext>
          </a:extLst>
        </xdr:cNvPr>
        <xdr:cNvPicPr>
          <a:picLocks noChangeAspect="1"/>
        </xdr:cNvPicPr>
      </xdr:nvPicPr>
      <xdr:blipFill>
        <a:blip xmlns:r="http://schemas.openxmlformats.org/officeDocument/2006/relationships" r:embed="rId776"/>
        <a:stretch>
          <a:fillRect/>
        </a:stretch>
      </xdr:blipFill>
      <xdr:spPr>
        <a:prstGeom prst="rect">
          <a:avLst/>
        </a:prstGeom>
        <a:ln w="9525">
          <a:solidFill>
            <a:srgbClr val="000000"/>
          </a:solidFill>
          <a:prstDash val="solid"/>
        </a:ln>
      </xdr:spPr>
    </xdr:pic>
    <xdr:clientData/>
  </xdr:twoCellAnchor>
  <xdr:twoCellAnchor>
    <xdr:from>
      <xdr:col>3</xdr:col>
      <xdr:colOff>114300</xdr:colOff>
      <xdr:row>2690</xdr:row>
      <xdr:rowOff>38100</xdr:rowOff>
    </xdr:from>
    <xdr:to>
      <xdr:col>3</xdr:col>
      <xdr:colOff>1552575</xdr:colOff>
      <xdr:row>2691</xdr:row>
      <xdr:rowOff>638175</xdr:rowOff>
    </xdr:to>
    <xdr:pic>
      <xdr:nvPicPr>
        <xdr:cNvPr id="778" name="Имя " descr="Descr ">
          <a:extLst>
            <a:ext uri="{FF2B5EF4-FFF2-40B4-BE49-F238E27FC236}">
              <a16:creationId xmlns:a16="http://schemas.microsoft.com/office/drawing/2014/main" id="{00000000-0008-0000-0000-00000A030000}"/>
            </a:ext>
          </a:extLst>
        </xdr:cNvPr>
        <xdr:cNvPicPr>
          <a:picLocks noChangeAspect="1"/>
        </xdr:cNvPicPr>
      </xdr:nvPicPr>
      <xdr:blipFill>
        <a:blip xmlns:r="http://schemas.openxmlformats.org/officeDocument/2006/relationships" r:embed="rId777"/>
        <a:stretch>
          <a:fillRect/>
        </a:stretch>
      </xdr:blipFill>
      <xdr:spPr>
        <a:prstGeom prst="rect">
          <a:avLst/>
        </a:prstGeom>
        <a:ln w="9525">
          <a:solidFill>
            <a:srgbClr val="000000"/>
          </a:solidFill>
          <a:prstDash val="solid"/>
        </a:ln>
      </xdr:spPr>
    </xdr:pic>
    <xdr:clientData/>
  </xdr:twoCellAnchor>
  <xdr:twoCellAnchor>
    <xdr:from>
      <xdr:col>3</xdr:col>
      <xdr:colOff>114300</xdr:colOff>
      <xdr:row>2692</xdr:row>
      <xdr:rowOff>28575</xdr:rowOff>
    </xdr:from>
    <xdr:to>
      <xdr:col>3</xdr:col>
      <xdr:colOff>1552575</xdr:colOff>
      <xdr:row>2696</xdr:row>
      <xdr:rowOff>333375</xdr:rowOff>
    </xdr:to>
    <xdr:pic>
      <xdr:nvPicPr>
        <xdr:cNvPr id="779" name="Имя " descr="Descr ">
          <a:extLst>
            <a:ext uri="{FF2B5EF4-FFF2-40B4-BE49-F238E27FC236}">
              <a16:creationId xmlns:a16="http://schemas.microsoft.com/office/drawing/2014/main" id="{00000000-0008-0000-0000-00000B030000}"/>
            </a:ext>
          </a:extLst>
        </xdr:cNvPr>
        <xdr:cNvPicPr>
          <a:picLocks noChangeAspect="1"/>
        </xdr:cNvPicPr>
      </xdr:nvPicPr>
      <xdr:blipFill>
        <a:blip xmlns:r="http://schemas.openxmlformats.org/officeDocument/2006/relationships" r:embed="rId778"/>
        <a:stretch>
          <a:fillRect/>
        </a:stretch>
      </xdr:blipFill>
      <xdr:spPr>
        <a:prstGeom prst="rect">
          <a:avLst/>
        </a:prstGeom>
        <a:ln w="9525">
          <a:solidFill>
            <a:srgbClr val="000000"/>
          </a:solidFill>
          <a:prstDash val="solid"/>
        </a:ln>
      </xdr:spPr>
    </xdr:pic>
    <xdr:clientData/>
  </xdr:twoCellAnchor>
  <xdr:twoCellAnchor>
    <xdr:from>
      <xdr:col>3</xdr:col>
      <xdr:colOff>114300</xdr:colOff>
      <xdr:row>2697</xdr:row>
      <xdr:rowOff>28575</xdr:rowOff>
    </xdr:from>
    <xdr:to>
      <xdr:col>3</xdr:col>
      <xdr:colOff>1552575</xdr:colOff>
      <xdr:row>2700</xdr:row>
      <xdr:rowOff>209550</xdr:rowOff>
    </xdr:to>
    <xdr:pic>
      <xdr:nvPicPr>
        <xdr:cNvPr id="780" name="Имя " descr="Descr ">
          <a:extLst>
            <a:ext uri="{FF2B5EF4-FFF2-40B4-BE49-F238E27FC236}">
              <a16:creationId xmlns:a16="http://schemas.microsoft.com/office/drawing/2014/main" id="{00000000-0008-0000-0000-00000C030000}"/>
            </a:ext>
          </a:extLst>
        </xdr:cNvPr>
        <xdr:cNvPicPr>
          <a:picLocks noChangeAspect="1"/>
        </xdr:cNvPicPr>
      </xdr:nvPicPr>
      <xdr:blipFill>
        <a:blip xmlns:r="http://schemas.openxmlformats.org/officeDocument/2006/relationships" r:embed="rId779"/>
        <a:stretch>
          <a:fillRect/>
        </a:stretch>
      </xdr:blipFill>
      <xdr:spPr>
        <a:prstGeom prst="rect">
          <a:avLst/>
        </a:prstGeom>
        <a:ln w="9525">
          <a:solidFill>
            <a:srgbClr val="000000"/>
          </a:solidFill>
          <a:prstDash val="solid"/>
        </a:ln>
      </xdr:spPr>
    </xdr:pic>
    <xdr:clientData/>
  </xdr:twoCellAnchor>
  <xdr:twoCellAnchor>
    <xdr:from>
      <xdr:col>3</xdr:col>
      <xdr:colOff>114300</xdr:colOff>
      <xdr:row>2701</xdr:row>
      <xdr:rowOff>38100</xdr:rowOff>
    </xdr:from>
    <xdr:to>
      <xdr:col>3</xdr:col>
      <xdr:colOff>1552575</xdr:colOff>
      <xdr:row>2702</xdr:row>
      <xdr:rowOff>638175</xdr:rowOff>
    </xdr:to>
    <xdr:pic>
      <xdr:nvPicPr>
        <xdr:cNvPr id="781" name="Имя " descr="Descr ">
          <a:extLst>
            <a:ext uri="{FF2B5EF4-FFF2-40B4-BE49-F238E27FC236}">
              <a16:creationId xmlns:a16="http://schemas.microsoft.com/office/drawing/2014/main" id="{00000000-0008-0000-0000-00000D030000}"/>
            </a:ext>
          </a:extLst>
        </xdr:cNvPr>
        <xdr:cNvPicPr>
          <a:picLocks noChangeAspect="1"/>
        </xdr:cNvPicPr>
      </xdr:nvPicPr>
      <xdr:blipFill>
        <a:blip xmlns:r="http://schemas.openxmlformats.org/officeDocument/2006/relationships" r:embed="rId780"/>
        <a:stretch>
          <a:fillRect/>
        </a:stretch>
      </xdr:blipFill>
      <xdr:spPr>
        <a:prstGeom prst="rect">
          <a:avLst/>
        </a:prstGeom>
        <a:ln w="9525">
          <a:solidFill>
            <a:srgbClr val="000000"/>
          </a:solidFill>
          <a:prstDash val="solid"/>
        </a:ln>
      </xdr:spPr>
    </xdr:pic>
    <xdr:clientData/>
  </xdr:twoCellAnchor>
  <xdr:twoCellAnchor>
    <xdr:from>
      <xdr:col>3</xdr:col>
      <xdr:colOff>114300</xdr:colOff>
      <xdr:row>2703</xdr:row>
      <xdr:rowOff>28575</xdr:rowOff>
    </xdr:from>
    <xdr:to>
      <xdr:col>3</xdr:col>
      <xdr:colOff>1552575</xdr:colOff>
      <xdr:row>2706</xdr:row>
      <xdr:rowOff>209550</xdr:rowOff>
    </xdr:to>
    <xdr:pic>
      <xdr:nvPicPr>
        <xdr:cNvPr id="782" name="Имя " descr="Descr ">
          <a:extLst>
            <a:ext uri="{FF2B5EF4-FFF2-40B4-BE49-F238E27FC236}">
              <a16:creationId xmlns:a16="http://schemas.microsoft.com/office/drawing/2014/main" id="{00000000-0008-0000-0000-00000E030000}"/>
            </a:ext>
          </a:extLst>
        </xdr:cNvPr>
        <xdr:cNvPicPr>
          <a:picLocks noChangeAspect="1"/>
        </xdr:cNvPicPr>
      </xdr:nvPicPr>
      <xdr:blipFill>
        <a:blip xmlns:r="http://schemas.openxmlformats.org/officeDocument/2006/relationships" r:embed="rId781"/>
        <a:stretch>
          <a:fillRect/>
        </a:stretch>
      </xdr:blipFill>
      <xdr:spPr>
        <a:prstGeom prst="rect">
          <a:avLst/>
        </a:prstGeom>
        <a:ln w="9525">
          <a:solidFill>
            <a:srgbClr val="000000"/>
          </a:solidFill>
          <a:prstDash val="solid"/>
        </a:ln>
      </xdr:spPr>
    </xdr:pic>
    <xdr:clientData/>
  </xdr:twoCellAnchor>
  <xdr:twoCellAnchor>
    <xdr:from>
      <xdr:col>3</xdr:col>
      <xdr:colOff>114300</xdr:colOff>
      <xdr:row>2707</xdr:row>
      <xdr:rowOff>28575</xdr:rowOff>
    </xdr:from>
    <xdr:to>
      <xdr:col>3</xdr:col>
      <xdr:colOff>1552575</xdr:colOff>
      <xdr:row>2707</xdr:row>
      <xdr:rowOff>1266825</xdr:rowOff>
    </xdr:to>
    <xdr:pic>
      <xdr:nvPicPr>
        <xdr:cNvPr id="783" name="Имя " descr="Descr ">
          <a:extLst>
            <a:ext uri="{FF2B5EF4-FFF2-40B4-BE49-F238E27FC236}">
              <a16:creationId xmlns:a16="http://schemas.microsoft.com/office/drawing/2014/main" id="{00000000-0008-0000-0000-00000F030000}"/>
            </a:ext>
          </a:extLst>
        </xdr:cNvPr>
        <xdr:cNvPicPr>
          <a:picLocks noChangeAspect="1"/>
        </xdr:cNvPicPr>
      </xdr:nvPicPr>
      <xdr:blipFill>
        <a:blip xmlns:r="http://schemas.openxmlformats.org/officeDocument/2006/relationships" r:embed="rId782"/>
        <a:stretch>
          <a:fillRect/>
        </a:stretch>
      </xdr:blipFill>
      <xdr:spPr>
        <a:prstGeom prst="rect">
          <a:avLst/>
        </a:prstGeom>
        <a:ln w="9525">
          <a:solidFill>
            <a:srgbClr val="000000"/>
          </a:solidFill>
          <a:prstDash val="solid"/>
        </a:ln>
      </xdr:spPr>
    </xdr:pic>
    <xdr:clientData/>
  </xdr:twoCellAnchor>
  <xdr:twoCellAnchor>
    <xdr:from>
      <xdr:col>3</xdr:col>
      <xdr:colOff>114300</xdr:colOff>
      <xdr:row>2708</xdr:row>
      <xdr:rowOff>28575</xdr:rowOff>
    </xdr:from>
    <xdr:to>
      <xdr:col>3</xdr:col>
      <xdr:colOff>1552575</xdr:colOff>
      <xdr:row>2711</xdr:row>
      <xdr:rowOff>209550</xdr:rowOff>
    </xdr:to>
    <xdr:pic>
      <xdr:nvPicPr>
        <xdr:cNvPr id="784" name="Имя " descr="Descr ">
          <a:extLst>
            <a:ext uri="{FF2B5EF4-FFF2-40B4-BE49-F238E27FC236}">
              <a16:creationId xmlns:a16="http://schemas.microsoft.com/office/drawing/2014/main" id="{00000000-0008-0000-0000-000010030000}"/>
            </a:ext>
          </a:extLst>
        </xdr:cNvPr>
        <xdr:cNvPicPr>
          <a:picLocks noChangeAspect="1"/>
        </xdr:cNvPicPr>
      </xdr:nvPicPr>
      <xdr:blipFill>
        <a:blip xmlns:r="http://schemas.openxmlformats.org/officeDocument/2006/relationships" r:embed="rId783"/>
        <a:stretch>
          <a:fillRect/>
        </a:stretch>
      </xdr:blipFill>
      <xdr:spPr>
        <a:prstGeom prst="rect">
          <a:avLst/>
        </a:prstGeom>
        <a:ln w="9525">
          <a:solidFill>
            <a:srgbClr val="000000"/>
          </a:solidFill>
          <a:prstDash val="solid"/>
        </a:ln>
      </xdr:spPr>
    </xdr:pic>
    <xdr:clientData/>
  </xdr:twoCellAnchor>
  <xdr:twoCellAnchor>
    <xdr:from>
      <xdr:col>3</xdr:col>
      <xdr:colOff>114300</xdr:colOff>
      <xdr:row>2712</xdr:row>
      <xdr:rowOff>28575</xdr:rowOff>
    </xdr:from>
    <xdr:to>
      <xdr:col>3</xdr:col>
      <xdr:colOff>1552575</xdr:colOff>
      <xdr:row>2715</xdr:row>
      <xdr:rowOff>209550</xdr:rowOff>
    </xdr:to>
    <xdr:pic>
      <xdr:nvPicPr>
        <xdr:cNvPr id="785" name="Имя " descr="Descr ">
          <a:extLst>
            <a:ext uri="{FF2B5EF4-FFF2-40B4-BE49-F238E27FC236}">
              <a16:creationId xmlns:a16="http://schemas.microsoft.com/office/drawing/2014/main" id="{00000000-0008-0000-0000-000011030000}"/>
            </a:ext>
          </a:extLst>
        </xdr:cNvPr>
        <xdr:cNvPicPr>
          <a:picLocks noChangeAspect="1"/>
        </xdr:cNvPicPr>
      </xdr:nvPicPr>
      <xdr:blipFill>
        <a:blip xmlns:r="http://schemas.openxmlformats.org/officeDocument/2006/relationships" r:embed="rId784"/>
        <a:stretch>
          <a:fillRect/>
        </a:stretch>
      </xdr:blipFill>
      <xdr:spPr>
        <a:prstGeom prst="rect">
          <a:avLst/>
        </a:prstGeom>
        <a:ln w="9525">
          <a:solidFill>
            <a:srgbClr val="000000"/>
          </a:solidFill>
          <a:prstDash val="solid"/>
        </a:ln>
      </xdr:spPr>
    </xdr:pic>
    <xdr:clientData/>
  </xdr:twoCellAnchor>
  <xdr:twoCellAnchor>
    <xdr:from>
      <xdr:col>3</xdr:col>
      <xdr:colOff>114300</xdr:colOff>
      <xdr:row>2716</xdr:row>
      <xdr:rowOff>28575</xdr:rowOff>
    </xdr:from>
    <xdr:to>
      <xdr:col>3</xdr:col>
      <xdr:colOff>1552575</xdr:colOff>
      <xdr:row>2716</xdr:row>
      <xdr:rowOff>1266825</xdr:rowOff>
    </xdr:to>
    <xdr:pic>
      <xdr:nvPicPr>
        <xdr:cNvPr id="786" name="Имя " descr="Descr ">
          <a:extLst>
            <a:ext uri="{FF2B5EF4-FFF2-40B4-BE49-F238E27FC236}">
              <a16:creationId xmlns:a16="http://schemas.microsoft.com/office/drawing/2014/main" id="{00000000-0008-0000-0000-000012030000}"/>
            </a:ext>
          </a:extLst>
        </xdr:cNvPr>
        <xdr:cNvPicPr>
          <a:picLocks noChangeAspect="1"/>
        </xdr:cNvPicPr>
      </xdr:nvPicPr>
      <xdr:blipFill>
        <a:blip xmlns:r="http://schemas.openxmlformats.org/officeDocument/2006/relationships" r:embed="rId785"/>
        <a:stretch>
          <a:fillRect/>
        </a:stretch>
      </xdr:blipFill>
      <xdr:spPr>
        <a:prstGeom prst="rect">
          <a:avLst/>
        </a:prstGeom>
        <a:ln w="9525">
          <a:solidFill>
            <a:srgbClr val="000000"/>
          </a:solidFill>
          <a:prstDash val="solid"/>
        </a:ln>
      </xdr:spPr>
    </xdr:pic>
    <xdr:clientData/>
  </xdr:twoCellAnchor>
  <xdr:twoCellAnchor>
    <xdr:from>
      <xdr:col>3</xdr:col>
      <xdr:colOff>114300</xdr:colOff>
      <xdr:row>2717</xdr:row>
      <xdr:rowOff>28575</xdr:rowOff>
    </xdr:from>
    <xdr:to>
      <xdr:col>3</xdr:col>
      <xdr:colOff>1552575</xdr:colOff>
      <xdr:row>2717</xdr:row>
      <xdr:rowOff>1266825</xdr:rowOff>
    </xdr:to>
    <xdr:pic>
      <xdr:nvPicPr>
        <xdr:cNvPr id="787" name="Имя " descr="Descr ">
          <a:extLst>
            <a:ext uri="{FF2B5EF4-FFF2-40B4-BE49-F238E27FC236}">
              <a16:creationId xmlns:a16="http://schemas.microsoft.com/office/drawing/2014/main" id="{00000000-0008-0000-0000-000013030000}"/>
            </a:ext>
          </a:extLst>
        </xdr:cNvPr>
        <xdr:cNvPicPr>
          <a:picLocks noChangeAspect="1"/>
        </xdr:cNvPicPr>
      </xdr:nvPicPr>
      <xdr:blipFill>
        <a:blip xmlns:r="http://schemas.openxmlformats.org/officeDocument/2006/relationships" r:embed="rId786"/>
        <a:stretch>
          <a:fillRect/>
        </a:stretch>
      </xdr:blipFill>
      <xdr:spPr>
        <a:prstGeom prst="rect">
          <a:avLst/>
        </a:prstGeom>
        <a:ln w="9525">
          <a:solidFill>
            <a:srgbClr val="000000"/>
          </a:solidFill>
          <a:prstDash val="solid"/>
        </a:ln>
      </xdr:spPr>
    </xdr:pic>
    <xdr:clientData/>
  </xdr:twoCellAnchor>
  <xdr:twoCellAnchor>
    <xdr:from>
      <xdr:col>3</xdr:col>
      <xdr:colOff>114300</xdr:colOff>
      <xdr:row>2718</xdr:row>
      <xdr:rowOff>28575</xdr:rowOff>
    </xdr:from>
    <xdr:to>
      <xdr:col>3</xdr:col>
      <xdr:colOff>1552575</xdr:colOff>
      <xdr:row>2718</xdr:row>
      <xdr:rowOff>1266825</xdr:rowOff>
    </xdr:to>
    <xdr:pic>
      <xdr:nvPicPr>
        <xdr:cNvPr id="788" name="Имя " descr="Descr ">
          <a:extLst>
            <a:ext uri="{FF2B5EF4-FFF2-40B4-BE49-F238E27FC236}">
              <a16:creationId xmlns:a16="http://schemas.microsoft.com/office/drawing/2014/main" id="{00000000-0008-0000-0000-000014030000}"/>
            </a:ext>
          </a:extLst>
        </xdr:cNvPr>
        <xdr:cNvPicPr>
          <a:picLocks noChangeAspect="1"/>
        </xdr:cNvPicPr>
      </xdr:nvPicPr>
      <xdr:blipFill>
        <a:blip xmlns:r="http://schemas.openxmlformats.org/officeDocument/2006/relationships" r:embed="rId787"/>
        <a:stretch>
          <a:fillRect/>
        </a:stretch>
      </xdr:blipFill>
      <xdr:spPr>
        <a:prstGeom prst="rect">
          <a:avLst/>
        </a:prstGeom>
        <a:ln w="9525">
          <a:solidFill>
            <a:srgbClr val="000000"/>
          </a:solidFill>
          <a:prstDash val="solid"/>
        </a:ln>
      </xdr:spPr>
    </xdr:pic>
    <xdr:clientData/>
  </xdr:twoCellAnchor>
  <xdr:twoCellAnchor>
    <xdr:from>
      <xdr:col>3</xdr:col>
      <xdr:colOff>114300</xdr:colOff>
      <xdr:row>2719</xdr:row>
      <xdr:rowOff>38100</xdr:rowOff>
    </xdr:from>
    <xdr:to>
      <xdr:col>3</xdr:col>
      <xdr:colOff>1552575</xdr:colOff>
      <xdr:row>2720</xdr:row>
      <xdr:rowOff>638175</xdr:rowOff>
    </xdr:to>
    <xdr:pic>
      <xdr:nvPicPr>
        <xdr:cNvPr id="789" name="Имя " descr="Descr ">
          <a:extLst>
            <a:ext uri="{FF2B5EF4-FFF2-40B4-BE49-F238E27FC236}">
              <a16:creationId xmlns:a16="http://schemas.microsoft.com/office/drawing/2014/main" id="{00000000-0008-0000-0000-000015030000}"/>
            </a:ext>
          </a:extLst>
        </xdr:cNvPr>
        <xdr:cNvPicPr>
          <a:picLocks noChangeAspect="1"/>
        </xdr:cNvPicPr>
      </xdr:nvPicPr>
      <xdr:blipFill>
        <a:blip xmlns:r="http://schemas.openxmlformats.org/officeDocument/2006/relationships" r:embed="rId788"/>
        <a:stretch>
          <a:fillRect/>
        </a:stretch>
      </xdr:blipFill>
      <xdr:spPr>
        <a:prstGeom prst="rect">
          <a:avLst/>
        </a:prstGeom>
        <a:ln w="9525">
          <a:solidFill>
            <a:srgbClr val="000000"/>
          </a:solidFill>
          <a:prstDash val="solid"/>
        </a:ln>
      </xdr:spPr>
    </xdr:pic>
    <xdr:clientData/>
  </xdr:twoCellAnchor>
  <xdr:twoCellAnchor>
    <xdr:from>
      <xdr:col>3</xdr:col>
      <xdr:colOff>114300</xdr:colOff>
      <xdr:row>2721</xdr:row>
      <xdr:rowOff>38100</xdr:rowOff>
    </xdr:from>
    <xdr:to>
      <xdr:col>3</xdr:col>
      <xdr:colOff>1552575</xdr:colOff>
      <xdr:row>2722</xdr:row>
      <xdr:rowOff>638175</xdr:rowOff>
    </xdr:to>
    <xdr:pic>
      <xdr:nvPicPr>
        <xdr:cNvPr id="790" name="Имя " descr="Descr ">
          <a:extLst>
            <a:ext uri="{FF2B5EF4-FFF2-40B4-BE49-F238E27FC236}">
              <a16:creationId xmlns:a16="http://schemas.microsoft.com/office/drawing/2014/main" id="{00000000-0008-0000-0000-000016030000}"/>
            </a:ext>
          </a:extLst>
        </xdr:cNvPr>
        <xdr:cNvPicPr>
          <a:picLocks noChangeAspect="1"/>
        </xdr:cNvPicPr>
      </xdr:nvPicPr>
      <xdr:blipFill>
        <a:blip xmlns:r="http://schemas.openxmlformats.org/officeDocument/2006/relationships" r:embed="rId789"/>
        <a:stretch>
          <a:fillRect/>
        </a:stretch>
      </xdr:blipFill>
      <xdr:spPr>
        <a:prstGeom prst="rect">
          <a:avLst/>
        </a:prstGeom>
        <a:ln w="9525">
          <a:solidFill>
            <a:srgbClr val="000000"/>
          </a:solidFill>
          <a:prstDash val="solid"/>
        </a:ln>
      </xdr:spPr>
    </xdr:pic>
    <xdr:clientData/>
  </xdr:twoCellAnchor>
  <xdr:twoCellAnchor>
    <xdr:from>
      <xdr:col>3</xdr:col>
      <xdr:colOff>114300</xdr:colOff>
      <xdr:row>2723</xdr:row>
      <xdr:rowOff>28575</xdr:rowOff>
    </xdr:from>
    <xdr:to>
      <xdr:col>3</xdr:col>
      <xdr:colOff>1552575</xdr:colOff>
      <xdr:row>2723</xdr:row>
      <xdr:rowOff>1266825</xdr:rowOff>
    </xdr:to>
    <xdr:pic>
      <xdr:nvPicPr>
        <xdr:cNvPr id="791" name="Имя " descr="Descr ">
          <a:extLst>
            <a:ext uri="{FF2B5EF4-FFF2-40B4-BE49-F238E27FC236}">
              <a16:creationId xmlns:a16="http://schemas.microsoft.com/office/drawing/2014/main" id="{00000000-0008-0000-0000-000017030000}"/>
            </a:ext>
          </a:extLst>
        </xdr:cNvPr>
        <xdr:cNvPicPr>
          <a:picLocks noChangeAspect="1"/>
        </xdr:cNvPicPr>
      </xdr:nvPicPr>
      <xdr:blipFill>
        <a:blip xmlns:r="http://schemas.openxmlformats.org/officeDocument/2006/relationships" r:embed="rId790"/>
        <a:stretch>
          <a:fillRect/>
        </a:stretch>
      </xdr:blipFill>
      <xdr:spPr>
        <a:prstGeom prst="rect">
          <a:avLst/>
        </a:prstGeom>
        <a:ln w="9525">
          <a:solidFill>
            <a:srgbClr val="000000"/>
          </a:solidFill>
          <a:prstDash val="solid"/>
        </a:ln>
      </xdr:spPr>
    </xdr:pic>
    <xdr:clientData/>
  </xdr:twoCellAnchor>
  <xdr:twoCellAnchor>
    <xdr:from>
      <xdr:col>3</xdr:col>
      <xdr:colOff>114300</xdr:colOff>
      <xdr:row>2724</xdr:row>
      <xdr:rowOff>28575</xdr:rowOff>
    </xdr:from>
    <xdr:to>
      <xdr:col>3</xdr:col>
      <xdr:colOff>1552575</xdr:colOff>
      <xdr:row>2727</xdr:row>
      <xdr:rowOff>209550</xdr:rowOff>
    </xdr:to>
    <xdr:pic>
      <xdr:nvPicPr>
        <xdr:cNvPr id="792" name="Имя " descr="Descr ">
          <a:extLst>
            <a:ext uri="{FF2B5EF4-FFF2-40B4-BE49-F238E27FC236}">
              <a16:creationId xmlns:a16="http://schemas.microsoft.com/office/drawing/2014/main" id="{00000000-0008-0000-0000-000018030000}"/>
            </a:ext>
          </a:extLst>
        </xdr:cNvPr>
        <xdr:cNvPicPr>
          <a:picLocks noChangeAspect="1"/>
        </xdr:cNvPicPr>
      </xdr:nvPicPr>
      <xdr:blipFill>
        <a:blip xmlns:r="http://schemas.openxmlformats.org/officeDocument/2006/relationships" r:embed="rId791"/>
        <a:stretch>
          <a:fillRect/>
        </a:stretch>
      </xdr:blipFill>
      <xdr:spPr>
        <a:prstGeom prst="rect">
          <a:avLst/>
        </a:prstGeom>
        <a:ln w="9525">
          <a:solidFill>
            <a:srgbClr val="000000"/>
          </a:solidFill>
          <a:prstDash val="solid"/>
        </a:ln>
      </xdr:spPr>
    </xdr:pic>
    <xdr:clientData/>
  </xdr:twoCellAnchor>
  <xdr:twoCellAnchor>
    <xdr:from>
      <xdr:col>3</xdr:col>
      <xdr:colOff>114300</xdr:colOff>
      <xdr:row>2728</xdr:row>
      <xdr:rowOff>28575</xdr:rowOff>
    </xdr:from>
    <xdr:to>
      <xdr:col>3</xdr:col>
      <xdr:colOff>1552575</xdr:colOff>
      <xdr:row>2730</xdr:row>
      <xdr:rowOff>419100</xdr:rowOff>
    </xdr:to>
    <xdr:pic>
      <xdr:nvPicPr>
        <xdr:cNvPr id="793" name="Имя " descr="Descr ">
          <a:extLst>
            <a:ext uri="{FF2B5EF4-FFF2-40B4-BE49-F238E27FC236}">
              <a16:creationId xmlns:a16="http://schemas.microsoft.com/office/drawing/2014/main" id="{00000000-0008-0000-0000-000019030000}"/>
            </a:ext>
          </a:extLst>
        </xdr:cNvPr>
        <xdr:cNvPicPr>
          <a:picLocks noChangeAspect="1"/>
        </xdr:cNvPicPr>
      </xdr:nvPicPr>
      <xdr:blipFill>
        <a:blip xmlns:r="http://schemas.openxmlformats.org/officeDocument/2006/relationships" r:embed="rId792"/>
        <a:stretch>
          <a:fillRect/>
        </a:stretch>
      </xdr:blipFill>
      <xdr:spPr>
        <a:prstGeom prst="rect">
          <a:avLst/>
        </a:prstGeom>
        <a:ln w="9525">
          <a:solidFill>
            <a:srgbClr val="000000"/>
          </a:solidFill>
          <a:prstDash val="solid"/>
        </a:ln>
      </xdr:spPr>
    </xdr:pic>
    <xdr:clientData/>
  </xdr:twoCellAnchor>
  <xdr:twoCellAnchor>
    <xdr:from>
      <xdr:col>3</xdr:col>
      <xdr:colOff>114300</xdr:colOff>
      <xdr:row>2731</xdr:row>
      <xdr:rowOff>28575</xdr:rowOff>
    </xdr:from>
    <xdr:to>
      <xdr:col>3</xdr:col>
      <xdr:colOff>1552575</xdr:colOff>
      <xdr:row>2734</xdr:row>
      <xdr:rowOff>209550</xdr:rowOff>
    </xdr:to>
    <xdr:pic>
      <xdr:nvPicPr>
        <xdr:cNvPr id="794" name="Имя " descr="Descr ">
          <a:extLst>
            <a:ext uri="{FF2B5EF4-FFF2-40B4-BE49-F238E27FC236}">
              <a16:creationId xmlns:a16="http://schemas.microsoft.com/office/drawing/2014/main" id="{00000000-0008-0000-0000-00001A030000}"/>
            </a:ext>
          </a:extLst>
        </xdr:cNvPr>
        <xdr:cNvPicPr>
          <a:picLocks noChangeAspect="1"/>
        </xdr:cNvPicPr>
      </xdr:nvPicPr>
      <xdr:blipFill>
        <a:blip xmlns:r="http://schemas.openxmlformats.org/officeDocument/2006/relationships" r:embed="rId793"/>
        <a:stretch>
          <a:fillRect/>
        </a:stretch>
      </xdr:blipFill>
      <xdr:spPr>
        <a:prstGeom prst="rect">
          <a:avLst/>
        </a:prstGeom>
        <a:ln w="9525">
          <a:solidFill>
            <a:srgbClr val="000000"/>
          </a:solidFill>
          <a:prstDash val="solid"/>
        </a:ln>
      </xdr:spPr>
    </xdr:pic>
    <xdr:clientData/>
  </xdr:twoCellAnchor>
  <xdr:twoCellAnchor>
    <xdr:from>
      <xdr:col>3</xdr:col>
      <xdr:colOff>114300</xdr:colOff>
      <xdr:row>2735</xdr:row>
      <xdr:rowOff>28575</xdr:rowOff>
    </xdr:from>
    <xdr:to>
      <xdr:col>3</xdr:col>
      <xdr:colOff>1552575</xdr:colOff>
      <xdr:row>2738</xdr:row>
      <xdr:rowOff>209550</xdr:rowOff>
    </xdr:to>
    <xdr:pic>
      <xdr:nvPicPr>
        <xdr:cNvPr id="795" name="Имя " descr="Descr ">
          <a:extLst>
            <a:ext uri="{FF2B5EF4-FFF2-40B4-BE49-F238E27FC236}">
              <a16:creationId xmlns:a16="http://schemas.microsoft.com/office/drawing/2014/main" id="{00000000-0008-0000-0000-00001B030000}"/>
            </a:ext>
          </a:extLst>
        </xdr:cNvPr>
        <xdr:cNvPicPr>
          <a:picLocks noChangeAspect="1"/>
        </xdr:cNvPicPr>
      </xdr:nvPicPr>
      <xdr:blipFill>
        <a:blip xmlns:r="http://schemas.openxmlformats.org/officeDocument/2006/relationships" r:embed="rId794"/>
        <a:stretch>
          <a:fillRect/>
        </a:stretch>
      </xdr:blipFill>
      <xdr:spPr>
        <a:prstGeom prst="rect">
          <a:avLst/>
        </a:prstGeom>
        <a:ln w="9525">
          <a:solidFill>
            <a:srgbClr val="000000"/>
          </a:solidFill>
          <a:prstDash val="solid"/>
        </a:ln>
      </xdr:spPr>
    </xdr:pic>
    <xdr:clientData/>
  </xdr:twoCellAnchor>
  <xdr:twoCellAnchor>
    <xdr:from>
      <xdr:col>3</xdr:col>
      <xdr:colOff>114300</xdr:colOff>
      <xdr:row>2739</xdr:row>
      <xdr:rowOff>28575</xdr:rowOff>
    </xdr:from>
    <xdr:to>
      <xdr:col>3</xdr:col>
      <xdr:colOff>1552575</xdr:colOff>
      <xdr:row>2743</xdr:row>
      <xdr:rowOff>333375</xdr:rowOff>
    </xdr:to>
    <xdr:pic>
      <xdr:nvPicPr>
        <xdr:cNvPr id="796" name="Имя " descr="Descr ">
          <a:extLst>
            <a:ext uri="{FF2B5EF4-FFF2-40B4-BE49-F238E27FC236}">
              <a16:creationId xmlns:a16="http://schemas.microsoft.com/office/drawing/2014/main" id="{00000000-0008-0000-0000-00001C030000}"/>
            </a:ext>
          </a:extLst>
        </xdr:cNvPr>
        <xdr:cNvPicPr>
          <a:picLocks noChangeAspect="1"/>
        </xdr:cNvPicPr>
      </xdr:nvPicPr>
      <xdr:blipFill>
        <a:blip xmlns:r="http://schemas.openxmlformats.org/officeDocument/2006/relationships" r:embed="rId795"/>
        <a:stretch>
          <a:fillRect/>
        </a:stretch>
      </xdr:blipFill>
      <xdr:spPr>
        <a:prstGeom prst="rect">
          <a:avLst/>
        </a:prstGeom>
        <a:ln w="9525">
          <a:solidFill>
            <a:srgbClr val="000000"/>
          </a:solidFill>
          <a:prstDash val="solid"/>
        </a:ln>
      </xdr:spPr>
    </xdr:pic>
    <xdr:clientData/>
  </xdr:twoCellAnchor>
  <xdr:twoCellAnchor>
    <xdr:from>
      <xdr:col>3</xdr:col>
      <xdr:colOff>114300</xdr:colOff>
      <xdr:row>2744</xdr:row>
      <xdr:rowOff>28575</xdr:rowOff>
    </xdr:from>
    <xdr:to>
      <xdr:col>3</xdr:col>
      <xdr:colOff>1552575</xdr:colOff>
      <xdr:row>2746</xdr:row>
      <xdr:rowOff>419100</xdr:rowOff>
    </xdr:to>
    <xdr:pic>
      <xdr:nvPicPr>
        <xdr:cNvPr id="797" name="Имя " descr="Descr ">
          <a:extLst>
            <a:ext uri="{FF2B5EF4-FFF2-40B4-BE49-F238E27FC236}">
              <a16:creationId xmlns:a16="http://schemas.microsoft.com/office/drawing/2014/main" id="{00000000-0008-0000-0000-00001D030000}"/>
            </a:ext>
          </a:extLst>
        </xdr:cNvPr>
        <xdr:cNvPicPr>
          <a:picLocks noChangeAspect="1"/>
        </xdr:cNvPicPr>
      </xdr:nvPicPr>
      <xdr:blipFill>
        <a:blip xmlns:r="http://schemas.openxmlformats.org/officeDocument/2006/relationships" r:embed="rId796"/>
        <a:stretch>
          <a:fillRect/>
        </a:stretch>
      </xdr:blipFill>
      <xdr:spPr>
        <a:prstGeom prst="rect">
          <a:avLst/>
        </a:prstGeom>
        <a:ln w="9525">
          <a:solidFill>
            <a:srgbClr val="000000"/>
          </a:solidFill>
          <a:prstDash val="solid"/>
        </a:ln>
      </xdr:spPr>
    </xdr:pic>
    <xdr:clientData/>
  </xdr:twoCellAnchor>
  <xdr:twoCellAnchor>
    <xdr:from>
      <xdr:col>3</xdr:col>
      <xdr:colOff>114300</xdr:colOff>
      <xdr:row>2747</xdr:row>
      <xdr:rowOff>28575</xdr:rowOff>
    </xdr:from>
    <xdr:to>
      <xdr:col>3</xdr:col>
      <xdr:colOff>1552575</xdr:colOff>
      <xdr:row>2750</xdr:row>
      <xdr:rowOff>209550</xdr:rowOff>
    </xdr:to>
    <xdr:pic>
      <xdr:nvPicPr>
        <xdr:cNvPr id="798" name="Имя " descr="Descr ">
          <a:extLst>
            <a:ext uri="{FF2B5EF4-FFF2-40B4-BE49-F238E27FC236}">
              <a16:creationId xmlns:a16="http://schemas.microsoft.com/office/drawing/2014/main" id="{00000000-0008-0000-0000-00001E030000}"/>
            </a:ext>
          </a:extLst>
        </xdr:cNvPr>
        <xdr:cNvPicPr>
          <a:picLocks noChangeAspect="1"/>
        </xdr:cNvPicPr>
      </xdr:nvPicPr>
      <xdr:blipFill>
        <a:blip xmlns:r="http://schemas.openxmlformats.org/officeDocument/2006/relationships" r:embed="rId797"/>
        <a:stretch>
          <a:fillRect/>
        </a:stretch>
      </xdr:blipFill>
      <xdr:spPr>
        <a:prstGeom prst="rect">
          <a:avLst/>
        </a:prstGeom>
        <a:ln w="9525">
          <a:solidFill>
            <a:srgbClr val="000000"/>
          </a:solidFill>
          <a:prstDash val="solid"/>
        </a:ln>
      </xdr:spPr>
    </xdr:pic>
    <xdr:clientData/>
  </xdr:twoCellAnchor>
  <xdr:twoCellAnchor>
    <xdr:from>
      <xdr:col>3</xdr:col>
      <xdr:colOff>114300</xdr:colOff>
      <xdr:row>2751</xdr:row>
      <xdr:rowOff>28575</xdr:rowOff>
    </xdr:from>
    <xdr:to>
      <xdr:col>3</xdr:col>
      <xdr:colOff>1552575</xdr:colOff>
      <xdr:row>2753</xdr:row>
      <xdr:rowOff>419100</xdr:rowOff>
    </xdr:to>
    <xdr:pic>
      <xdr:nvPicPr>
        <xdr:cNvPr id="799" name="Имя " descr="Descr ">
          <a:extLst>
            <a:ext uri="{FF2B5EF4-FFF2-40B4-BE49-F238E27FC236}">
              <a16:creationId xmlns:a16="http://schemas.microsoft.com/office/drawing/2014/main" id="{00000000-0008-0000-0000-00001F030000}"/>
            </a:ext>
          </a:extLst>
        </xdr:cNvPr>
        <xdr:cNvPicPr>
          <a:picLocks noChangeAspect="1"/>
        </xdr:cNvPicPr>
      </xdr:nvPicPr>
      <xdr:blipFill>
        <a:blip xmlns:r="http://schemas.openxmlformats.org/officeDocument/2006/relationships" r:embed="rId798"/>
        <a:stretch>
          <a:fillRect/>
        </a:stretch>
      </xdr:blipFill>
      <xdr:spPr>
        <a:prstGeom prst="rect">
          <a:avLst/>
        </a:prstGeom>
        <a:ln w="9525">
          <a:solidFill>
            <a:srgbClr val="000000"/>
          </a:solidFill>
          <a:prstDash val="solid"/>
        </a:ln>
      </xdr:spPr>
    </xdr:pic>
    <xdr:clientData/>
  </xdr:twoCellAnchor>
  <xdr:twoCellAnchor>
    <xdr:from>
      <xdr:col>3</xdr:col>
      <xdr:colOff>114300</xdr:colOff>
      <xdr:row>2754</xdr:row>
      <xdr:rowOff>28575</xdr:rowOff>
    </xdr:from>
    <xdr:to>
      <xdr:col>3</xdr:col>
      <xdr:colOff>1552575</xdr:colOff>
      <xdr:row>2758</xdr:row>
      <xdr:rowOff>333375</xdr:rowOff>
    </xdr:to>
    <xdr:pic>
      <xdr:nvPicPr>
        <xdr:cNvPr id="800" name="Имя " descr="Descr ">
          <a:extLst>
            <a:ext uri="{FF2B5EF4-FFF2-40B4-BE49-F238E27FC236}">
              <a16:creationId xmlns:a16="http://schemas.microsoft.com/office/drawing/2014/main" id="{00000000-0008-0000-0000-000020030000}"/>
            </a:ext>
          </a:extLst>
        </xdr:cNvPr>
        <xdr:cNvPicPr>
          <a:picLocks noChangeAspect="1"/>
        </xdr:cNvPicPr>
      </xdr:nvPicPr>
      <xdr:blipFill>
        <a:blip xmlns:r="http://schemas.openxmlformats.org/officeDocument/2006/relationships" r:embed="rId799"/>
        <a:stretch>
          <a:fillRect/>
        </a:stretch>
      </xdr:blipFill>
      <xdr:spPr>
        <a:prstGeom prst="rect">
          <a:avLst/>
        </a:prstGeom>
        <a:ln w="9525">
          <a:solidFill>
            <a:srgbClr val="000000"/>
          </a:solidFill>
          <a:prstDash val="solid"/>
        </a:ln>
      </xdr:spPr>
    </xdr:pic>
    <xdr:clientData/>
  </xdr:twoCellAnchor>
  <xdr:twoCellAnchor>
    <xdr:from>
      <xdr:col>3</xdr:col>
      <xdr:colOff>114300</xdr:colOff>
      <xdr:row>2759</xdr:row>
      <xdr:rowOff>28575</xdr:rowOff>
    </xdr:from>
    <xdr:to>
      <xdr:col>3</xdr:col>
      <xdr:colOff>1552575</xdr:colOff>
      <xdr:row>2762</xdr:row>
      <xdr:rowOff>209550</xdr:rowOff>
    </xdr:to>
    <xdr:pic>
      <xdr:nvPicPr>
        <xdr:cNvPr id="801" name="Имя " descr="Descr ">
          <a:extLst>
            <a:ext uri="{FF2B5EF4-FFF2-40B4-BE49-F238E27FC236}">
              <a16:creationId xmlns:a16="http://schemas.microsoft.com/office/drawing/2014/main" id="{00000000-0008-0000-0000-000021030000}"/>
            </a:ext>
          </a:extLst>
        </xdr:cNvPr>
        <xdr:cNvPicPr>
          <a:picLocks noChangeAspect="1"/>
        </xdr:cNvPicPr>
      </xdr:nvPicPr>
      <xdr:blipFill>
        <a:blip xmlns:r="http://schemas.openxmlformats.org/officeDocument/2006/relationships" r:embed="rId800"/>
        <a:stretch>
          <a:fillRect/>
        </a:stretch>
      </xdr:blipFill>
      <xdr:spPr>
        <a:prstGeom prst="rect">
          <a:avLst/>
        </a:prstGeom>
        <a:ln w="9525">
          <a:solidFill>
            <a:srgbClr val="000000"/>
          </a:solidFill>
          <a:prstDash val="solid"/>
        </a:ln>
      </xdr:spPr>
    </xdr:pic>
    <xdr:clientData/>
  </xdr:twoCellAnchor>
  <xdr:twoCellAnchor>
    <xdr:from>
      <xdr:col>3</xdr:col>
      <xdr:colOff>114300</xdr:colOff>
      <xdr:row>2763</xdr:row>
      <xdr:rowOff>28575</xdr:rowOff>
    </xdr:from>
    <xdr:to>
      <xdr:col>3</xdr:col>
      <xdr:colOff>1552575</xdr:colOff>
      <xdr:row>2766</xdr:row>
      <xdr:rowOff>209550</xdr:rowOff>
    </xdr:to>
    <xdr:pic>
      <xdr:nvPicPr>
        <xdr:cNvPr id="802" name="Имя " descr="Descr ">
          <a:extLst>
            <a:ext uri="{FF2B5EF4-FFF2-40B4-BE49-F238E27FC236}">
              <a16:creationId xmlns:a16="http://schemas.microsoft.com/office/drawing/2014/main" id="{00000000-0008-0000-0000-000022030000}"/>
            </a:ext>
          </a:extLst>
        </xdr:cNvPr>
        <xdr:cNvPicPr>
          <a:picLocks noChangeAspect="1"/>
        </xdr:cNvPicPr>
      </xdr:nvPicPr>
      <xdr:blipFill>
        <a:blip xmlns:r="http://schemas.openxmlformats.org/officeDocument/2006/relationships" r:embed="rId801"/>
        <a:stretch>
          <a:fillRect/>
        </a:stretch>
      </xdr:blipFill>
      <xdr:spPr>
        <a:prstGeom prst="rect">
          <a:avLst/>
        </a:prstGeom>
        <a:ln w="9525">
          <a:solidFill>
            <a:srgbClr val="000000"/>
          </a:solidFill>
          <a:prstDash val="solid"/>
        </a:ln>
      </xdr:spPr>
    </xdr:pic>
    <xdr:clientData/>
  </xdr:twoCellAnchor>
  <xdr:twoCellAnchor>
    <xdr:from>
      <xdr:col>3</xdr:col>
      <xdr:colOff>114300</xdr:colOff>
      <xdr:row>2767</xdr:row>
      <xdr:rowOff>28575</xdr:rowOff>
    </xdr:from>
    <xdr:to>
      <xdr:col>3</xdr:col>
      <xdr:colOff>1552575</xdr:colOff>
      <xdr:row>2771</xdr:row>
      <xdr:rowOff>333375</xdr:rowOff>
    </xdr:to>
    <xdr:pic>
      <xdr:nvPicPr>
        <xdr:cNvPr id="803" name="Имя " descr="Descr ">
          <a:extLst>
            <a:ext uri="{FF2B5EF4-FFF2-40B4-BE49-F238E27FC236}">
              <a16:creationId xmlns:a16="http://schemas.microsoft.com/office/drawing/2014/main" id="{00000000-0008-0000-0000-000023030000}"/>
            </a:ext>
          </a:extLst>
        </xdr:cNvPr>
        <xdr:cNvPicPr>
          <a:picLocks noChangeAspect="1"/>
        </xdr:cNvPicPr>
      </xdr:nvPicPr>
      <xdr:blipFill>
        <a:blip xmlns:r="http://schemas.openxmlformats.org/officeDocument/2006/relationships" r:embed="rId802"/>
        <a:stretch>
          <a:fillRect/>
        </a:stretch>
      </xdr:blipFill>
      <xdr:spPr>
        <a:prstGeom prst="rect">
          <a:avLst/>
        </a:prstGeom>
        <a:ln w="9525">
          <a:solidFill>
            <a:srgbClr val="000000"/>
          </a:solidFill>
          <a:prstDash val="solid"/>
        </a:ln>
      </xdr:spPr>
    </xdr:pic>
    <xdr:clientData/>
  </xdr:twoCellAnchor>
  <xdr:twoCellAnchor>
    <xdr:from>
      <xdr:col>3</xdr:col>
      <xdr:colOff>114300</xdr:colOff>
      <xdr:row>2772</xdr:row>
      <xdr:rowOff>28575</xdr:rowOff>
    </xdr:from>
    <xdr:to>
      <xdr:col>3</xdr:col>
      <xdr:colOff>1552575</xdr:colOff>
      <xdr:row>2776</xdr:row>
      <xdr:rowOff>333375</xdr:rowOff>
    </xdr:to>
    <xdr:pic>
      <xdr:nvPicPr>
        <xdr:cNvPr id="804" name="Имя " descr="Descr ">
          <a:extLst>
            <a:ext uri="{FF2B5EF4-FFF2-40B4-BE49-F238E27FC236}">
              <a16:creationId xmlns:a16="http://schemas.microsoft.com/office/drawing/2014/main" id="{00000000-0008-0000-0000-000024030000}"/>
            </a:ext>
          </a:extLst>
        </xdr:cNvPr>
        <xdr:cNvPicPr>
          <a:picLocks noChangeAspect="1"/>
        </xdr:cNvPicPr>
      </xdr:nvPicPr>
      <xdr:blipFill>
        <a:blip xmlns:r="http://schemas.openxmlformats.org/officeDocument/2006/relationships" r:embed="rId803"/>
        <a:stretch>
          <a:fillRect/>
        </a:stretch>
      </xdr:blipFill>
      <xdr:spPr>
        <a:prstGeom prst="rect">
          <a:avLst/>
        </a:prstGeom>
        <a:ln w="9525">
          <a:solidFill>
            <a:srgbClr val="000000"/>
          </a:solidFill>
          <a:prstDash val="solid"/>
        </a:ln>
      </xdr:spPr>
    </xdr:pic>
    <xdr:clientData/>
  </xdr:twoCellAnchor>
  <xdr:twoCellAnchor>
    <xdr:from>
      <xdr:col>3</xdr:col>
      <xdr:colOff>114300</xdr:colOff>
      <xdr:row>2777</xdr:row>
      <xdr:rowOff>28575</xdr:rowOff>
    </xdr:from>
    <xdr:to>
      <xdr:col>3</xdr:col>
      <xdr:colOff>1552575</xdr:colOff>
      <xdr:row>2780</xdr:row>
      <xdr:rowOff>209550</xdr:rowOff>
    </xdr:to>
    <xdr:pic>
      <xdr:nvPicPr>
        <xdr:cNvPr id="805" name="Имя " descr="Descr ">
          <a:extLst>
            <a:ext uri="{FF2B5EF4-FFF2-40B4-BE49-F238E27FC236}">
              <a16:creationId xmlns:a16="http://schemas.microsoft.com/office/drawing/2014/main" id="{00000000-0008-0000-0000-000025030000}"/>
            </a:ext>
          </a:extLst>
        </xdr:cNvPr>
        <xdr:cNvPicPr>
          <a:picLocks noChangeAspect="1"/>
        </xdr:cNvPicPr>
      </xdr:nvPicPr>
      <xdr:blipFill>
        <a:blip xmlns:r="http://schemas.openxmlformats.org/officeDocument/2006/relationships" r:embed="rId804"/>
        <a:stretch>
          <a:fillRect/>
        </a:stretch>
      </xdr:blipFill>
      <xdr:spPr>
        <a:prstGeom prst="rect">
          <a:avLst/>
        </a:prstGeom>
        <a:ln w="9525">
          <a:solidFill>
            <a:srgbClr val="000000"/>
          </a:solidFill>
          <a:prstDash val="solid"/>
        </a:ln>
      </xdr:spPr>
    </xdr:pic>
    <xdr:clientData/>
  </xdr:twoCellAnchor>
  <xdr:twoCellAnchor>
    <xdr:from>
      <xdr:col>3</xdr:col>
      <xdr:colOff>114300</xdr:colOff>
      <xdr:row>2781</xdr:row>
      <xdr:rowOff>28575</xdr:rowOff>
    </xdr:from>
    <xdr:to>
      <xdr:col>3</xdr:col>
      <xdr:colOff>1552575</xdr:colOff>
      <xdr:row>2784</xdr:row>
      <xdr:rowOff>209550</xdr:rowOff>
    </xdr:to>
    <xdr:pic>
      <xdr:nvPicPr>
        <xdr:cNvPr id="806" name="Имя " descr="Descr ">
          <a:extLst>
            <a:ext uri="{FF2B5EF4-FFF2-40B4-BE49-F238E27FC236}">
              <a16:creationId xmlns:a16="http://schemas.microsoft.com/office/drawing/2014/main" id="{00000000-0008-0000-0000-000026030000}"/>
            </a:ext>
          </a:extLst>
        </xdr:cNvPr>
        <xdr:cNvPicPr>
          <a:picLocks noChangeAspect="1"/>
        </xdr:cNvPicPr>
      </xdr:nvPicPr>
      <xdr:blipFill>
        <a:blip xmlns:r="http://schemas.openxmlformats.org/officeDocument/2006/relationships" r:embed="rId805"/>
        <a:stretch>
          <a:fillRect/>
        </a:stretch>
      </xdr:blipFill>
      <xdr:spPr>
        <a:prstGeom prst="rect">
          <a:avLst/>
        </a:prstGeom>
        <a:ln w="9525">
          <a:solidFill>
            <a:srgbClr val="000000"/>
          </a:solidFill>
          <a:prstDash val="solid"/>
        </a:ln>
      </xdr:spPr>
    </xdr:pic>
    <xdr:clientData/>
  </xdr:twoCellAnchor>
  <xdr:twoCellAnchor>
    <xdr:from>
      <xdr:col>3</xdr:col>
      <xdr:colOff>114300</xdr:colOff>
      <xdr:row>2785</xdr:row>
      <xdr:rowOff>28575</xdr:rowOff>
    </xdr:from>
    <xdr:to>
      <xdr:col>3</xdr:col>
      <xdr:colOff>1552575</xdr:colOff>
      <xdr:row>2788</xdr:row>
      <xdr:rowOff>209550</xdr:rowOff>
    </xdr:to>
    <xdr:pic>
      <xdr:nvPicPr>
        <xdr:cNvPr id="807" name="Имя " descr="Descr ">
          <a:extLst>
            <a:ext uri="{FF2B5EF4-FFF2-40B4-BE49-F238E27FC236}">
              <a16:creationId xmlns:a16="http://schemas.microsoft.com/office/drawing/2014/main" id="{00000000-0008-0000-0000-000027030000}"/>
            </a:ext>
          </a:extLst>
        </xdr:cNvPr>
        <xdr:cNvPicPr>
          <a:picLocks noChangeAspect="1"/>
        </xdr:cNvPicPr>
      </xdr:nvPicPr>
      <xdr:blipFill>
        <a:blip xmlns:r="http://schemas.openxmlformats.org/officeDocument/2006/relationships" r:embed="rId806"/>
        <a:stretch>
          <a:fillRect/>
        </a:stretch>
      </xdr:blipFill>
      <xdr:spPr>
        <a:prstGeom prst="rect">
          <a:avLst/>
        </a:prstGeom>
        <a:ln w="9525">
          <a:solidFill>
            <a:srgbClr val="000000"/>
          </a:solidFill>
          <a:prstDash val="solid"/>
        </a:ln>
      </xdr:spPr>
    </xdr:pic>
    <xdr:clientData/>
  </xdr:twoCellAnchor>
  <xdr:twoCellAnchor>
    <xdr:from>
      <xdr:col>3</xdr:col>
      <xdr:colOff>114300</xdr:colOff>
      <xdr:row>2789</xdr:row>
      <xdr:rowOff>28575</xdr:rowOff>
    </xdr:from>
    <xdr:to>
      <xdr:col>3</xdr:col>
      <xdr:colOff>1552575</xdr:colOff>
      <xdr:row>2792</xdr:row>
      <xdr:rowOff>209550</xdr:rowOff>
    </xdr:to>
    <xdr:pic>
      <xdr:nvPicPr>
        <xdr:cNvPr id="808" name="Имя " descr="Descr ">
          <a:extLst>
            <a:ext uri="{FF2B5EF4-FFF2-40B4-BE49-F238E27FC236}">
              <a16:creationId xmlns:a16="http://schemas.microsoft.com/office/drawing/2014/main" id="{00000000-0008-0000-0000-000028030000}"/>
            </a:ext>
          </a:extLst>
        </xdr:cNvPr>
        <xdr:cNvPicPr>
          <a:picLocks noChangeAspect="1"/>
        </xdr:cNvPicPr>
      </xdr:nvPicPr>
      <xdr:blipFill>
        <a:blip xmlns:r="http://schemas.openxmlformats.org/officeDocument/2006/relationships" r:embed="rId807"/>
        <a:stretch>
          <a:fillRect/>
        </a:stretch>
      </xdr:blipFill>
      <xdr:spPr>
        <a:prstGeom prst="rect">
          <a:avLst/>
        </a:prstGeom>
        <a:ln w="9525">
          <a:solidFill>
            <a:srgbClr val="000000"/>
          </a:solidFill>
          <a:prstDash val="solid"/>
        </a:ln>
      </xdr:spPr>
    </xdr:pic>
    <xdr:clientData/>
  </xdr:twoCellAnchor>
  <xdr:twoCellAnchor>
    <xdr:from>
      <xdr:col>3</xdr:col>
      <xdr:colOff>114300</xdr:colOff>
      <xdr:row>2793</xdr:row>
      <xdr:rowOff>28575</xdr:rowOff>
    </xdr:from>
    <xdr:to>
      <xdr:col>3</xdr:col>
      <xdr:colOff>1552575</xdr:colOff>
      <xdr:row>2797</xdr:row>
      <xdr:rowOff>333375</xdr:rowOff>
    </xdr:to>
    <xdr:pic>
      <xdr:nvPicPr>
        <xdr:cNvPr id="809" name="Имя " descr="Descr ">
          <a:extLst>
            <a:ext uri="{FF2B5EF4-FFF2-40B4-BE49-F238E27FC236}">
              <a16:creationId xmlns:a16="http://schemas.microsoft.com/office/drawing/2014/main" id="{00000000-0008-0000-0000-000029030000}"/>
            </a:ext>
          </a:extLst>
        </xdr:cNvPr>
        <xdr:cNvPicPr>
          <a:picLocks noChangeAspect="1"/>
        </xdr:cNvPicPr>
      </xdr:nvPicPr>
      <xdr:blipFill>
        <a:blip xmlns:r="http://schemas.openxmlformats.org/officeDocument/2006/relationships" r:embed="rId808"/>
        <a:stretch>
          <a:fillRect/>
        </a:stretch>
      </xdr:blipFill>
      <xdr:spPr>
        <a:prstGeom prst="rect">
          <a:avLst/>
        </a:prstGeom>
        <a:ln w="9525">
          <a:solidFill>
            <a:srgbClr val="000000"/>
          </a:solidFill>
          <a:prstDash val="solid"/>
        </a:ln>
      </xdr:spPr>
    </xdr:pic>
    <xdr:clientData/>
  </xdr:twoCellAnchor>
  <xdr:twoCellAnchor>
    <xdr:from>
      <xdr:col>3</xdr:col>
      <xdr:colOff>114300</xdr:colOff>
      <xdr:row>2798</xdr:row>
      <xdr:rowOff>28575</xdr:rowOff>
    </xdr:from>
    <xdr:to>
      <xdr:col>3</xdr:col>
      <xdr:colOff>1552575</xdr:colOff>
      <xdr:row>2801</xdr:row>
      <xdr:rowOff>209550</xdr:rowOff>
    </xdr:to>
    <xdr:pic>
      <xdr:nvPicPr>
        <xdr:cNvPr id="810" name="Имя " descr="Descr ">
          <a:extLst>
            <a:ext uri="{FF2B5EF4-FFF2-40B4-BE49-F238E27FC236}">
              <a16:creationId xmlns:a16="http://schemas.microsoft.com/office/drawing/2014/main" id="{00000000-0008-0000-0000-00002A030000}"/>
            </a:ext>
          </a:extLst>
        </xdr:cNvPr>
        <xdr:cNvPicPr>
          <a:picLocks noChangeAspect="1"/>
        </xdr:cNvPicPr>
      </xdr:nvPicPr>
      <xdr:blipFill>
        <a:blip xmlns:r="http://schemas.openxmlformats.org/officeDocument/2006/relationships" r:embed="rId809"/>
        <a:stretch>
          <a:fillRect/>
        </a:stretch>
      </xdr:blipFill>
      <xdr:spPr>
        <a:prstGeom prst="rect">
          <a:avLst/>
        </a:prstGeom>
        <a:ln w="9525">
          <a:solidFill>
            <a:srgbClr val="000000"/>
          </a:solidFill>
          <a:prstDash val="solid"/>
        </a:ln>
      </xdr:spPr>
    </xdr:pic>
    <xdr:clientData/>
  </xdr:twoCellAnchor>
  <xdr:twoCellAnchor>
    <xdr:from>
      <xdr:col>3</xdr:col>
      <xdr:colOff>114300</xdr:colOff>
      <xdr:row>2802</xdr:row>
      <xdr:rowOff>28575</xdr:rowOff>
    </xdr:from>
    <xdr:to>
      <xdr:col>3</xdr:col>
      <xdr:colOff>1552575</xdr:colOff>
      <xdr:row>2805</xdr:row>
      <xdr:rowOff>209550</xdr:rowOff>
    </xdr:to>
    <xdr:pic>
      <xdr:nvPicPr>
        <xdr:cNvPr id="811" name="Имя " descr="Descr ">
          <a:extLst>
            <a:ext uri="{FF2B5EF4-FFF2-40B4-BE49-F238E27FC236}">
              <a16:creationId xmlns:a16="http://schemas.microsoft.com/office/drawing/2014/main" id="{00000000-0008-0000-0000-00002B030000}"/>
            </a:ext>
          </a:extLst>
        </xdr:cNvPr>
        <xdr:cNvPicPr>
          <a:picLocks noChangeAspect="1"/>
        </xdr:cNvPicPr>
      </xdr:nvPicPr>
      <xdr:blipFill>
        <a:blip xmlns:r="http://schemas.openxmlformats.org/officeDocument/2006/relationships" r:embed="rId810"/>
        <a:stretch>
          <a:fillRect/>
        </a:stretch>
      </xdr:blipFill>
      <xdr:spPr>
        <a:prstGeom prst="rect">
          <a:avLst/>
        </a:prstGeom>
        <a:ln w="9525">
          <a:solidFill>
            <a:srgbClr val="000000"/>
          </a:solidFill>
          <a:prstDash val="solid"/>
        </a:ln>
      </xdr:spPr>
    </xdr:pic>
    <xdr:clientData/>
  </xdr:twoCellAnchor>
  <xdr:twoCellAnchor>
    <xdr:from>
      <xdr:col>3</xdr:col>
      <xdr:colOff>114300</xdr:colOff>
      <xdr:row>2806</xdr:row>
      <xdr:rowOff>28575</xdr:rowOff>
    </xdr:from>
    <xdr:to>
      <xdr:col>3</xdr:col>
      <xdr:colOff>1552575</xdr:colOff>
      <xdr:row>2810</xdr:row>
      <xdr:rowOff>333375</xdr:rowOff>
    </xdr:to>
    <xdr:pic>
      <xdr:nvPicPr>
        <xdr:cNvPr id="812" name="Имя " descr="Descr ">
          <a:extLst>
            <a:ext uri="{FF2B5EF4-FFF2-40B4-BE49-F238E27FC236}">
              <a16:creationId xmlns:a16="http://schemas.microsoft.com/office/drawing/2014/main" id="{00000000-0008-0000-0000-00002C030000}"/>
            </a:ext>
          </a:extLst>
        </xdr:cNvPr>
        <xdr:cNvPicPr>
          <a:picLocks noChangeAspect="1"/>
        </xdr:cNvPicPr>
      </xdr:nvPicPr>
      <xdr:blipFill>
        <a:blip xmlns:r="http://schemas.openxmlformats.org/officeDocument/2006/relationships" r:embed="rId811"/>
        <a:stretch>
          <a:fillRect/>
        </a:stretch>
      </xdr:blipFill>
      <xdr:spPr>
        <a:prstGeom prst="rect">
          <a:avLst/>
        </a:prstGeom>
        <a:ln w="9525">
          <a:solidFill>
            <a:srgbClr val="000000"/>
          </a:solidFill>
          <a:prstDash val="solid"/>
        </a:ln>
      </xdr:spPr>
    </xdr:pic>
    <xdr:clientData/>
  </xdr:twoCellAnchor>
  <xdr:twoCellAnchor>
    <xdr:from>
      <xdr:col>3</xdr:col>
      <xdr:colOff>114300</xdr:colOff>
      <xdr:row>2811</xdr:row>
      <xdr:rowOff>28575</xdr:rowOff>
    </xdr:from>
    <xdr:to>
      <xdr:col>3</xdr:col>
      <xdr:colOff>1552575</xdr:colOff>
      <xdr:row>2815</xdr:row>
      <xdr:rowOff>333375</xdr:rowOff>
    </xdr:to>
    <xdr:pic>
      <xdr:nvPicPr>
        <xdr:cNvPr id="813" name="Имя " descr="Descr ">
          <a:extLst>
            <a:ext uri="{FF2B5EF4-FFF2-40B4-BE49-F238E27FC236}">
              <a16:creationId xmlns:a16="http://schemas.microsoft.com/office/drawing/2014/main" id="{00000000-0008-0000-0000-00002D030000}"/>
            </a:ext>
          </a:extLst>
        </xdr:cNvPr>
        <xdr:cNvPicPr>
          <a:picLocks noChangeAspect="1"/>
        </xdr:cNvPicPr>
      </xdr:nvPicPr>
      <xdr:blipFill>
        <a:blip xmlns:r="http://schemas.openxmlformats.org/officeDocument/2006/relationships" r:embed="rId812"/>
        <a:stretch>
          <a:fillRect/>
        </a:stretch>
      </xdr:blipFill>
      <xdr:spPr>
        <a:prstGeom prst="rect">
          <a:avLst/>
        </a:prstGeom>
        <a:ln w="9525">
          <a:solidFill>
            <a:srgbClr val="000000"/>
          </a:solidFill>
          <a:prstDash val="solid"/>
        </a:ln>
      </xdr:spPr>
    </xdr:pic>
    <xdr:clientData/>
  </xdr:twoCellAnchor>
  <xdr:twoCellAnchor>
    <xdr:from>
      <xdr:col>3</xdr:col>
      <xdr:colOff>114300</xdr:colOff>
      <xdr:row>2816</xdr:row>
      <xdr:rowOff>28575</xdr:rowOff>
    </xdr:from>
    <xdr:to>
      <xdr:col>3</xdr:col>
      <xdr:colOff>1552575</xdr:colOff>
      <xdr:row>2816</xdr:row>
      <xdr:rowOff>1266825</xdr:rowOff>
    </xdr:to>
    <xdr:pic>
      <xdr:nvPicPr>
        <xdr:cNvPr id="814" name="Имя " descr="Descr ">
          <a:extLst>
            <a:ext uri="{FF2B5EF4-FFF2-40B4-BE49-F238E27FC236}">
              <a16:creationId xmlns:a16="http://schemas.microsoft.com/office/drawing/2014/main" id="{00000000-0008-0000-0000-00002E030000}"/>
            </a:ext>
          </a:extLst>
        </xdr:cNvPr>
        <xdr:cNvPicPr>
          <a:picLocks noChangeAspect="1"/>
        </xdr:cNvPicPr>
      </xdr:nvPicPr>
      <xdr:blipFill>
        <a:blip xmlns:r="http://schemas.openxmlformats.org/officeDocument/2006/relationships" r:embed="rId813"/>
        <a:stretch>
          <a:fillRect/>
        </a:stretch>
      </xdr:blipFill>
      <xdr:spPr>
        <a:prstGeom prst="rect">
          <a:avLst/>
        </a:prstGeom>
        <a:ln w="9525">
          <a:solidFill>
            <a:srgbClr val="000000"/>
          </a:solidFill>
          <a:prstDash val="solid"/>
        </a:ln>
      </xdr:spPr>
    </xdr:pic>
    <xdr:clientData/>
  </xdr:twoCellAnchor>
  <xdr:twoCellAnchor>
    <xdr:from>
      <xdr:col>3</xdr:col>
      <xdr:colOff>114300</xdr:colOff>
      <xdr:row>2817</xdr:row>
      <xdr:rowOff>28575</xdr:rowOff>
    </xdr:from>
    <xdr:to>
      <xdr:col>3</xdr:col>
      <xdr:colOff>1552575</xdr:colOff>
      <xdr:row>2821</xdr:row>
      <xdr:rowOff>333375</xdr:rowOff>
    </xdr:to>
    <xdr:pic>
      <xdr:nvPicPr>
        <xdr:cNvPr id="815" name="Имя " descr="Descr ">
          <a:extLst>
            <a:ext uri="{FF2B5EF4-FFF2-40B4-BE49-F238E27FC236}">
              <a16:creationId xmlns:a16="http://schemas.microsoft.com/office/drawing/2014/main" id="{00000000-0008-0000-0000-00002F030000}"/>
            </a:ext>
          </a:extLst>
        </xdr:cNvPr>
        <xdr:cNvPicPr>
          <a:picLocks noChangeAspect="1"/>
        </xdr:cNvPicPr>
      </xdr:nvPicPr>
      <xdr:blipFill>
        <a:blip xmlns:r="http://schemas.openxmlformats.org/officeDocument/2006/relationships" r:embed="rId814"/>
        <a:stretch>
          <a:fillRect/>
        </a:stretch>
      </xdr:blipFill>
      <xdr:spPr>
        <a:prstGeom prst="rect">
          <a:avLst/>
        </a:prstGeom>
        <a:ln w="9525">
          <a:solidFill>
            <a:srgbClr val="000000"/>
          </a:solidFill>
          <a:prstDash val="solid"/>
        </a:ln>
      </xdr:spPr>
    </xdr:pic>
    <xdr:clientData/>
  </xdr:twoCellAnchor>
  <xdr:twoCellAnchor>
    <xdr:from>
      <xdr:col>3</xdr:col>
      <xdr:colOff>114300</xdr:colOff>
      <xdr:row>2822</xdr:row>
      <xdr:rowOff>28575</xdr:rowOff>
    </xdr:from>
    <xdr:to>
      <xdr:col>3</xdr:col>
      <xdr:colOff>1552575</xdr:colOff>
      <xdr:row>2822</xdr:row>
      <xdr:rowOff>1266825</xdr:rowOff>
    </xdr:to>
    <xdr:pic>
      <xdr:nvPicPr>
        <xdr:cNvPr id="816" name="Имя " descr="Descr ">
          <a:extLst>
            <a:ext uri="{FF2B5EF4-FFF2-40B4-BE49-F238E27FC236}">
              <a16:creationId xmlns:a16="http://schemas.microsoft.com/office/drawing/2014/main" id="{00000000-0008-0000-0000-000030030000}"/>
            </a:ext>
          </a:extLst>
        </xdr:cNvPr>
        <xdr:cNvPicPr>
          <a:picLocks noChangeAspect="1"/>
        </xdr:cNvPicPr>
      </xdr:nvPicPr>
      <xdr:blipFill>
        <a:blip xmlns:r="http://schemas.openxmlformats.org/officeDocument/2006/relationships" r:embed="rId815"/>
        <a:stretch>
          <a:fillRect/>
        </a:stretch>
      </xdr:blipFill>
      <xdr:spPr>
        <a:prstGeom prst="rect">
          <a:avLst/>
        </a:prstGeom>
        <a:ln w="9525">
          <a:solidFill>
            <a:srgbClr val="000000"/>
          </a:solidFill>
          <a:prstDash val="solid"/>
        </a:ln>
      </xdr:spPr>
    </xdr:pic>
    <xdr:clientData/>
  </xdr:twoCellAnchor>
  <xdr:twoCellAnchor>
    <xdr:from>
      <xdr:col>3</xdr:col>
      <xdr:colOff>114300</xdr:colOff>
      <xdr:row>2823</xdr:row>
      <xdr:rowOff>28575</xdr:rowOff>
    </xdr:from>
    <xdr:to>
      <xdr:col>3</xdr:col>
      <xdr:colOff>1552575</xdr:colOff>
      <xdr:row>2825</xdr:row>
      <xdr:rowOff>419100</xdr:rowOff>
    </xdr:to>
    <xdr:pic>
      <xdr:nvPicPr>
        <xdr:cNvPr id="817" name="Имя " descr="Descr ">
          <a:extLst>
            <a:ext uri="{FF2B5EF4-FFF2-40B4-BE49-F238E27FC236}">
              <a16:creationId xmlns:a16="http://schemas.microsoft.com/office/drawing/2014/main" id="{00000000-0008-0000-0000-000031030000}"/>
            </a:ext>
          </a:extLst>
        </xdr:cNvPr>
        <xdr:cNvPicPr>
          <a:picLocks noChangeAspect="1"/>
        </xdr:cNvPicPr>
      </xdr:nvPicPr>
      <xdr:blipFill>
        <a:blip xmlns:r="http://schemas.openxmlformats.org/officeDocument/2006/relationships" r:embed="rId816"/>
        <a:stretch>
          <a:fillRect/>
        </a:stretch>
      </xdr:blipFill>
      <xdr:spPr>
        <a:prstGeom prst="rect">
          <a:avLst/>
        </a:prstGeom>
        <a:ln w="9525">
          <a:solidFill>
            <a:srgbClr val="000000"/>
          </a:solidFill>
          <a:prstDash val="solid"/>
        </a:ln>
      </xdr:spPr>
    </xdr:pic>
    <xdr:clientData/>
  </xdr:twoCellAnchor>
  <xdr:twoCellAnchor>
    <xdr:from>
      <xdr:col>3</xdr:col>
      <xdr:colOff>114300</xdr:colOff>
      <xdr:row>2826</xdr:row>
      <xdr:rowOff>28575</xdr:rowOff>
    </xdr:from>
    <xdr:to>
      <xdr:col>3</xdr:col>
      <xdr:colOff>1552575</xdr:colOff>
      <xdr:row>2826</xdr:row>
      <xdr:rowOff>1266825</xdr:rowOff>
    </xdr:to>
    <xdr:pic>
      <xdr:nvPicPr>
        <xdr:cNvPr id="818" name="Имя " descr="Descr ">
          <a:extLst>
            <a:ext uri="{FF2B5EF4-FFF2-40B4-BE49-F238E27FC236}">
              <a16:creationId xmlns:a16="http://schemas.microsoft.com/office/drawing/2014/main" id="{00000000-0008-0000-0000-000032030000}"/>
            </a:ext>
          </a:extLst>
        </xdr:cNvPr>
        <xdr:cNvPicPr>
          <a:picLocks noChangeAspect="1"/>
        </xdr:cNvPicPr>
      </xdr:nvPicPr>
      <xdr:blipFill>
        <a:blip xmlns:r="http://schemas.openxmlformats.org/officeDocument/2006/relationships" r:embed="rId817"/>
        <a:stretch>
          <a:fillRect/>
        </a:stretch>
      </xdr:blipFill>
      <xdr:spPr>
        <a:prstGeom prst="rect">
          <a:avLst/>
        </a:prstGeom>
        <a:ln w="9525">
          <a:solidFill>
            <a:srgbClr val="000000"/>
          </a:solidFill>
          <a:prstDash val="solid"/>
        </a:ln>
      </xdr:spPr>
    </xdr:pic>
    <xdr:clientData/>
  </xdr:twoCellAnchor>
  <xdr:twoCellAnchor>
    <xdr:from>
      <xdr:col>3</xdr:col>
      <xdr:colOff>114300</xdr:colOff>
      <xdr:row>2827</xdr:row>
      <xdr:rowOff>28575</xdr:rowOff>
    </xdr:from>
    <xdr:to>
      <xdr:col>3</xdr:col>
      <xdr:colOff>1552575</xdr:colOff>
      <xdr:row>2829</xdr:row>
      <xdr:rowOff>419100</xdr:rowOff>
    </xdr:to>
    <xdr:pic>
      <xdr:nvPicPr>
        <xdr:cNvPr id="819" name="Имя " descr="Descr ">
          <a:extLst>
            <a:ext uri="{FF2B5EF4-FFF2-40B4-BE49-F238E27FC236}">
              <a16:creationId xmlns:a16="http://schemas.microsoft.com/office/drawing/2014/main" id="{00000000-0008-0000-0000-000033030000}"/>
            </a:ext>
          </a:extLst>
        </xdr:cNvPr>
        <xdr:cNvPicPr>
          <a:picLocks noChangeAspect="1"/>
        </xdr:cNvPicPr>
      </xdr:nvPicPr>
      <xdr:blipFill>
        <a:blip xmlns:r="http://schemas.openxmlformats.org/officeDocument/2006/relationships" r:embed="rId818"/>
        <a:stretch>
          <a:fillRect/>
        </a:stretch>
      </xdr:blipFill>
      <xdr:spPr>
        <a:prstGeom prst="rect">
          <a:avLst/>
        </a:prstGeom>
        <a:ln w="9525">
          <a:solidFill>
            <a:srgbClr val="000000"/>
          </a:solidFill>
          <a:prstDash val="solid"/>
        </a:ln>
      </xdr:spPr>
    </xdr:pic>
    <xdr:clientData/>
  </xdr:twoCellAnchor>
  <xdr:twoCellAnchor>
    <xdr:from>
      <xdr:col>3</xdr:col>
      <xdr:colOff>114300</xdr:colOff>
      <xdr:row>2830</xdr:row>
      <xdr:rowOff>38100</xdr:rowOff>
    </xdr:from>
    <xdr:to>
      <xdr:col>3</xdr:col>
      <xdr:colOff>1552575</xdr:colOff>
      <xdr:row>2831</xdr:row>
      <xdr:rowOff>638175</xdr:rowOff>
    </xdr:to>
    <xdr:pic>
      <xdr:nvPicPr>
        <xdr:cNvPr id="820" name="Имя " descr="Descr ">
          <a:extLst>
            <a:ext uri="{FF2B5EF4-FFF2-40B4-BE49-F238E27FC236}">
              <a16:creationId xmlns:a16="http://schemas.microsoft.com/office/drawing/2014/main" id="{00000000-0008-0000-0000-000034030000}"/>
            </a:ext>
          </a:extLst>
        </xdr:cNvPr>
        <xdr:cNvPicPr>
          <a:picLocks noChangeAspect="1"/>
        </xdr:cNvPicPr>
      </xdr:nvPicPr>
      <xdr:blipFill>
        <a:blip xmlns:r="http://schemas.openxmlformats.org/officeDocument/2006/relationships" r:embed="rId819"/>
        <a:stretch>
          <a:fillRect/>
        </a:stretch>
      </xdr:blipFill>
      <xdr:spPr>
        <a:prstGeom prst="rect">
          <a:avLst/>
        </a:prstGeom>
        <a:ln w="9525">
          <a:solidFill>
            <a:srgbClr val="000000"/>
          </a:solidFill>
          <a:prstDash val="solid"/>
        </a:ln>
      </xdr:spPr>
    </xdr:pic>
    <xdr:clientData/>
  </xdr:twoCellAnchor>
  <xdr:twoCellAnchor>
    <xdr:from>
      <xdr:col>3</xdr:col>
      <xdr:colOff>114300</xdr:colOff>
      <xdr:row>2832</xdr:row>
      <xdr:rowOff>28575</xdr:rowOff>
    </xdr:from>
    <xdr:to>
      <xdr:col>3</xdr:col>
      <xdr:colOff>1552575</xdr:colOff>
      <xdr:row>2834</xdr:row>
      <xdr:rowOff>419100</xdr:rowOff>
    </xdr:to>
    <xdr:pic>
      <xdr:nvPicPr>
        <xdr:cNvPr id="821" name="Имя " descr="Descr ">
          <a:extLst>
            <a:ext uri="{FF2B5EF4-FFF2-40B4-BE49-F238E27FC236}">
              <a16:creationId xmlns:a16="http://schemas.microsoft.com/office/drawing/2014/main" id="{00000000-0008-0000-0000-000035030000}"/>
            </a:ext>
          </a:extLst>
        </xdr:cNvPr>
        <xdr:cNvPicPr>
          <a:picLocks noChangeAspect="1"/>
        </xdr:cNvPicPr>
      </xdr:nvPicPr>
      <xdr:blipFill>
        <a:blip xmlns:r="http://schemas.openxmlformats.org/officeDocument/2006/relationships" r:embed="rId820"/>
        <a:stretch>
          <a:fillRect/>
        </a:stretch>
      </xdr:blipFill>
      <xdr:spPr>
        <a:prstGeom prst="rect">
          <a:avLst/>
        </a:prstGeom>
        <a:ln w="9525">
          <a:solidFill>
            <a:srgbClr val="000000"/>
          </a:solidFill>
          <a:prstDash val="solid"/>
        </a:ln>
      </xdr:spPr>
    </xdr:pic>
    <xdr:clientData/>
  </xdr:twoCellAnchor>
  <xdr:twoCellAnchor>
    <xdr:from>
      <xdr:col>3</xdr:col>
      <xdr:colOff>114300</xdr:colOff>
      <xdr:row>2835</xdr:row>
      <xdr:rowOff>38100</xdr:rowOff>
    </xdr:from>
    <xdr:to>
      <xdr:col>3</xdr:col>
      <xdr:colOff>1552575</xdr:colOff>
      <xdr:row>2836</xdr:row>
      <xdr:rowOff>638175</xdr:rowOff>
    </xdr:to>
    <xdr:pic>
      <xdr:nvPicPr>
        <xdr:cNvPr id="822" name="Имя " descr="Descr ">
          <a:extLst>
            <a:ext uri="{FF2B5EF4-FFF2-40B4-BE49-F238E27FC236}">
              <a16:creationId xmlns:a16="http://schemas.microsoft.com/office/drawing/2014/main" id="{00000000-0008-0000-0000-000036030000}"/>
            </a:ext>
          </a:extLst>
        </xdr:cNvPr>
        <xdr:cNvPicPr>
          <a:picLocks noChangeAspect="1"/>
        </xdr:cNvPicPr>
      </xdr:nvPicPr>
      <xdr:blipFill>
        <a:blip xmlns:r="http://schemas.openxmlformats.org/officeDocument/2006/relationships" r:embed="rId821"/>
        <a:stretch>
          <a:fillRect/>
        </a:stretch>
      </xdr:blipFill>
      <xdr:spPr>
        <a:prstGeom prst="rect">
          <a:avLst/>
        </a:prstGeom>
        <a:ln w="9525">
          <a:solidFill>
            <a:srgbClr val="000000"/>
          </a:solidFill>
          <a:prstDash val="solid"/>
        </a:ln>
      </xdr:spPr>
    </xdr:pic>
    <xdr:clientData/>
  </xdr:twoCellAnchor>
  <xdr:twoCellAnchor>
    <xdr:from>
      <xdr:col>3</xdr:col>
      <xdr:colOff>114300</xdr:colOff>
      <xdr:row>2837</xdr:row>
      <xdr:rowOff>28575</xdr:rowOff>
    </xdr:from>
    <xdr:to>
      <xdr:col>3</xdr:col>
      <xdr:colOff>1552575</xdr:colOff>
      <xdr:row>2840</xdr:row>
      <xdr:rowOff>209550</xdr:rowOff>
    </xdr:to>
    <xdr:pic>
      <xdr:nvPicPr>
        <xdr:cNvPr id="823" name="Имя " descr="Descr ">
          <a:extLst>
            <a:ext uri="{FF2B5EF4-FFF2-40B4-BE49-F238E27FC236}">
              <a16:creationId xmlns:a16="http://schemas.microsoft.com/office/drawing/2014/main" id="{00000000-0008-0000-0000-000037030000}"/>
            </a:ext>
          </a:extLst>
        </xdr:cNvPr>
        <xdr:cNvPicPr>
          <a:picLocks noChangeAspect="1"/>
        </xdr:cNvPicPr>
      </xdr:nvPicPr>
      <xdr:blipFill>
        <a:blip xmlns:r="http://schemas.openxmlformats.org/officeDocument/2006/relationships" r:embed="rId822"/>
        <a:stretch>
          <a:fillRect/>
        </a:stretch>
      </xdr:blipFill>
      <xdr:spPr>
        <a:prstGeom prst="rect">
          <a:avLst/>
        </a:prstGeom>
        <a:ln w="9525">
          <a:solidFill>
            <a:srgbClr val="000000"/>
          </a:solidFill>
          <a:prstDash val="solid"/>
        </a:ln>
      </xdr:spPr>
    </xdr:pic>
    <xdr:clientData/>
  </xdr:twoCellAnchor>
  <xdr:twoCellAnchor>
    <xdr:from>
      <xdr:col>3</xdr:col>
      <xdr:colOff>114300</xdr:colOff>
      <xdr:row>2841</xdr:row>
      <xdr:rowOff>28575</xdr:rowOff>
    </xdr:from>
    <xdr:to>
      <xdr:col>3</xdr:col>
      <xdr:colOff>1552575</xdr:colOff>
      <xdr:row>2843</xdr:row>
      <xdr:rowOff>419100</xdr:rowOff>
    </xdr:to>
    <xdr:pic>
      <xdr:nvPicPr>
        <xdr:cNvPr id="824" name="Имя " descr="Descr ">
          <a:extLst>
            <a:ext uri="{FF2B5EF4-FFF2-40B4-BE49-F238E27FC236}">
              <a16:creationId xmlns:a16="http://schemas.microsoft.com/office/drawing/2014/main" id="{00000000-0008-0000-0000-000038030000}"/>
            </a:ext>
          </a:extLst>
        </xdr:cNvPr>
        <xdr:cNvPicPr>
          <a:picLocks noChangeAspect="1"/>
        </xdr:cNvPicPr>
      </xdr:nvPicPr>
      <xdr:blipFill>
        <a:blip xmlns:r="http://schemas.openxmlformats.org/officeDocument/2006/relationships" r:embed="rId823"/>
        <a:stretch>
          <a:fillRect/>
        </a:stretch>
      </xdr:blipFill>
      <xdr:spPr>
        <a:prstGeom prst="rect">
          <a:avLst/>
        </a:prstGeom>
        <a:ln w="9525">
          <a:solidFill>
            <a:srgbClr val="000000"/>
          </a:solidFill>
          <a:prstDash val="solid"/>
        </a:ln>
      </xdr:spPr>
    </xdr:pic>
    <xdr:clientData/>
  </xdr:twoCellAnchor>
  <xdr:twoCellAnchor>
    <xdr:from>
      <xdr:col>3</xdr:col>
      <xdr:colOff>114300</xdr:colOff>
      <xdr:row>2844</xdr:row>
      <xdr:rowOff>38100</xdr:rowOff>
    </xdr:from>
    <xdr:to>
      <xdr:col>3</xdr:col>
      <xdr:colOff>1552575</xdr:colOff>
      <xdr:row>2845</xdr:row>
      <xdr:rowOff>638175</xdr:rowOff>
    </xdr:to>
    <xdr:pic>
      <xdr:nvPicPr>
        <xdr:cNvPr id="825" name="Имя " descr="Descr ">
          <a:extLst>
            <a:ext uri="{FF2B5EF4-FFF2-40B4-BE49-F238E27FC236}">
              <a16:creationId xmlns:a16="http://schemas.microsoft.com/office/drawing/2014/main" id="{00000000-0008-0000-0000-000039030000}"/>
            </a:ext>
          </a:extLst>
        </xdr:cNvPr>
        <xdr:cNvPicPr>
          <a:picLocks noChangeAspect="1"/>
        </xdr:cNvPicPr>
      </xdr:nvPicPr>
      <xdr:blipFill>
        <a:blip xmlns:r="http://schemas.openxmlformats.org/officeDocument/2006/relationships" r:embed="rId824"/>
        <a:stretch>
          <a:fillRect/>
        </a:stretch>
      </xdr:blipFill>
      <xdr:spPr>
        <a:prstGeom prst="rect">
          <a:avLst/>
        </a:prstGeom>
        <a:ln w="9525">
          <a:solidFill>
            <a:srgbClr val="000000"/>
          </a:solidFill>
          <a:prstDash val="solid"/>
        </a:ln>
      </xdr:spPr>
    </xdr:pic>
    <xdr:clientData/>
  </xdr:twoCellAnchor>
  <xdr:twoCellAnchor>
    <xdr:from>
      <xdr:col>3</xdr:col>
      <xdr:colOff>114300</xdr:colOff>
      <xdr:row>2846</xdr:row>
      <xdr:rowOff>28575</xdr:rowOff>
    </xdr:from>
    <xdr:to>
      <xdr:col>3</xdr:col>
      <xdr:colOff>1552575</xdr:colOff>
      <xdr:row>2848</xdr:row>
      <xdr:rowOff>419100</xdr:rowOff>
    </xdr:to>
    <xdr:pic>
      <xdr:nvPicPr>
        <xdr:cNvPr id="826" name="Имя " descr="Descr ">
          <a:extLst>
            <a:ext uri="{FF2B5EF4-FFF2-40B4-BE49-F238E27FC236}">
              <a16:creationId xmlns:a16="http://schemas.microsoft.com/office/drawing/2014/main" id="{00000000-0008-0000-0000-00003A030000}"/>
            </a:ext>
          </a:extLst>
        </xdr:cNvPr>
        <xdr:cNvPicPr>
          <a:picLocks noChangeAspect="1"/>
        </xdr:cNvPicPr>
      </xdr:nvPicPr>
      <xdr:blipFill>
        <a:blip xmlns:r="http://schemas.openxmlformats.org/officeDocument/2006/relationships" r:embed="rId825"/>
        <a:stretch>
          <a:fillRect/>
        </a:stretch>
      </xdr:blipFill>
      <xdr:spPr>
        <a:prstGeom prst="rect">
          <a:avLst/>
        </a:prstGeom>
        <a:ln w="9525">
          <a:solidFill>
            <a:srgbClr val="000000"/>
          </a:solidFill>
          <a:prstDash val="solid"/>
        </a:ln>
      </xdr:spPr>
    </xdr:pic>
    <xdr:clientData/>
  </xdr:twoCellAnchor>
  <xdr:twoCellAnchor>
    <xdr:from>
      <xdr:col>3</xdr:col>
      <xdr:colOff>114300</xdr:colOff>
      <xdr:row>2849</xdr:row>
      <xdr:rowOff>38100</xdr:rowOff>
    </xdr:from>
    <xdr:to>
      <xdr:col>3</xdr:col>
      <xdr:colOff>1552575</xdr:colOff>
      <xdr:row>2850</xdr:row>
      <xdr:rowOff>638175</xdr:rowOff>
    </xdr:to>
    <xdr:pic>
      <xdr:nvPicPr>
        <xdr:cNvPr id="827" name="Имя " descr="Descr ">
          <a:extLst>
            <a:ext uri="{FF2B5EF4-FFF2-40B4-BE49-F238E27FC236}">
              <a16:creationId xmlns:a16="http://schemas.microsoft.com/office/drawing/2014/main" id="{00000000-0008-0000-0000-00003B030000}"/>
            </a:ext>
          </a:extLst>
        </xdr:cNvPr>
        <xdr:cNvPicPr>
          <a:picLocks noChangeAspect="1"/>
        </xdr:cNvPicPr>
      </xdr:nvPicPr>
      <xdr:blipFill>
        <a:blip xmlns:r="http://schemas.openxmlformats.org/officeDocument/2006/relationships" r:embed="rId826"/>
        <a:stretch>
          <a:fillRect/>
        </a:stretch>
      </xdr:blipFill>
      <xdr:spPr>
        <a:prstGeom prst="rect">
          <a:avLst/>
        </a:prstGeom>
        <a:ln w="9525">
          <a:solidFill>
            <a:srgbClr val="000000"/>
          </a:solidFill>
          <a:prstDash val="solid"/>
        </a:ln>
      </xdr:spPr>
    </xdr:pic>
    <xdr:clientData/>
  </xdr:twoCellAnchor>
  <xdr:twoCellAnchor>
    <xdr:from>
      <xdr:col>3</xdr:col>
      <xdr:colOff>114300</xdr:colOff>
      <xdr:row>2851</xdr:row>
      <xdr:rowOff>38100</xdr:rowOff>
    </xdr:from>
    <xdr:to>
      <xdr:col>3</xdr:col>
      <xdr:colOff>1552575</xdr:colOff>
      <xdr:row>2852</xdr:row>
      <xdr:rowOff>638175</xdr:rowOff>
    </xdr:to>
    <xdr:pic>
      <xdr:nvPicPr>
        <xdr:cNvPr id="828" name="Имя " descr="Descr ">
          <a:extLst>
            <a:ext uri="{FF2B5EF4-FFF2-40B4-BE49-F238E27FC236}">
              <a16:creationId xmlns:a16="http://schemas.microsoft.com/office/drawing/2014/main" id="{00000000-0008-0000-0000-00003C030000}"/>
            </a:ext>
          </a:extLst>
        </xdr:cNvPr>
        <xdr:cNvPicPr>
          <a:picLocks noChangeAspect="1"/>
        </xdr:cNvPicPr>
      </xdr:nvPicPr>
      <xdr:blipFill>
        <a:blip xmlns:r="http://schemas.openxmlformats.org/officeDocument/2006/relationships" r:embed="rId827"/>
        <a:stretch>
          <a:fillRect/>
        </a:stretch>
      </xdr:blipFill>
      <xdr:spPr>
        <a:prstGeom prst="rect">
          <a:avLst/>
        </a:prstGeom>
        <a:ln w="9525">
          <a:solidFill>
            <a:srgbClr val="000000"/>
          </a:solidFill>
          <a:prstDash val="solid"/>
        </a:ln>
      </xdr:spPr>
    </xdr:pic>
    <xdr:clientData/>
  </xdr:twoCellAnchor>
  <xdr:twoCellAnchor>
    <xdr:from>
      <xdr:col>3</xdr:col>
      <xdr:colOff>114300</xdr:colOff>
      <xdr:row>2853</xdr:row>
      <xdr:rowOff>38100</xdr:rowOff>
    </xdr:from>
    <xdr:to>
      <xdr:col>3</xdr:col>
      <xdr:colOff>1552575</xdr:colOff>
      <xdr:row>2854</xdr:row>
      <xdr:rowOff>638175</xdr:rowOff>
    </xdr:to>
    <xdr:pic>
      <xdr:nvPicPr>
        <xdr:cNvPr id="829" name="Имя " descr="Descr ">
          <a:extLst>
            <a:ext uri="{FF2B5EF4-FFF2-40B4-BE49-F238E27FC236}">
              <a16:creationId xmlns:a16="http://schemas.microsoft.com/office/drawing/2014/main" id="{00000000-0008-0000-0000-00003D030000}"/>
            </a:ext>
          </a:extLst>
        </xdr:cNvPr>
        <xdr:cNvPicPr>
          <a:picLocks noChangeAspect="1"/>
        </xdr:cNvPicPr>
      </xdr:nvPicPr>
      <xdr:blipFill>
        <a:blip xmlns:r="http://schemas.openxmlformats.org/officeDocument/2006/relationships" r:embed="rId828"/>
        <a:stretch>
          <a:fillRect/>
        </a:stretch>
      </xdr:blipFill>
      <xdr:spPr>
        <a:prstGeom prst="rect">
          <a:avLst/>
        </a:prstGeom>
        <a:ln w="9525">
          <a:solidFill>
            <a:srgbClr val="000000"/>
          </a:solidFill>
          <a:prstDash val="solid"/>
        </a:ln>
      </xdr:spPr>
    </xdr:pic>
    <xdr:clientData/>
  </xdr:twoCellAnchor>
  <xdr:twoCellAnchor>
    <xdr:from>
      <xdr:col>3</xdr:col>
      <xdr:colOff>114300</xdr:colOff>
      <xdr:row>2855</xdr:row>
      <xdr:rowOff>28575</xdr:rowOff>
    </xdr:from>
    <xdr:to>
      <xdr:col>3</xdr:col>
      <xdr:colOff>1552575</xdr:colOff>
      <xdr:row>2857</xdr:row>
      <xdr:rowOff>419100</xdr:rowOff>
    </xdr:to>
    <xdr:pic>
      <xdr:nvPicPr>
        <xdr:cNvPr id="830" name="Имя " descr="Descr ">
          <a:extLst>
            <a:ext uri="{FF2B5EF4-FFF2-40B4-BE49-F238E27FC236}">
              <a16:creationId xmlns:a16="http://schemas.microsoft.com/office/drawing/2014/main" id="{00000000-0008-0000-0000-00003E030000}"/>
            </a:ext>
          </a:extLst>
        </xdr:cNvPr>
        <xdr:cNvPicPr>
          <a:picLocks noChangeAspect="1"/>
        </xdr:cNvPicPr>
      </xdr:nvPicPr>
      <xdr:blipFill>
        <a:blip xmlns:r="http://schemas.openxmlformats.org/officeDocument/2006/relationships" r:embed="rId829"/>
        <a:stretch>
          <a:fillRect/>
        </a:stretch>
      </xdr:blipFill>
      <xdr:spPr>
        <a:prstGeom prst="rect">
          <a:avLst/>
        </a:prstGeom>
        <a:ln w="9525">
          <a:solidFill>
            <a:srgbClr val="000000"/>
          </a:solidFill>
          <a:prstDash val="solid"/>
        </a:ln>
      </xdr:spPr>
    </xdr:pic>
    <xdr:clientData/>
  </xdr:twoCellAnchor>
  <xdr:twoCellAnchor>
    <xdr:from>
      <xdr:col>3</xdr:col>
      <xdr:colOff>114300</xdr:colOff>
      <xdr:row>2858</xdr:row>
      <xdr:rowOff>28575</xdr:rowOff>
    </xdr:from>
    <xdr:to>
      <xdr:col>3</xdr:col>
      <xdr:colOff>1552575</xdr:colOff>
      <xdr:row>2861</xdr:row>
      <xdr:rowOff>209550</xdr:rowOff>
    </xdr:to>
    <xdr:pic>
      <xdr:nvPicPr>
        <xdr:cNvPr id="831" name="Имя " descr="Descr ">
          <a:extLst>
            <a:ext uri="{FF2B5EF4-FFF2-40B4-BE49-F238E27FC236}">
              <a16:creationId xmlns:a16="http://schemas.microsoft.com/office/drawing/2014/main" id="{00000000-0008-0000-0000-00003F030000}"/>
            </a:ext>
          </a:extLst>
        </xdr:cNvPr>
        <xdr:cNvPicPr>
          <a:picLocks noChangeAspect="1"/>
        </xdr:cNvPicPr>
      </xdr:nvPicPr>
      <xdr:blipFill>
        <a:blip xmlns:r="http://schemas.openxmlformats.org/officeDocument/2006/relationships" r:embed="rId830"/>
        <a:stretch>
          <a:fillRect/>
        </a:stretch>
      </xdr:blipFill>
      <xdr:spPr>
        <a:prstGeom prst="rect">
          <a:avLst/>
        </a:prstGeom>
        <a:ln w="9525">
          <a:solidFill>
            <a:srgbClr val="000000"/>
          </a:solidFill>
          <a:prstDash val="solid"/>
        </a:ln>
      </xdr:spPr>
    </xdr:pic>
    <xdr:clientData/>
  </xdr:twoCellAnchor>
  <xdr:twoCellAnchor>
    <xdr:from>
      <xdr:col>3</xdr:col>
      <xdr:colOff>114300</xdr:colOff>
      <xdr:row>2862</xdr:row>
      <xdr:rowOff>28575</xdr:rowOff>
    </xdr:from>
    <xdr:to>
      <xdr:col>3</xdr:col>
      <xdr:colOff>1552575</xdr:colOff>
      <xdr:row>2865</xdr:row>
      <xdr:rowOff>209550</xdr:rowOff>
    </xdr:to>
    <xdr:pic>
      <xdr:nvPicPr>
        <xdr:cNvPr id="832" name="Имя " descr="Descr ">
          <a:extLst>
            <a:ext uri="{FF2B5EF4-FFF2-40B4-BE49-F238E27FC236}">
              <a16:creationId xmlns:a16="http://schemas.microsoft.com/office/drawing/2014/main" id="{00000000-0008-0000-0000-000040030000}"/>
            </a:ext>
          </a:extLst>
        </xdr:cNvPr>
        <xdr:cNvPicPr>
          <a:picLocks noChangeAspect="1"/>
        </xdr:cNvPicPr>
      </xdr:nvPicPr>
      <xdr:blipFill>
        <a:blip xmlns:r="http://schemas.openxmlformats.org/officeDocument/2006/relationships" r:embed="rId831"/>
        <a:stretch>
          <a:fillRect/>
        </a:stretch>
      </xdr:blipFill>
      <xdr:spPr>
        <a:prstGeom prst="rect">
          <a:avLst/>
        </a:prstGeom>
        <a:ln w="9525">
          <a:solidFill>
            <a:srgbClr val="000000"/>
          </a:solidFill>
          <a:prstDash val="solid"/>
        </a:ln>
      </xdr:spPr>
    </xdr:pic>
    <xdr:clientData/>
  </xdr:twoCellAnchor>
  <xdr:twoCellAnchor>
    <xdr:from>
      <xdr:col>3</xdr:col>
      <xdr:colOff>114300</xdr:colOff>
      <xdr:row>2866</xdr:row>
      <xdr:rowOff>28575</xdr:rowOff>
    </xdr:from>
    <xdr:to>
      <xdr:col>3</xdr:col>
      <xdr:colOff>1552575</xdr:colOff>
      <xdr:row>2868</xdr:row>
      <xdr:rowOff>419100</xdr:rowOff>
    </xdr:to>
    <xdr:pic>
      <xdr:nvPicPr>
        <xdr:cNvPr id="833" name="Имя " descr="Descr ">
          <a:extLst>
            <a:ext uri="{FF2B5EF4-FFF2-40B4-BE49-F238E27FC236}">
              <a16:creationId xmlns:a16="http://schemas.microsoft.com/office/drawing/2014/main" id="{00000000-0008-0000-0000-000041030000}"/>
            </a:ext>
          </a:extLst>
        </xdr:cNvPr>
        <xdr:cNvPicPr>
          <a:picLocks noChangeAspect="1"/>
        </xdr:cNvPicPr>
      </xdr:nvPicPr>
      <xdr:blipFill>
        <a:blip xmlns:r="http://schemas.openxmlformats.org/officeDocument/2006/relationships" r:embed="rId832"/>
        <a:stretch>
          <a:fillRect/>
        </a:stretch>
      </xdr:blipFill>
      <xdr:spPr>
        <a:prstGeom prst="rect">
          <a:avLst/>
        </a:prstGeom>
        <a:ln w="9525">
          <a:solidFill>
            <a:srgbClr val="000000"/>
          </a:solidFill>
          <a:prstDash val="solid"/>
        </a:ln>
      </xdr:spPr>
    </xdr:pic>
    <xdr:clientData/>
  </xdr:twoCellAnchor>
  <xdr:twoCellAnchor>
    <xdr:from>
      <xdr:col>3</xdr:col>
      <xdr:colOff>114300</xdr:colOff>
      <xdr:row>2869</xdr:row>
      <xdr:rowOff>28575</xdr:rowOff>
    </xdr:from>
    <xdr:to>
      <xdr:col>3</xdr:col>
      <xdr:colOff>1552575</xdr:colOff>
      <xdr:row>2871</xdr:row>
      <xdr:rowOff>419100</xdr:rowOff>
    </xdr:to>
    <xdr:pic>
      <xdr:nvPicPr>
        <xdr:cNvPr id="834" name="Имя " descr="Descr ">
          <a:extLst>
            <a:ext uri="{FF2B5EF4-FFF2-40B4-BE49-F238E27FC236}">
              <a16:creationId xmlns:a16="http://schemas.microsoft.com/office/drawing/2014/main" id="{00000000-0008-0000-0000-000042030000}"/>
            </a:ext>
          </a:extLst>
        </xdr:cNvPr>
        <xdr:cNvPicPr>
          <a:picLocks noChangeAspect="1"/>
        </xdr:cNvPicPr>
      </xdr:nvPicPr>
      <xdr:blipFill>
        <a:blip xmlns:r="http://schemas.openxmlformats.org/officeDocument/2006/relationships" r:embed="rId833"/>
        <a:stretch>
          <a:fillRect/>
        </a:stretch>
      </xdr:blipFill>
      <xdr:spPr>
        <a:prstGeom prst="rect">
          <a:avLst/>
        </a:prstGeom>
        <a:ln w="9525">
          <a:solidFill>
            <a:srgbClr val="000000"/>
          </a:solidFill>
          <a:prstDash val="solid"/>
        </a:ln>
      </xdr:spPr>
    </xdr:pic>
    <xdr:clientData/>
  </xdr:twoCellAnchor>
  <xdr:twoCellAnchor>
    <xdr:from>
      <xdr:col>3</xdr:col>
      <xdr:colOff>114300</xdr:colOff>
      <xdr:row>2872</xdr:row>
      <xdr:rowOff>28575</xdr:rowOff>
    </xdr:from>
    <xdr:to>
      <xdr:col>3</xdr:col>
      <xdr:colOff>1552575</xdr:colOff>
      <xdr:row>2872</xdr:row>
      <xdr:rowOff>1266825</xdr:rowOff>
    </xdr:to>
    <xdr:pic>
      <xdr:nvPicPr>
        <xdr:cNvPr id="835" name="Имя " descr="Descr ">
          <a:extLst>
            <a:ext uri="{FF2B5EF4-FFF2-40B4-BE49-F238E27FC236}">
              <a16:creationId xmlns:a16="http://schemas.microsoft.com/office/drawing/2014/main" id="{00000000-0008-0000-0000-000043030000}"/>
            </a:ext>
          </a:extLst>
        </xdr:cNvPr>
        <xdr:cNvPicPr>
          <a:picLocks noChangeAspect="1"/>
        </xdr:cNvPicPr>
      </xdr:nvPicPr>
      <xdr:blipFill>
        <a:blip xmlns:r="http://schemas.openxmlformats.org/officeDocument/2006/relationships" r:embed="rId834"/>
        <a:stretch>
          <a:fillRect/>
        </a:stretch>
      </xdr:blipFill>
      <xdr:spPr>
        <a:prstGeom prst="rect">
          <a:avLst/>
        </a:prstGeom>
        <a:ln w="9525">
          <a:solidFill>
            <a:srgbClr val="000000"/>
          </a:solidFill>
          <a:prstDash val="solid"/>
        </a:ln>
      </xdr:spPr>
    </xdr:pic>
    <xdr:clientData/>
  </xdr:twoCellAnchor>
  <xdr:twoCellAnchor>
    <xdr:from>
      <xdr:col>3</xdr:col>
      <xdr:colOff>114300</xdr:colOff>
      <xdr:row>2873</xdr:row>
      <xdr:rowOff>28575</xdr:rowOff>
    </xdr:from>
    <xdr:to>
      <xdr:col>3</xdr:col>
      <xdr:colOff>1552575</xdr:colOff>
      <xdr:row>2877</xdr:row>
      <xdr:rowOff>333375</xdr:rowOff>
    </xdr:to>
    <xdr:pic>
      <xdr:nvPicPr>
        <xdr:cNvPr id="836" name="Имя " descr="Descr ">
          <a:extLst>
            <a:ext uri="{FF2B5EF4-FFF2-40B4-BE49-F238E27FC236}">
              <a16:creationId xmlns:a16="http://schemas.microsoft.com/office/drawing/2014/main" id="{00000000-0008-0000-0000-000044030000}"/>
            </a:ext>
          </a:extLst>
        </xdr:cNvPr>
        <xdr:cNvPicPr>
          <a:picLocks noChangeAspect="1"/>
        </xdr:cNvPicPr>
      </xdr:nvPicPr>
      <xdr:blipFill>
        <a:blip xmlns:r="http://schemas.openxmlformats.org/officeDocument/2006/relationships" r:embed="rId835"/>
        <a:stretch>
          <a:fillRect/>
        </a:stretch>
      </xdr:blipFill>
      <xdr:spPr>
        <a:prstGeom prst="rect">
          <a:avLst/>
        </a:prstGeom>
        <a:ln w="9525">
          <a:solidFill>
            <a:srgbClr val="000000"/>
          </a:solidFill>
          <a:prstDash val="solid"/>
        </a:ln>
      </xdr:spPr>
    </xdr:pic>
    <xdr:clientData/>
  </xdr:twoCellAnchor>
  <xdr:twoCellAnchor>
    <xdr:from>
      <xdr:col>3</xdr:col>
      <xdr:colOff>114300</xdr:colOff>
      <xdr:row>2878</xdr:row>
      <xdr:rowOff>28575</xdr:rowOff>
    </xdr:from>
    <xdr:to>
      <xdr:col>3</xdr:col>
      <xdr:colOff>1552575</xdr:colOff>
      <xdr:row>2881</xdr:row>
      <xdr:rowOff>209550</xdr:rowOff>
    </xdr:to>
    <xdr:pic>
      <xdr:nvPicPr>
        <xdr:cNvPr id="837" name="Имя " descr="Descr ">
          <a:extLst>
            <a:ext uri="{FF2B5EF4-FFF2-40B4-BE49-F238E27FC236}">
              <a16:creationId xmlns:a16="http://schemas.microsoft.com/office/drawing/2014/main" id="{00000000-0008-0000-0000-000045030000}"/>
            </a:ext>
          </a:extLst>
        </xdr:cNvPr>
        <xdr:cNvPicPr>
          <a:picLocks noChangeAspect="1"/>
        </xdr:cNvPicPr>
      </xdr:nvPicPr>
      <xdr:blipFill>
        <a:blip xmlns:r="http://schemas.openxmlformats.org/officeDocument/2006/relationships" r:embed="rId836"/>
        <a:stretch>
          <a:fillRect/>
        </a:stretch>
      </xdr:blipFill>
      <xdr:spPr>
        <a:prstGeom prst="rect">
          <a:avLst/>
        </a:prstGeom>
        <a:ln w="9525">
          <a:solidFill>
            <a:srgbClr val="000000"/>
          </a:solidFill>
          <a:prstDash val="solid"/>
        </a:ln>
      </xdr:spPr>
    </xdr:pic>
    <xdr:clientData/>
  </xdr:twoCellAnchor>
  <xdr:twoCellAnchor>
    <xdr:from>
      <xdr:col>3</xdr:col>
      <xdr:colOff>114300</xdr:colOff>
      <xdr:row>2882</xdr:row>
      <xdr:rowOff>28575</xdr:rowOff>
    </xdr:from>
    <xdr:to>
      <xdr:col>3</xdr:col>
      <xdr:colOff>1552575</xdr:colOff>
      <xdr:row>2887</xdr:row>
      <xdr:rowOff>209550</xdr:rowOff>
    </xdr:to>
    <xdr:pic>
      <xdr:nvPicPr>
        <xdr:cNvPr id="838" name="Имя " descr="Descr ">
          <a:extLst>
            <a:ext uri="{FF2B5EF4-FFF2-40B4-BE49-F238E27FC236}">
              <a16:creationId xmlns:a16="http://schemas.microsoft.com/office/drawing/2014/main" id="{00000000-0008-0000-0000-000046030000}"/>
            </a:ext>
          </a:extLst>
        </xdr:cNvPr>
        <xdr:cNvPicPr>
          <a:picLocks noChangeAspect="1"/>
        </xdr:cNvPicPr>
      </xdr:nvPicPr>
      <xdr:blipFill>
        <a:blip xmlns:r="http://schemas.openxmlformats.org/officeDocument/2006/relationships" r:embed="rId837"/>
        <a:stretch>
          <a:fillRect/>
        </a:stretch>
      </xdr:blipFill>
      <xdr:spPr>
        <a:prstGeom prst="rect">
          <a:avLst/>
        </a:prstGeom>
        <a:ln w="9525">
          <a:solidFill>
            <a:srgbClr val="000000"/>
          </a:solidFill>
          <a:prstDash val="solid"/>
        </a:ln>
      </xdr:spPr>
    </xdr:pic>
    <xdr:clientData/>
  </xdr:twoCellAnchor>
  <xdr:twoCellAnchor>
    <xdr:from>
      <xdr:col>3</xdr:col>
      <xdr:colOff>114300</xdr:colOff>
      <xdr:row>2888</xdr:row>
      <xdr:rowOff>28575</xdr:rowOff>
    </xdr:from>
    <xdr:to>
      <xdr:col>3</xdr:col>
      <xdr:colOff>1552575</xdr:colOff>
      <xdr:row>2888</xdr:row>
      <xdr:rowOff>1266825</xdr:rowOff>
    </xdr:to>
    <xdr:pic>
      <xdr:nvPicPr>
        <xdr:cNvPr id="839" name="Имя " descr="Descr ">
          <a:extLst>
            <a:ext uri="{FF2B5EF4-FFF2-40B4-BE49-F238E27FC236}">
              <a16:creationId xmlns:a16="http://schemas.microsoft.com/office/drawing/2014/main" id="{00000000-0008-0000-0000-000047030000}"/>
            </a:ext>
          </a:extLst>
        </xdr:cNvPr>
        <xdr:cNvPicPr>
          <a:picLocks noChangeAspect="1"/>
        </xdr:cNvPicPr>
      </xdr:nvPicPr>
      <xdr:blipFill>
        <a:blip xmlns:r="http://schemas.openxmlformats.org/officeDocument/2006/relationships" r:embed="rId838"/>
        <a:stretch>
          <a:fillRect/>
        </a:stretch>
      </xdr:blipFill>
      <xdr:spPr>
        <a:prstGeom prst="rect">
          <a:avLst/>
        </a:prstGeom>
        <a:ln w="9525">
          <a:solidFill>
            <a:srgbClr val="000000"/>
          </a:solidFill>
          <a:prstDash val="solid"/>
        </a:ln>
      </xdr:spPr>
    </xdr:pic>
    <xdr:clientData/>
  </xdr:twoCellAnchor>
  <xdr:twoCellAnchor>
    <xdr:from>
      <xdr:col>3</xdr:col>
      <xdr:colOff>114300</xdr:colOff>
      <xdr:row>2889</xdr:row>
      <xdr:rowOff>28575</xdr:rowOff>
    </xdr:from>
    <xdr:to>
      <xdr:col>3</xdr:col>
      <xdr:colOff>1552575</xdr:colOff>
      <xdr:row>2889</xdr:row>
      <xdr:rowOff>1266825</xdr:rowOff>
    </xdr:to>
    <xdr:pic>
      <xdr:nvPicPr>
        <xdr:cNvPr id="840" name="Имя " descr="Descr ">
          <a:extLst>
            <a:ext uri="{FF2B5EF4-FFF2-40B4-BE49-F238E27FC236}">
              <a16:creationId xmlns:a16="http://schemas.microsoft.com/office/drawing/2014/main" id="{00000000-0008-0000-0000-000048030000}"/>
            </a:ext>
          </a:extLst>
        </xdr:cNvPr>
        <xdr:cNvPicPr>
          <a:picLocks noChangeAspect="1"/>
        </xdr:cNvPicPr>
      </xdr:nvPicPr>
      <xdr:blipFill>
        <a:blip xmlns:r="http://schemas.openxmlformats.org/officeDocument/2006/relationships" r:embed="rId839"/>
        <a:stretch>
          <a:fillRect/>
        </a:stretch>
      </xdr:blipFill>
      <xdr:spPr>
        <a:prstGeom prst="rect">
          <a:avLst/>
        </a:prstGeom>
        <a:ln w="9525">
          <a:solidFill>
            <a:srgbClr val="000000"/>
          </a:solidFill>
          <a:prstDash val="solid"/>
        </a:ln>
      </xdr:spPr>
    </xdr:pic>
    <xdr:clientData/>
  </xdr:twoCellAnchor>
  <xdr:twoCellAnchor>
    <xdr:from>
      <xdr:col>3</xdr:col>
      <xdr:colOff>114300</xdr:colOff>
      <xdr:row>2890</xdr:row>
      <xdr:rowOff>28575</xdr:rowOff>
    </xdr:from>
    <xdr:to>
      <xdr:col>3</xdr:col>
      <xdr:colOff>1552575</xdr:colOff>
      <xdr:row>2890</xdr:row>
      <xdr:rowOff>1266825</xdr:rowOff>
    </xdr:to>
    <xdr:pic>
      <xdr:nvPicPr>
        <xdr:cNvPr id="841" name="Имя " descr="Descr ">
          <a:extLst>
            <a:ext uri="{FF2B5EF4-FFF2-40B4-BE49-F238E27FC236}">
              <a16:creationId xmlns:a16="http://schemas.microsoft.com/office/drawing/2014/main" id="{00000000-0008-0000-0000-000049030000}"/>
            </a:ext>
          </a:extLst>
        </xdr:cNvPr>
        <xdr:cNvPicPr>
          <a:picLocks noChangeAspect="1"/>
        </xdr:cNvPicPr>
      </xdr:nvPicPr>
      <xdr:blipFill>
        <a:blip xmlns:r="http://schemas.openxmlformats.org/officeDocument/2006/relationships" r:embed="rId840"/>
        <a:stretch>
          <a:fillRect/>
        </a:stretch>
      </xdr:blipFill>
      <xdr:spPr>
        <a:prstGeom prst="rect">
          <a:avLst/>
        </a:prstGeom>
        <a:ln w="9525">
          <a:solidFill>
            <a:srgbClr val="000000"/>
          </a:solidFill>
          <a:prstDash val="solid"/>
        </a:ln>
      </xdr:spPr>
    </xdr:pic>
    <xdr:clientData/>
  </xdr:twoCellAnchor>
  <xdr:twoCellAnchor>
    <xdr:from>
      <xdr:col>3</xdr:col>
      <xdr:colOff>114300</xdr:colOff>
      <xdr:row>2891</xdr:row>
      <xdr:rowOff>28575</xdr:rowOff>
    </xdr:from>
    <xdr:to>
      <xdr:col>3</xdr:col>
      <xdr:colOff>1552575</xdr:colOff>
      <xdr:row>2891</xdr:row>
      <xdr:rowOff>1266825</xdr:rowOff>
    </xdr:to>
    <xdr:pic>
      <xdr:nvPicPr>
        <xdr:cNvPr id="842" name="Имя " descr="Descr ">
          <a:extLst>
            <a:ext uri="{FF2B5EF4-FFF2-40B4-BE49-F238E27FC236}">
              <a16:creationId xmlns:a16="http://schemas.microsoft.com/office/drawing/2014/main" id="{00000000-0008-0000-0000-00004A030000}"/>
            </a:ext>
          </a:extLst>
        </xdr:cNvPr>
        <xdr:cNvPicPr>
          <a:picLocks noChangeAspect="1"/>
        </xdr:cNvPicPr>
      </xdr:nvPicPr>
      <xdr:blipFill>
        <a:blip xmlns:r="http://schemas.openxmlformats.org/officeDocument/2006/relationships" r:embed="rId841"/>
        <a:stretch>
          <a:fillRect/>
        </a:stretch>
      </xdr:blipFill>
      <xdr:spPr>
        <a:prstGeom prst="rect">
          <a:avLst/>
        </a:prstGeom>
        <a:ln w="9525">
          <a:solidFill>
            <a:srgbClr val="000000"/>
          </a:solidFill>
          <a:prstDash val="solid"/>
        </a:ln>
      </xdr:spPr>
    </xdr:pic>
    <xdr:clientData/>
  </xdr:twoCellAnchor>
  <xdr:twoCellAnchor>
    <xdr:from>
      <xdr:col>3</xdr:col>
      <xdr:colOff>114300</xdr:colOff>
      <xdr:row>2892</xdr:row>
      <xdr:rowOff>28575</xdr:rowOff>
    </xdr:from>
    <xdr:to>
      <xdr:col>3</xdr:col>
      <xdr:colOff>1552575</xdr:colOff>
      <xdr:row>2892</xdr:row>
      <xdr:rowOff>1266825</xdr:rowOff>
    </xdr:to>
    <xdr:pic>
      <xdr:nvPicPr>
        <xdr:cNvPr id="843" name="Имя " descr="Descr ">
          <a:extLst>
            <a:ext uri="{FF2B5EF4-FFF2-40B4-BE49-F238E27FC236}">
              <a16:creationId xmlns:a16="http://schemas.microsoft.com/office/drawing/2014/main" id="{00000000-0008-0000-0000-00004B030000}"/>
            </a:ext>
          </a:extLst>
        </xdr:cNvPr>
        <xdr:cNvPicPr>
          <a:picLocks noChangeAspect="1"/>
        </xdr:cNvPicPr>
      </xdr:nvPicPr>
      <xdr:blipFill>
        <a:blip xmlns:r="http://schemas.openxmlformats.org/officeDocument/2006/relationships" r:embed="rId842"/>
        <a:stretch>
          <a:fillRect/>
        </a:stretch>
      </xdr:blipFill>
      <xdr:spPr>
        <a:prstGeom prst="rect">
          <a:avLst/>
        </a:prstGeom>
        <a:ln w="9525">
          <a:solidFill>
            <a:srgbClr val="000000"/>
          </a:solidFill>
          <a:prstDash val="solid"/>
        </a:ln>
      </xdr:spPr>
    </xdr:pic>
    <xdr:clientData/>
  </xdr:twoCellAnchor>
  <xdr:twoCellAnchor>
    <xdr:from>
      <xdr:col>3</xdr:col>
      <xdr:colOff>114300</xdr:colOff>
      <xdr:row>2893</xdr:row>
      <xdr:rowOff>28575</xdr:rowOff>
    </xdr:from>
    <xdr:to>
      <xdr:col>3</xdr:col>
      <xdr:colOff>1552575</xdr:colOff>
      <xdr:row>2893</xdr:row>
      <xdr:rowOff>1266825</xdr:rowOff>
    </xdr:to>
    <xdr:pic>
      <xdr:nvPicPr>
        <xdr:cNvPr id="844" name="Имя " descr="Descr ">
          <a:extLst>
            <a:ext uri="{FF2B5EF4-FFF2-40B4-BE49-F238E27FC236}">
              <a16:creationId xmlns:a16="http://schemas.microsoft.com/office/drawing/2014/main" id="{00000000-0008-0000-0000-00004C030000}"/>
            </a:ext>
          </a:extLst>
        </xdr:cNvPr>
        <xdr:cNvPicPr>
          <a:picLocks noChangeAspect="1"/>
        </xdr:cNvPicPr>
      </xdr:nvPicPr>
      <xdr:blipFill>
        <a:blip xmlns:r="http://schemas.openxmlformats.org/officeDocument/2006/relationships" r:embed="rId843"/>
        <a:stretch>
          <a:fillRect/>
        </a:stretch>
      </xdr:blipFill>
      <xdr:spPr>
        <a:prstGeom prst="rect">
          <a:avLst/>
        </a:prstGeom>
        <a:ln w="9525">
          <a:solidFill>
            <a:srgbClr val="000000"/>
          </a:solidFill>
          <a:prstDash val="solid"/>
        </a:ln>
      </xdr:spPr>
    </xdr:pic>
    <xdr:clientData/>
  </xdr:twoCellAnchor>
  <xdr:twoCellAnchor>
    <xdr:from>
      <xdr:col>3</xdr:col>
      <xdr:colOff>114300</xdr:colOff>
      <xdr:row>2894</xdr:row>
      <xdr:rowOff>28575</xdr:rowOff>
    </xdr:from>
    <xdr:to>
      <xdr:col>3</xdr:col>
      <xdr:colOff>1552575</xdr:colOff>
      <xdr:row>2894</xdr:row>
      <xdr:rowOff>1266825</xdr:rowOff>
    </xdr:to>
    <xdr:pic>
      <xdr:nvPicPr>
        <xdr:cNvPr id="845" name="Имя " descr="Descr ">
          <a:extLst>
            <a:ext uri="{FF2B5EF4-FFF2-40B4-BE49-F238E27FC236}">
              <a16:creationId xmlns:a16="http://schemas.microsoft.com/office/drawing/2014/main" id="{00000000-0008-0000-0000-00004D030000}"/>
            </a:ext>
          </a:extLst>
        </xdr:cNvPr>
        <xdr:cNvPicPr>
          <a:picLocks noChangeAspect="1"/>
        </xdr:cNvPicPr>
      </xdr:nvPicPr>
      <xdr:blipFill>
        <a:blip xmlns:r="http://schemas.openxmlformats.org/officeDocument/2006/relationships" r:embed="rId844"/>
        <a:stretch>
          <a:fillRect/>
        </a:stretch>
      </xdr:blipFill>
      <xdr:spPr>
        <a:prstGeom prst="rect">
          <a:avLst/>
        </a:prstGeom>
        <a:ln w="9525">
          <a:solidFill>
            <a:srgbClr val="000000"/>
          </a:solidFill>
          <a:prstDash val="solid"/>
        </a:ln>
      </xdr:spPr>
    </xdr:pic>
    <xdr:clientData/>
  </xdr:twoCellAnchor>
  <xdr:twoCellAnchor>
    <xdr:from>
      <xdr:col>3</xdr:col>
      <xdr:colOff>114300</xdr:colOff>
      <xdr:row>2895</xdr:row>
      <xdr:rowOff>28575</xdr:rowOff>
    </xdr:from>
    <xdr:to>
      <xdr:col>3</xdr:col>
      <xdr:colOff>1552575</xdr:colOff>
      <xdr:row>2895</xdr:row>
      <xdr:rowOff>1266825</xdr:rowOff>
    </xdr:to>
    <xdr:pic>
      <xdr:nvPicPr>
        <xdr:cNvPr id="846" name="Имя " descr="Descr ">
          <a:extLst>
            <a:ext uri="{FF2B5EF4-FFF2-40B4-BE49-F238E27FC236}">
              <a16:creationId xmlns:a16="http://schemas.microsoft.com/office/drawing/2014/main" id="{00000000-0008-0000-0000-00004E030000}"/>
            </a:ext>
          </a:extLst>
        </xdr:cNvPr>
        <xdr:cNvPicPr>
          <a:picLocks noChangeAspect="1"/>
        </xdr:cNvPicPr>
      </xdr:nvPicPr>
      <xdr:blipFill>
        <a:blip xmlns:r="http://schemas.openxmlformats.org/officeDocument/2006/relationships" r:embed="rId845"/>
        <a:stretch>
          <a:fillRect/>
        </a:stretch>
      </xdr:blipFill>
      <xdr:spPr>
        <a:prstGeom prst="rect">
          <a:avLst/>
        </a:prstGeom>
        <a:ln w="9525">
          <a:solidFill>
            <a:srgbClr val="000000"/>
          </a:solidFill>
          <a:prstDash val="solid"/>
        </a:ln>
      </xdr:spPr>
    </xdr:pic>
    <xdr:clientData/>
  </xdr:twoCellAnchor>
  <xdr:twoCellAnchor>
    <xdr:from>
      <xdr:col>3</xdr:col>
      <xdr:colOff>114300</xdr:colOff>
      <xdr:row>2896</xdr:row>
      <xdr:rowOff>28575</xdr:rowOff>
    </xdr:from>
    <xdr:to>
      <xdr:col>3</xdr:col>
      <xdr:colOff>1552575</xdr:colOff>
      <xdr:row>2896</xdr:row>
      <xdr:rowOff>1266825</xdr:rowOff>
    </xdr:to>
    <xdr:pic>
      <xdr:nvPicPr>
        <xdr:cNvPr id="847" name="Имя " descr="Descr ">
          <a:extLst>
            <a:ext uri="{FF2B5EF4-FFF2-40B4-BE49-F238E27FC236}">
              <a16:creationId xmlns:a16="http://schemas.microsoft.com/office/drawing/2014/main" id="{00000000-0008-0000-0000-00004F030000}"/>
            </a:ext>
          </a:extLst>
        </xdr:cNvPr>
        <xdr:cNvPicPr>
          <a:picLocks noChangeAspect="1"/>
        </xdr:cNvPicPr>
      </xdr:nvPicPr>
      <xdr:blipFill>
        <a:blip xmlns:r="http://schemas.openxmlformats.org/officeDocument/2006/relationships" r:embed="rId846"/>
        <a:stretch>
          <a:fillRect/>
        </a:stretch>
      </xdr:blipFill>
      <xdr:spPr>
        <a:prstGeom prst="rect">
          <a:avLst/>
        </a:prstGeom>
        <a:ln w="9525">
          <a:solidFill>
            <a:srgbClr val="000000"/>
          </a:solidFill>
          <a:prstDash val="solid"/>
        </a:ln>
      </xdr:spPr>
    </xdr:pic>
    <xdr:clientData/>
  </xdr:twoCellAnchor>
  <xdr:twoCellAnchor>
    <xdr:from>
      <xdr:col>3</xdr:col>
      <xdr:colOff>114300</xdr:colOff>
      <xdr:row>2897</xdr:row>
      <xdr:rowOff>28575</xdr:rowOff>
    </xdr:from>
    <xdr:to>
      <xdr:col>3</xdr:col>
      <xdr:colOff>1552575</xdr:colOff>
      <xdr:row>2897</xdr:row>
      <xdr:rowOff>1266825</xdr:rowOff>
    </xdr:to>
    <xdr:pic>
      <xdr:nvPicPr>
        <xdr:cNvPr id="848" name="Имя " descr="Descr ">
          <a:extLst>
            <a:ext uri="{FF2B5EF4-FFF2-40B4-BE49-F238E27FC236}">
              <a16:creationId xmlns:a16="http://schemas.microsoft.com/office/drawing/2014/main" id="{00000000-0008-0000-0000-000050030000}"/>
            </a:ext>
          </a:extLst>
        </xdr:cNvPr>
        <xdr:cNvPicPr>
          <a:picLocks noChangeAspect="1"/>
        </xdr:cNvPicPr>
      </xdr:nvPicPr>
      <xdr:blipFill>
        <a:blip xmlns:r="http://schemas.openxmlformats.org/officeDocument/2006/relationships" r:embed="rId847"/>
        <a:stretch>
          <a:fillRect/>
        </a:stretch>
      </xdr:blipFill>
      <xdr:spPr>
        <a:prstGeom prst="rect">
          <a:avLst/>
        </a:prstGeom>
        <a:ln w="9525">
          <a:solidFill>
            <a:srgbClr val="000000"/>
          </a:solidFill>
          <a:prstDash val="solid"/>
        </a:ln>
      </xdr:spPr>
    </xdr:pic>
    <xdr:clientData/>
  </xdr:twoCellAnchor>
  <xdr:twoCellAnchor>
    <xdr:from>
      <xdr:col>3</xdr:col>
      <xdr:colOff>114300</xdr:colOff>
      <xdr:row>2898</xdr:row>
      <xdr:rowOff>28575</xdr:rowOff>
    </xdr:from>
    <xdr:to>
      <xdr:col>3</xdr:col>
      <xdr:colOff>1552575</xdr:colOff>
      <xdr:row>2898</xdr:row>
      <xdr:rowOff>1266825</xdr:rowOff>
    </xdr:to>
    <xdr:pic>
      <xdr:nvPicPr>
        <xdr:cNvPr id="849" name="Имя " descr="Descr ">
          <a:extLst>
            <a:ext uri="{FF2B5EF4-FFF2-40B4-BE49-F238E27FC236}">
              <a16:creationId xmlns:a16="http://schemas.microsoft.com/office/drawing/2014/main" id="{00000000-0008-0000-0000-000051030000}"/>
            </a:ext>
          </a:extLst>
        </xdr:cNvPr>
        <xdr:cNvPicPr>
          <a:picLocks noChangeAspect="1"/>
        </xdr:cNvPicPr>
      </xdr:nvPicPr>
      <xdr:blipFill>
        <a:blip xmlns:r="http://schemas.openxmlformats.org/officeDocument/2006/relationships" r:embed="rId848"/>
        <a:stretch>
          <a:fillRect/>
        </a:stretch>
      </xdr:blipFill>
      <xdr:spPr>
        <a:prstGeom prst="rect">
          <a:avLst/>
        </a:prstGeom>
        <a:ln w="9525">
          <a:solidFill>
            <a:srgbClr val="000000"/>
          </a:solidFill>
          <a:prstDash val="solid"/>
        </a:ln>
      </xdr:spPr>
    </xdr:pic>
    <xdr:clientData/>
  </xdr:twoCellAnchor>
  <xdr:twoCellAnchor>
    <xdr:from>
      <xdr:col>3</xdr:col>
      <xdr:colOff>114300</xdr:colOff>
      <xdr:row>2899</xdr:row>
      <xdr:rowOff>28575</xdr:rowOff>
    </xdr:from>
    <xdr:to>
      <xdr:col>3</xdr:col>
      <xdr:colOff>1552575</xdr:colOff>
      <xdr:row>2899</xdr:row>
      <xdr:rowOff>1266825</xdr:rowOff>
    </xdr:to>
    <xdr:pic>
      <xdr:nvPicPr>
        <xdr:cNvPr id="850" name="Имя " descr="Descr ">
          <a:extLst>
            <a:ext uri="{FF2B5EF4-FFF2-40B4-BE49-F238E27FC236}">
              <a16:creationId xmlns:a16="http://schemas.microsoft.com/office/drawing/2014/main" id="{00000000-0008-0000-0000-000052030000}"/>
            </a:ext>
          </a:extLst>
        </xdr:cNvPr>
        <xdr:cNvPicPr>
          <a:picLocks noChangeAspect="1"/>
        </xdr:cNvPicPr>
      </xdr:nvPicPr>
      <xdr:blipFill>
        <a:blip xmlns:r="http://schemas.openxmlformats.org/officeDocument/2006/relationships" r:embed="rId849"/>
        <a:stretch>
          <a:fillRect/>
        </a:stretch>
      </xdr:blipFill>
      <xdr:spPr>
        <a:prstGeom prst="rect">
          <a:avLst/>
        </a:prstGeom>
        <a:ln w="9525">
          <a:solidFill>
            <a:srgbClr val="000000"/>
          </a:solidFill>
          <a:prstDash val="solid"/>
        </a:ln>
      </xdr:spPr>
    </xdr:pic>
    <xdr:clientData/>
  </xdr:twoCellAnchor>
  <xdr:twoCellAnchor>
    <xdr:from>
      <xdr:col>3</xdr:col>
      <xdr:colOff>114300</xdr:colOff>
      <xdr:row>2900</xdr:row>
      <xdr:rowOff>28575</xdr:rowOff>
    </xdr:from>
    <xdr:to>
      <xdr:col>3</xdr:col>
      <xdr:colOff>1552575</xdr:colOff>
      <xdr:row>2900</xdr:row>
      <xdr:rowOff>1266825</xdr:rowOff>
    </xdr:to>
    <xdr:pic>
      <xdr:nvPicPr>
        <xdr:cNvPr id="851" name="Имя " descr="Descr ">
          <a:extLst>
            <a:ext uri="{FF2B5EF4-FFF2-40B4-BE49-F238E27FC236}">
              <a16:creationId xmlns:a16="http://schemas.microsoft.com/office/drawing/2014/main" id="{00000000-0008-0000-0000-000053030000}"/>
            </a:ext>
          </a:extLst>
        </xdr:cNvPr>
        <xdr:cNvPicPr>
          <a:picLocks noChangeAspect="1"/>
        </xdr:cNvPicPr>
      </xdr:nvPicPr>
      <xdr:blipFill>
        <a:blip xmlns:r="http://schemas.openxmlformats.org/officeDocument/2006/relationships" r:embed="rId850"/>
        <a:stretch>
          <a:fillRect/>
        </a:stretch>
      </xdr:blipFill>
      <xdr:spPr>
        <a:prstGeom prst="rect">
          <a:avLst/>
        </a:prstGeom>
        <a:ln w="9525">
          <a:solidFill>
            <a:srgbClr val="000000"/>
          </a:solidFill>
          <a:prstDash val="solid"/>
        </a:ln>
      </xdr:spPr>
    </xdr:pic>
    <xdr:clientData/>
  </xdr:twoCellAnchor>
  <xdr:twoCellAnchor>
    <xdr:from>
      <xdr:col>3</xdr:col>
      <xdr:colOff>114300</xdr:colOff>
      <xdr:row>2901</xdr:row>
      <xdr:rowOff>28575</xdr:rowOff>
    </xdr:from>
    <xdr:to>
      <xdr:col>3</xdr:col>
      <xdr:colOff>1552575</xdr:colOff>
      <xdr:row>2901</xdr:row>
      <xdr:rowOff>1266825</xdr:rowOff>
    </xdr:to>
    <xdr:pic>
      <xdr:nvPicPr>
        <xdr:cNvPr id="852" name="Имя " descr="Descr ">
          <a:extLst>
            <a:ext uri="{FF2B5EF4-FFF2-40B4-BE49-F238E27FC236}">
              <a16:creationId xmlns:a16="http://schemas.microsoft.com/office/drawing/2014/main" id="{00000000-0008-0000-0000-000054030000}"/>
            </a:ext>
          </a:extLst>
        </xdr:cNvPr>
        <xdr:cNvPicPr>
          <a:picLocks noChangeAspect="1"/>
        </xdr:cNvPicPr>
      </xdr:nvPicPr>
      <xdr:blipFill>
        <a:blip xmlns:r="http://schemas.openxmlformats.org/officeDocument/2006/relationships" r:embed="rId851"/>
        <a:stretch>
          <a:fillRect/>
        </a:stretch>
      </xdr:blipFill>
      <xdr:spPr>
        <a:prstGeom prst="rect">
          <a:avLst/>
        </a:prstGeom>
        <a:ln w="9525">
          <a:solidFill>
            <a:srgbClr val="000000"/>
          </a:solidFill>
          <a:prstDash val="solid"/>
        </a:ln>
      </xdr:spPr>
    </xdr:pic>
    <xdr:clientData/>
  </xdr:twoCellAnchor>
  <xdr:twoCellAnchor>
    <xdr:from>
      <xdr:col>3</xdr:col>
      <xdr:colOff>114300</xdr:colOff>
      <xdr:row>2902</xdr:row>
      <xdr:rowOff>28575</xdr:rowOff>
    </xdr:from>
    <xdr:to>
      <xdr:col>3</xdr:col>
      <xdr:colOff>1552575</xdr:colOff>
      <xdr:row>2902</xdr:row>
      <xdr:rowOff>1266825</xdr:rowOff>
    </xdr:to>
    <xdr:pic>
      <xdr:nvPicPr>
        <xdr:cNvPr id="853" name="Имя " descr="Descr ">
          <a:extLst>
            <a:ext uri="{FF2B5EF4-FFF2-40B4-BE49-F238E27FC236}">
              <a16:creationId xmlns:a16="http://schemas.microsoft.com/office/drawing/2014/main" id="{00000000-0008-0000-0000-000055030000}"/>
            </a:ext>
          </a:extLst>
        </xdr:cNvPr>
        <xdr:cNvPicPr>
          <a:picLocks noChangeAspect="1"/>
        </xdr:cNvPicPr>
      </xdr:nvPicPr>
      <xdr:blipFill>
        <a:blip xmlns:r="http://schemas.openxmlformats.org/officeDocument/2006/relationships" r:embed="rId852"/>
        <a:stretch>
          <a:fillRect/>
        </a:stretch>
      </xdr:blipFill>
      <xdr:spPr>
        <a:prstGeom prst="rect">
          <a:avLst/>
        </a:prstGeom>
        <a:ln w="9525">
          <a:solidFill>
            <a:srgbClr val="000000"/>
          </a:solidFill>
          <a:prstDash val="solid"/>
        </a:ln>
      </xdr:spPr>
    </xdr:pic>
    <xdr:clientData/>
  </xdr:twoCellAnchor>
  <xdr:twoCellAnchor>
    <xdr:from>
      <xdr:col>3</xdr:col>
      <xdr:colOff>114300</xdr:colOff>
      <xdr:row>2903</xdr:row>
      <xdr:rowOff>28575</xdr:rowOff>
    </xdr:from>
    <xdr:to>
      <xdr:col>3</xdr:col>
      <xdr:colOff>1552575</xdr:colOff>
      <xdr:row>2903</xdr:row>
      <xdr:rowOff>1266825</xdr:rowOff>
    </xdr:to>
    <xdr:pic>
      <xdr:nvPicPr>
        <xdr:cNvPr id="854" name="Имя " descr="Descr ">
          <a:extLst>
            <a:ext uri="{FF2B5EF4-FFF2-40B4-BE49-F238E27FC236}">
              <a16:creationId xmlns:a16="http://schemas.microsoft.com/office/drawing/2014/main" id="{00000000-0008-0000-0000-000056030000}"/>
            </a:ext>
          </a:extLst>
        </xdr:cNvPr>
        <xdr:cNvPicPr>
          <a:picLocks noChangeAspect="1"/>
        </xdr:cNvPicPr>
      </xdr:nvPicPr>
      <xdr:blipFill>
        <a:blip xmlns:r="http://schemas.openxmlformats.org/officeDocument/2006/relationships" r:embed="rId853"/>
        <a:stretch>
          <a:fillRect/>
        </a:stretch>
      </xdr:blipFill>
      <xdr:spPr>
        <a:prstGeom prst="rect">
          <a:avLst/>
        </a:prstGeom>
        <a:ln w="9525">
          <a:solidFill>
            <a:srgbClr val="000000"/>
          </a:solidFill>
          <a:prstDash val="solid"/>
        </a:ln>
      </xdr:spPr>
    </xdr:pic>
    <xdr:clientData/>
  </xdr:twoCellAnchor>
  <xdr:twoCellAnchor>
    <xdr:from>
      <xdr:col>3</xdr:col>
      <xdr:colOff>114300</xdr:colOff>
      <xdr:row>2904</xdr:row>
      <xdr:rowOff>28575</xdr:rowOff>
    </xdr:from>
    <xdr:to>
      <xdr:col>3</xdr:col>
      <xdr:colOff>1552575</xdr:colOff>
      <xdr:row>2904</xdr:row>
      <xdr:rowOff>1266825</xdr:rowOff>
    </xdr:to>
    <xdr:pic>
      <xdr:nvPicPr>
        <xdr:cNvPr id="855" name="Имя " descr="Descr ">
          <a:extLst>
            <a:ext uri="{FF2B5EF4-FFF2-40B4-BE49-F238E27FC236}">
              <a16:creationId xmlns:a16="http://schemas.microsoft.com/office/drawing/2014/main" id="{00000000-0008-0000-0000-000057030000}"/>
            </a:ext>
          </a:extLst>
        </xdr:cNvPr>
        <xdr:cNvPicPr>
          <a:picLocks noChangeAspect="1"/>
        </xdr:cNvPicPr>
      </xdr:nvPicPr>
      <xdr:blipFill>
        <a:blip xmlns:r="http://schemas.openxmlformats.org/officeDocument/2006/relationships" r:embed="rId854"/>
        <a:stretch>
          <a:fillRect/>
        </a:stretch>
      </xdr:blipFill>
      <xdr:spPr>
        <a:prstGeom prst="rect">
          <a:avLst/>
        </a:prstGeom>
        <a:ln w="9525">
          <a:solidFill>
            <a:srgbClr val="000000"/>
          </a:solidFill>
          <a:prstDash val="solid"/>
        </a:ln>
      </xdr:spPr>
    </xdr:pic>
    <xdr:clientData/>
  </xdr:twoCellAnchor>
  <xdr:twoCellAnchor>
    <xdr:from>
      <xdr:col>3</xdr:col>
      <xdr:colOff>114300</xdr:colOff>
      <xdr:row>2905</xdr:row>
      <xdr:rowOff>28575</xdr:rowOff>
    </xdr:from>
    <xdr:to>
      <xdr:col>3</xdr:col>
      <xdr:colOff>1552575</xdr:colOff>
      <xdr:row>2905</xdr:row>
      <xdr:rowOff>1266825</xdr:rowOff>
    </xdr:to>
    <xdr:pic>
      <xdr:nvPicPr>
        <xdr:cNvPr id="856" name="Имя " descr="Descr ">
          <a:extLst>
            <a:ext uri="{FF2B5EF4-FFF2-40B4-BE49-F238E27FC236}">
              <a16:creationId xmlns:a16="http://schemas.microsoft.com/office/drawing/2014/main" id="{00000000-0008-0000-0000-000058030000}"/>
            </a:ext>
          </a:extLst>
        </xdr:cNvPr>
        <xdr:cNvPicPr>
          <a:picLocks noChangeAspect="1"/>
        </xdr:cNvPicPr>
      </xdr:nvPicPr>
      <xdr:blipFill>
        <a:blip xmlns:r="http://schemas.openxmlformats.org/officeDocument/2006/relationships" r:embed="rId855"/>
        <a:stretch>
          <a:fillRect/>
        </a:stretch>
      </xdr:blipFill>
      <xdr:spPr>
        <a:prstGeom prst="rect">
          <a:avLst/>
        </a:prstGeom>
        <a:ln w="9525">
          <a:solidFill>
            <a:srgbClr val="000000"/>
          </a:solidFill>
          <a:prstDash val="solid"/>
        </a:ln>
      </xdr:spPr>
    </xdr:pic>
    <xdr:clientData/>
  </xdr:twoCellAnchor>
  <xdr:twoCellAnchor>
    <xdr:from>
      <xdr:col>3</xdr:col>
      <xdr:colOff>114300</xdr:colOff>
      <xdr:row>2906</xdr:row>
      <xdr:rowOff>28575</xdr:rowOff>
    </xdr:from>
    <xdr:to>
      <xdr:col>3</xdr:col>
      <xdr:colOff>1552575</xdr:colOff>
      <xdr:row>2906</xdr:row>
      <xdr:rowOff>1266825</xdr:rowOff>
    </xdr:to>
    <xdr:pic>
      <xdr:nvPicPr>
        <xdr:cNvPr id="857" name="Имя " descr="Descr ">
          <a:extLst>
            <a:ext uri="{FF2B5EF4-FFF2-40B4-BE49-F238E27FC236}">
              <a16:creationId xmlns:a16="http://schemas.microsoft.com/office/drawing/2014/main" id="{00000000-0008-0000-0000-000059030000}"/>
            </a:ext>
          </a:extLst>
        </xdr:cNvPr>
        <xdr:cNvPicPr>
          <a:picLocks noChangeAspect="1"/>
        </xdr:cNvPicPr>
      </xdr:nvPicPr>
      <xdr:blipFill>
        <a:blip xmlns:r="http://schemas.openxmlformats.org/officeDocument/2006/relationships" r:embed="rId856"/>
        <a:stretch>
          <a:fillRect/>
        </a:stretch>
      </xdr:blipFill>
      <xdr:spPr>
        <a:prstGeom prst="rect">
          <a:avLst/>
        </a:prstGeom>
        <a:ln w="9525">
          <a:solidFill>
            <a:srgbClr val="000000"/>
          </a:solidFill>
          <a:prstDash val="solid"/>
        </a:ln>
      </xdr:spPr>
    </xdr:pic>
    <xdr:clientData/>
  </xdr:twoCellAnchor>
  <xdr:twoCellAnchor>
    <xdr:from>
      <xdr:col>3</xdr:col>
      <xdr:colOff>114300</xdr:colOff>
      <xdr:row>2907</xdr:row>
      <xdr:rowOff>28575</xdr:rowOff>
    </xdr:from>
    <xdr:to>
      <xdr:col>3</xdr:col>
      <xdr:colOff>1552575</xdr:colOff>
      <xdr:row>2907</xdr:row>
      <xdr:rowOff>1266825</xdr:rowOff>
    </xdr:to>
    <xdr:pic>
      <xdr:nvPicPr>
        <xdr:cNvPr id="858" name="Имя " descr="Descr ">
          <a:extLst>
            <a:ext uri="{FF2B5EF4-FFF2-40B4-BE49-F238E27FC236}">
              <a16:creationId xmlns:a16="http://schemas.microsoft.com/office/drawing/2014/main" id="{00000000-0008-0000-0000-00005A030000}"/>
            </a:ext>
          </a:extLst>
        </xdr:cNvPr>
        <xdr:cNvPicPr>
          <a:picLocks noChangeAspect="1"/>
        </xdr:cNvPicPr>
      </xdr:nvPicPr>
      <xdr:blipFill>
        <a:blip xmlns:r="http://schemas.openxmlformats.org/officeDocument/2006/relationships" r:embed="rId857"/>
        <a:stretch>
          <a:fillRect/>
        </a:stretch>
      </xdr:blipFill>
      <xdr:spPr>
        <a:prstGeom prst="rect">
          <a:avLst/>
        </a:prstGeom>
        <a:ln w="9525">
          <a:solidFill>
            <a:srgbClr val="000000"/>
          </a:solidFill>
          <a:prstDash val="solid"/>
        </a:ln>
      </xdr:spPr>
    </xdr:pic>
    <xdr:clientData/>
  </xdr:twoCellAnchor>
  <xdr:twoCellAnchor>
    <xdr:from>
      <xdr:col>3</xdr:col>
      <xdr:colOff>114300</xdr:colOff>
      <xdr:row>2908</xdr:row>
      <xdr:rowOff>28575</xdr:rowOff>
    </xdr:from>
    <xdr:to>
      <xdr:col>3</xdr:col>
      <xdr:colOff>1552575</xdr:colOff>
      <xdr:row>2908</xdr:row>
      <xdr:rowOff>1266825</xdr:rowOff>
    </xdr:to>
    <xdr:pic>
      <xdr:nvPicPr>
        <xdr:cNvPr id="859" name="Имя " descr="Descr ">
          <a:extLst>
            <a:ext uri="{FF2B5EF4-FFF2-40B4-BE49-F238E27FC236}">
              <a16:creationId xmlns:a16="http://schemas.microsoft.com/office/drawing/2014/main" id="{00000000-0008-0000-0000-00005B030000}"/>
            </a:ext>
          </a:extLst>
        </xdr:cNvPr>
        <xdr:cNvPicPr>
          <a:picLocks noChangeAspect="1"/>
        </xdr:cNvPicPr>
      </xdr:nvPicPr>
      <xdr:blipFill>
        <a:blip xmlns:r="http://schemas.openxmlformats.org/officeDocument/2006/relationships" r:embed="rId858"/>
        <a:stretch>
          <a:fillRect/>
        </a:stretch>
      </xdr:blipFill>
      <xdr:spPr>
        <a:prstGeom prst="rect">
          <a:avLst/>
        </a:prstGeom>
        <a:ln w="9525">
          <a:solidFill>
            <a:srgbClr val="000000"/>
          </a:solidFill>
          <a:prstDash val="solid"/>
        </a:ln>
      </xdr:spPr>
    </xdr:pic>
    <xdr:clientData/>
  </xdr:twoCellAnchor>
  <xdr:twoCellAnchor>
    <xdr:from>
      <xdr:col>3</xdr:col>
      <xdr:colOff>114300</xdr:colOff>
      <xdr:row>2909</xdr:row>
      <xdr:rowOff>28575</xdr:rowOff>
    </xdr:from>
    <xdr:to>
      <xdr:col>3</xdr:col>
      <xdr:colOff>1552575</xdr:colOff>
      <xdr:row>2909</xdr:row>
      <xdr:rowOff>1266825</xdr:rowOff>
    </xdr:to>
    <xdr:pic>
      <xdr:nvPicPr>
        <xdr:cNvPr id="860" name="Имя " descr="Descr ">
          <a:extLst>
            <a:ext uri="{FF2B5EF4-FFF2-40B4-BE49-F238E27FC236}">
              <a16:creationId xmlns:a16="http://schemas.microsoft.com/office/drawing/2014/main" id="{00000000-0008-0000-0000-00005C030000}"/>
            </a:ext>
          </a:extLst>
        </xdr:cNvPr>
        <xdr:cNvPicPr>
          <a:picLocks noChangeAspect="1"/>
        </xdr:cNvPicPr>
      </xdr:nvPicPr>
      <xdr:blipFill>
        <a:blip xmlns:r="http://schemas.openxmlformats.org/officeDocument/2006/relationships" r:embed="rId859"/>
        <a:stretch>
          <a:fillRect/>
        </a:stretch>
      </xdr:blipFill>
      <xdr:spPr>
        <a:prstGeom prst="rect">
          <a:avLst/>
        </a:prstGeom>
        <a:ln w="9525">
          <a:solidFill>
            <a:srgbClr val="000000"/>
          </a:solidFill>
          <a:prstDash val="solid"/>
        </a:ln>
      </xdr:spPr>
    </xdr:pic>
    <xdr:clientData/>
  </xdr:twoCellAnchor>
  <xdr:twoCellAnchor>
    <xdr:from>
      <xdr:col>3</xdr:col>
      <xdr:colOff>114300</xdr:colOff>
      <xdr:row>2910</xdr:row>
      <xdr:rowOff>28575</xdr:rowOff>
    </xdr:from>
    <xdr:to>
      <xdr:col>3</xdr:col>
      <xdr:colOff>1552575</xdr:colOff>
      <xdr:row>2910</xdr:row>
      <xdr:rowOff>1266825</xdr:rowOff>
    </xdr:to>
    <xdr:pic>
      <xdr:nvPicPr>
        <xdr:cNvPr id="861" name="Имя " descr="Descr ">
          <a:extLst>
            <a:ext uri="{FF2B5EF4-FFF2-40B4-BE49-F238E27FC236}">
              <a16:creationId xmlns:a16="http://schemas.microsoft.com/office/drawing/2014/main" id="{00000000-0008-0000-0000-00005D030000}"/>
            </a:ext>
          </a:extLst>
        </xdr:cNvPr>
        <xdr:cNvPicPr>
          <a:picLocks noChangeAspect="1"/>
        </xdr:cNvPicPr>
      </xdr:nvPicPr>
      <xdr:blipFill>
        <a:blip xmlns:r="http://schemas.openxmlformats.org/officeDocument/2006/relationships" r:embed="rId860"/>
        <a:stretch>
          <a:fillRect/>
        </a:stretch>
      </xdr:blipFill>
      <xdr:spPr>
        <a:prstGeom prst="rect">
          <a:avLst/>
        </a:prstGeom>
        <a:ln w="9525">
          <a:solidFill>
            <a:srgbClr val="000000"/>
          </a:solidFill>
          <a:prstDash val="solid"/>
        </a:ln>
      </xdr:spPr>
    </xdr:pic>
    <xdr:clientData/>
  </xdr:twoCellAnchor>
  <xdr:twoCellAnchor>
    <xdr:from>
      <xdr:col>3</xdr:col>
      <xdr:colOff>114300</xdr:colOff>
      <xdr:row>2911</xdr:row>
      <xdr:rowOff>38100</xdr:rowOff>
    </xdr:from>
    <xdr:to>
      <xdr:col>3</xdr:col>
      <xdr:colOff>1552575</xdr:colOff>
      <xdr:row>2912</xdr:row>
      <xdr:rowOff>638175</xdr:rowOff>
    </xdr:to>
    <xdr:pic>
      <xdr:nvPicPr>
        <xdr:cNvPr id="862" name="Имя " descr="Descr ">
          <a:extLst>
            <a:ext uri="{FF2B5EF4-FFF2-40B4-BE49-F238E27FC236}">
              <a16:creationId xmlns:a16="http://schemas.microsoft.com/office/drawing/2014/main" id="{00000000-0008-0000-0000-00005E030000}"/>
            </a:ext>
          </a:extLst>
        </xdr:cNvPr>
        <xdr:cNvPicPr>
          <a:picLocks noChangeAspect="1"/>
        </xdr:cNvPicPr>
      </xdr:nvPicPr>
      <xdr:blipFill>
        <a:blip xmlns:r="http://schemas.openxmlformats.org/officeDocument/2006/relationships" r:embed="rId861"/>
        <a:stretch>
          <a:fillRect/>
        </a:stretch>
      </xdr:blipFill>
      <xdr:spPr>
        <a:prstGeom prst="rect">
          <a:avLst/>
        </a:prstGeom>
        <a:ln w="9525">
          <a:solidFill>
            <a:srgbClr val="000000"/>
          </a:solidFill>
          <a:prstDash val="solid"/>
        </a:ln>
      </xdr:spPr>
    </xdr:pic>
    <xdr:clientData/>
  </xdr:twoCellAnchor>
  <xdr:twoCellAnchor>
    <xdr:from>
      <xdr:col>3</xdr:col>
      <xdr:colOff>114300</xdr:colOff>
      <xdr:row>2913</xdr:row>
      <xdr:rowOff>28575</xdr:rowOff>
    </xdr:from>
    <xdr:to>
      <xdr:col>3</xdr:col>
      <xdr:colOff>1552575</xdr:colOff>
      <xdr:row>2913</xdr:row>
      <xdr:rowOff>1266825</xdr:rowOff>
    </xdr:to>
    <xdr:pic>
      <xdr:nvPicPr>
        <xdr:cNvPr id="863" name="Имя " descr="Descr ">
          <a:extLst>
            <a:ext uri="{FF2B5EF4-FFF2-40B4-BE49-F238E27FC236}">
              <a16:creationId xmlns:a16="http://schemas.microsoft.com/office/drawing/2014/main" id="{00000000-0008-0000-0000-00005F030000}"/>
            </a:ext>
          </a:extLst>
        </xdr:cNvPr>
        <xdr:cNvPicPr>
          <a:picLocks noChangeAspect="1"/>
        </xdr:cNvPicPr>
      </xdr:nvPicPr>
      <xdr:blipFill>
        <a:blip xmlns:r="http://schemas.openxmlformats.org/officeDocument/2006/relationships" r:embed="rId862"/>
        <a:stretch>
          <a:fillRect/>
        </a:stretch>
      </xdr:blipFill>
      <xdr:spPr>
        <a:prstGeom prst="rect">
          <a:avLst/>
        </a:prstGeom>
        <a:ln w="9525">
          <a:solidFill>
            <a:srgbClr val="000000"/>
          </a:solidFill>
          <a:prstDash val="solid"/>
        </a:ln>
      </xdr:spPr>
    </xdr:pic>
    <xdr:clientData/>
  </xdr:twoCellAnchor>
  <xdr:twoCellAnchor>
    <xdr:from>
      <xdr:col>3</xdr:col>
      <xdr:colOff>114300</xdr:colOff>
      <xdr:row>2914</xdr:row>
      <xdr:rowOff>28575</xdr:rowOff>
    </xdr:from>
    <xdr:to>
      <xdr:col>3</xdr:col>
      <xdr:colOff>1552575</xdr:colOff>
      <xdr:row>2914</xdr:row>
      <xdr:rowOff>1266825</xdr:rowOff>
    </xdr:to>
    <xdr:pic>
      <xdr:nvPicPr>
        <xdr:cNvPr id="864" name="Имя " descr="Descr ">
          <a:extLst>
            <a:ext uri="{FF2B5EF4-FFF2-40B4-BE49-F238E27FC236}">
              <a16:creationId xmlns:a16="http://schemas.microsoft.com/office/drawing/2014/main" id="{00000000-0008-0000-0000-000060030000}"/>
            </a:ext>
          </a:extLst>
        </xdr:cNvPr>
        <xdr:cNvPicPr>
          <a:picLocks noChangeAspect="1"/>
        </xdr:cNvPicPr>
      </xdr:nvPicPr>
      <xdr:blipFill>
        <a:blip xmlns:r="http://schemas.openxmlformats.org/officeDocument/2006/relationships" r:embed="rId863"/>
        <a:stretch>
          <a:fillRect/>
        </a:stretch>
      </xdr:blipFill>
      <xdr:spPr>
        <a:prstGeom prst="rect">
          <a:avLst/>
        </a:prstGeom>
        <a:ln w="9525">
          <a:solidFill>
            <a:srgbClr val="000000"/>
          </a:solidFill>
          <a:prstDash val="solid"/>
        </a:ln>
      </xdr:spPr>
    </xdr:pic>
    <xdr:clientData/>
  </xdr:twoCellAnchor>
  <xdr:twoCellAnchor>
    <xdr:from>
      <xdr:col>3</xdr:col>
      <xdr:colOff>114300</xdr:colOff>
      <xdr:row>2915</xdr:row>
      <xdr:rowOff>28575</xdr:rowOff>
    </xdr:from>
    <xdr:to>
      <xdr:col>3</xdr:col>
      <xdr:colOff>1552575</xdr:colOff>
      <xdr:row>2915</xdr:row>
      <xdr:rowOff>1266825</xdr:rowOff>
    </xdr:to>
    <xdr:pic>
      <xdr:nvPicPr>
        <xdr:cNvPr id="865" name="Имя " descr="Descr ">
          <a:extLst>
            <a:ext uri="{FF2B5EF4-FFF2-40B4-BE49-F238E27FC236}">
              <a16:creationId xmlns:a16="http://schemas.microsoft.com/office/drawing/2014/main" id="{00000000-0008-0000-0000-000061030000}"/>
            </a:ext>
          </a:extLst>
        </xdr:cNvPr>
        <xdr:cNvPicPr>
          <a:picLocks noChangeAspect="1"/>
        </xdr:cNvPicPr>
      </xdr:nvPicPr>
      <xdr:blipFill>
        <a:blip xmlns:r="http://schemas.openxmlformats.org/officeDocument/2006/relationships" r:embed="rId864"/>
        <a:stretch>
          <a:fillRect/>
        </a:stretch>
      </xdr:blipFill>
      <xdr:spPr>
        <a:prstGeom prst="rect">
          <a:avLst/>
        </a:prstGeom>
        <a:ln w="9525">
          <a:solidFill>
            <a:srgbClr val="000000"/>
          </a:solidFill>
          <a:prstDash val="solid"/>
        </a:ln>
      </xdr:spPr>
    </xdr:pic>
    <xdr:clientData/>
  </xdr:twoCellAnchor>
  <xdr:twoCellAnchor>
    <xdr:from>
      <xdr:col>3</xdr:col>
      <xdr:colOff>114300</xdr:colOff>
      <xdr:row>2916</xdr:row>
      <xdr:rowOff>38100</xdr:rowOff>
    </xdr:from>
    <xdr:to>
      <xdr:col>3</xdr:col>
      <xdr:colOff>1552575</xdr:colOff>
      <xdr:row>2917</xdr:row>
      <xdr:rowOff>638175</xdr:rowOff>
    </xdr:to>
    <xdr:pic>
      <xdr:nvPicPr>
        <xdr:cNvPr id="866" name="Имя " descr="Descr ">
          <a:extLst>
            <a:ext uri="{FF2B5EF4-FFF2-40B4-BE49-F238E27FC236}">
              <a16:creationId xmlns:a16="http://schemas.microsoft.com/office/drawing/2014/main" id="{00000000-0008-0000-0000-000062030000}"/>
            </a:ext>
          </a:extLst>
        </xdr:cNvPr>
        <xdr:cNvPicPr>
          <a:picLocks noChangeAspect="1"/>
        </xdr:cNvPicPr>
      </xdr:nvPicPr>
      <xdr:blipFill>
        <a:blip xmlns:r="http://schemas.openxmlformats.org/officeDocument/2006/relationships" r:embed="rId865"/>
        <a:stretch>
          <a:fillRect/>
        </a:stretch>
      </xdr:blipFill>
      <xdr:spPr>
        <a:prstGeom prst="rect">
          <a:avLst/>
        </a:prstGeom>
        <a:ln w="9525">
          <a:solidFill>
            <a:srgbClr val="000000"/>
          </a:solidFill>
          <a:prstDash val="solid"/>
        </a:ln>
      </xdr:spPr>
    </xdr:pic>
    <xdr:clientData/>
  </xdr:twoCellAnchor>
  <xdr:twoCellAnchor>
    <xdr:from>
      <xdr:col>3</xdr:col>
      <xdr:colOff>114300</xdr:colOff>
      <xdr:row>2918</xdr:row>
      <xdr:rowOff>28575</xdr:rowOff>
    </xdr:from>
    <xdr:to>
      <xdr:col>3</xdr:col>
      <xdr:colOff>1552575</xdr:colOff>
      <xdr:row>2918</xdr:row>
      <xdr:rowOff>1266825</xdr:rowOff>
    </xdr:to>
    <xdr:pic>
      <xdr:nvPicPr>
        <xdr:cNvPr id="867" name="Имя " descr="Descr ">
          <a:extLst>
            <a:ext uri="{FF2B5EF4-FFF2-40B4-BE49-F238E27FC236}">
              <a16:creationId xmlns:a16="http://schemas.microsoft.com/office/drawing/2014/main" id="{00000000-0008-0000-0000-000063030000}"/>
            </a:ext>
          </a:extLst>
        </xdr:cNvPr>
        <xdr:cNvPicPr>
          <a:picLocks noChangeAspect="1"/>
        </xdr:cNvPicPr>
      </xdr:nvPicPr>
      <xdr:blipFill>
        <a:blip xmlns:r="http://schemas.openxmlformats.org/officeDocument/2006/relationships" r:embed="rId866"/>
        <a:stretch>
          <a:fillRect/>
        </a:stretch>
      </xdr:blipFill>
      <xdr:spPr>
        <a:prstGeom prst="rect">
          <a:avLst/>
        </a:prstGeom>
        <a:ln w="9525">
          <a:solidFill>
            <a:srgbClr val="000000"/>
          </a:solidFill>
          <a:prstDash val="solid"/>
        </a:ln>
      </xdr:spPr>
    </xdr:pic>
    <xdr:clientData/>
  </xdr:twoCellAnchor>
  <xdr:twoCellAnchor>
    <xdr:from>
      <xdr:col>3</xdr:col>
      <xdr:colOff>114300</xdr:colOff>
      <xdr:row>2919</xdr:row>
      <xdr:rowOff>28575</xdr:rowOff>
    </xdr:from>
    <xdr:to>
      <xdr:col>3</xdr:col>
      <xdr:colOff>1552575</xdr:colOff>
      <xdr:row>2923</xdr:row>
      <xdr:rowOff>333375</xdr:rowOff>
    </xdr:to>
    <xdr:pic>
      <xdr:nvPicPr>
        <xdr:cNvPr id="868" name="Имя " descr="Descr ">
          <a:extLst>
            <a:ext uri="{FF2B5EF4-FFF2-40B4-BE49-F238E27FC236}">
              <a16:creationId xmlns:a16="http://schemas.microsoft.com/office/drawing/2014/main" id="{00000000-0008-0000-0000-000064030000}"/>
            </a:ext>
          </a:extLst>
        </xdr:cNvPr>
        <xdr:cNvPicPr>
          <a:picLocks noChangeAspect="1"/>
        </xdr:cNvPicPr>
      </xdr:nvPicPr>
      <xdr:blipFill>
        <a:blip xmlns:r="http://schemas.openxmlformats.org/officeDocument/2006/relationships" r:embed="rId867"/>
        <a:stretch>
          <a:fillRect/>
        </a:stretch>
      </xdr:blipFill>
      <xdr:spPr>
        <a:prstGeom prst="rect">
          <a:avLst/>
        </a:prstGeom>
        <a:ln w="9525">
          <a:solidFill>
            <a:srgbClr val="000000"/>
          </a:solidFill>
          <a:prstDash val="solid"/>
        </a:ln>
      </xdr:spPr>
    </xdr:pic>
    <xdr:clientData/>
  </xdr:twoCellAnchor>
  <xdr:twoCellAnchor>
    <xdr:from>
      <xdr:col>3</xdr:col>
      <xdr:colOff>114300</xdr:colOff>
      <xdr:row>2924</xdr:row>
      <xdr:rowOff>28575</xdr:rowOff>
    </xdr:from>
    <xdr:to>
      <xdr:col>3</xdr:col>
      <xdr:colOff>1552575</xdr:colOff>
      <xdr:row>2927</xdr:row>
      <xdr:rowOff>209550</xdr:rowOff>
    </xdr:to>
    <xdr:pic>
      <xdr:nvPicPr>
        <xdr:cNvPr id="869" name="Имя " descr="Descr ">
          <a:extLst>
            <a:ext uri="{FF2B5EF4-FFF2-40B4-BE49-F238E27FC236}">
              <a16:creationId xmlns:a16="http://schemas.microsoft.com/office/drawing/2014/main" id="{00000000-0008-0000-0000-000065030000}"/>
            </a:ext>
          </a:extLst>
        </xdr:cNvPr>
        <xdr:cNvPicPr>
          <a:picLocks noChangeAspect="1"/>
        </xdr:cNvPicPr>
      </xdr:nvPicPr>
      <xdr:blipFill>
        <a:blip xmlns:r="http://schemas.openxmlformats.org/officeDocument/2006/relationships" r:embed="rId868"/>
        <a:stretch>
          <a:fillRect/>
        </a:stretch>
      </xdr:blipFill>
      <xdr:spPr>
        <a:prstGeom prst="rect">
          <a:avLst/>
        </a:prstGeom>
        <a:ln w="9525">
          <a:solidFill>
            <a:srgbClr val="000000"/>
          </a:solidFill>
          <a:prstDash val="solid"/>
        </a:ln>
      </xdr:spPr>
    </xdr:pic>
    <xdr:clientData/>
  </xdr:twoCellAnchor>
  <xdr:twoCellAnchor>
    <xdr:from>
      <xdr:col>3</xdr:col>
      <xdr:colOff>114300</xdr:colOff>
      <xdr:row>2928</xdr:row>
      <xdr:rowOff>28575</xdr:rowOff>
    </xdr:from>
    <xdr:to>
      <xdr:col>3</xdr:col>
      <xdr:colOff>1552575</xdr:colOff>
      <xdr:row>2932</xdr:row>
      <xdr:rowOff>333375</xdr:rowOff>
    </xdr:to>
    <xdr:pic>
      <xdr:nvPicPr>
        <xdr:cNvPr id="870" name="Имя " descr="Descr ">
          <a:extLst>
            <a:ext uri="{FF2B5EF4-FFF2-40B4-BE49-F238E27FC236}">
              <a16:creationId xmlns:a16="http://schemas.microsoft.com/office/drawing/2014/main" id="{00000000-0008-0000-0000-000066030000}"/>
            </a:ext>
          </a:extLst>
        </xdr:cNvPr>
        <xdr:cNvPicPr>
          <a:picLocks noChangeAspect="1"/>
        </xdr:cNvPicPr>
      </xdr:nvPicPr>
      <xdr:blipFill>
        <a:blip xmlns:r="http://schemas.openxmlformats.org/officeDocument/2006/relationships" r:embed="rId869"/>
        <a:stretch>
          <a:fillRect/>
        </a:stretch>
      </xdr:blipFill>
      <xdr:spPr>
        <a:prstGeom prst="rect">
          <a:avLst/>
        </a:prstGeom>
        <a:ln w="9525">
          <a:solidFill>
            <a:srgbClr val="000000"/>
          </a:solidFill>
          <a:prstDash val="solid"/>
        </a:ln>
      </xdr:spPr>
    </xdr:pic>
    <xdr:clientData/>
  </xdr:twoCellAnchor>
  <xdr:twoCellAnchor>
    <xdr:from>
      <xdr:col>3</xdr:col>
      <xdr:colOff>114300</xdr:colOff>
      <xdr:row>2933</xdr:row>
      <xdr:rowOff>38100</xdr:rowOff>
    </xdr:from>
    <xdr:to>
      <xdr:col>3</xdr:col>
      <xdr:colOff>1552575</xdr:colOff>
      <xdr:row>2934</xdr:row>
      <xdr:rowOff>638175</xdr:rowOff>
    </xdr:to>
    <xdr:pic>
      <xdr:nvPicPr>
        <xdr:cNvPr id="871" name="Имя " descr="Descr ">
          <a:extLst>
            <a:ext uri="{FF2B5EF4-FFF2-40B4-BE49-F238E27FC236}">
              <a16:creationId xmlns:a16="http://schemas.microsoft.com/office/drawing/2014/main" id="{00000000-0008-0000-0000-000067030000}"/>
            </a:ext>
          </a:extLst>
        </xdr:cNvPr>
        <xdr:cNvPicPr>
          <a:picLocks noChangeAspect="1"/>
        </xdr:cNvPicPr>
      </xdr:nvPicPr>
      <xdr:blipFill>
        <a:blip xmlns:r="http://schemas.openxmlformats.org/officeDocument/2006/relationships" r:embed="rId870"/>
        <a:stretch>
          <a:fillRect/>
        </a:stretch>
      </xdr:blipFill>
      <xdr:spPr>
        <a:prstGeom prst="rect">
          <a:avLst/>
        </a:prstGeom>
        <a:ln w="9525">
          <a:solidFill>
            <a:srgbClr val="000000"/>
          </a:solidFill>
          <a:prstDash val="solid"/>
        </a:ln>
      </xdr:spPr>
    </xdr:pic>
    <xdr:clientData/>
  </xdr:twoCellAnchor>
  <xdr:twoCellAnchor>
    <xdr:from>
      <xdr:col>3</xdr:col>
      <xdr:colOff>114300</xdr:colOff>
      <xdr:row>2935</xdr:row>
      <xdr:rowOff>28575</xdr:rowOff>
    </xdr:from>
    <xdr:to>
      <xdr:col>3</xdr:col>
      <xdr:colOff>1552575</xdr:colOff>
      <xdr:row>2938</xdr:row>
      <xdr:rowOff>209550</xdr:rowOff>
    </xdr:to>
    <xdr:pic>
      <xdr:nvPicPr>
        <xdr:cNvPr id="872" name="Имя " descr="Descr ">
          <a:extLst>
            <a:ext uri="{FF2B5EF4-FFF2-40B4-BE49-F238E27FC236}">
              <a16:creationId xmlns:a16="http://schemas.microsoft.com/office/drawing/2014/main" id="{00000000-0008-0000-0000-000068030000}"/>
            </a:ext>
          </a:extLst>
        </xdr:cNvPr>
        <xdr:cNvPicPr>
          <a:picLocks noChangeAspect="1"/>
        </xdr:cNvPicPr>
      </xdr:nvPicPr>
      <xdr:blipFill>
        <a:blip xmlns:r="http://schemas.openxmlformats.org/officeDocument/2006/relationships" r:embed="rId871"/>
        <a:stretch>
          <a:fillRect/>
        </a:stretch>
      </xdr:blipFill>
      <xdr:spPr>
        <a:prstGeom prst="rect">
          <a:avLst/>
        </a:prstGeom>
        <a:ln w="9525">
          <a:solidFill>
            <a:srgbClr val="000000"/>
          </a:solidFill>
          <a:prstDash val="solid"/>
        </a:ln>
      </xdr:spPr>
    </xdr:pic>
    <xdr:clientData/>
  </xdr:twoCellAnchor>
  <xdr:twoCellAnchor>
    <xdr:from>
      <xdr:col>3</xdr:col>
      <xdr:colOff>114300</xdr:colOff>
      <xdr:row>2939</xdr:row>
      <xdr:rowOff>28575</xdr:rowOff>
    </xdr:from>
    <xdr:to>
      <xdr:col>3</xdr:col>
      <xdr:colOff>1552575</xdr:colOff>
      <xdr:row>2941</xdr:row>
      <xdr:rowOff>419100</xdr:rowOff>
    </xdr:to>
    <xdr:pic>
      <xdr:nvPicPr>
        <xdr:cNvPr id="873" name="Имя " descr="Descr ">
          <a:extLst>
            <a:ext uri="{FF2B5EF4-FFF2-40B4-BE49-F238E27FC236}">
              <a16:creationId xmlns:a16="http://schemas.microsoft.com/office/drawing/2014/main" id="{00000000-0008-0000-0000-000069030000}"/>
            </a:ext>
          </a:extLst>
        </xdr:cNvPr>
        <xdr:cNvPicPr>
          <a:picLocks noChangeAspect="1"/>
        </xdr:cNvPicPr>
      </xdr:nvPicPr>
      <xdr:blipFill>
        <a:blip xmlns:r="http://schemas.openxmlformats.org/officeDocument/2006/relationships" r:embed="rId872"/>
        <a:stretch>
          <a:fillRect/>
        </a:stretch>
      </xdr:blipFill>
      <xdr:spPr>
        <a:prstGeom prst="rect">
          <a:avLst/>
        </a:prstGeom>
        <a:ln w="9525">
          <a:solidFill>
            <a:srgbClr val="000000"/>
          </a:solidFill>
          <a:prstDash val="solid"/>
        </a:ln>
      </xdr:spPr>
    </xdr:pic>
    <xdr:clientData/>
  </xdr:twoCellAnchor>
  <xdr:twoCellAnchor>
    <xdr:from>
      <xdr:col>3</xdr:col>
      <xdr:colOff>114300</xdr:colOff>
      <xdr:row>2942</xdr:row>
      <xdr:rowOff>28575</xdr:rowOff>
    </xdr:from>
    <xdr:to>
      <xdr:col>3</xdr:col>
      <xdr:colOff>1552575</xdr:colOff>
      <xdr:row>2944</xdr:row>
      <xdr:rowOff>419100</xdr:rowOff>
    </xdr:to>
    <xdr:pic>
      <xdr:nvPicPr>
        <xdr:cNvPr id="874" name="Имя " descr="Descr ">
          <a:extLst>
            <a:ext uri="{FF2B5EF4-FFF2-40B4-BE49-F238E27FC236}">
              <a16:creationId xmlns:a16="http://schemas.microsoft.com/office/drawing/2014/main" id="{00000000-0008-0000-0000-00006A030000}"/>
            </a:ext>
          </a:extLst>
        </xdr:cNvPr>
        <xdr:cNvPicPr>
          <a:picLocks noChangeAspect="1"/>
        </xdr:cNvPicPr>
      </xdr:nvPicPr>
      <xdr:blipFill>
        <a:blip xmlns:r="http://schemas.openxmlformats.org/officeDocument/2006/relationships" r:embed="rId873"/>
        <a:stretch>
          <a:fillRect/>
        </a:stretch>
      </xdr:blipFill>
      <xdr:spPr>
        <a:prstGeom prst="rect">
          <a:avLst/>
        </a:prstGeom>
        <a:ln w="9525">
          <a:solidFill>
            <a:srgbClr val="000000"/>
          </a:solidFill>
          <a:prstDash val="solid"/>
        </a:ln>
      </xdr:spPr>
    </xdr:pic>
    <xdr:clientData/>
  </xdr:twoCellAnchor>
  <xdr:twoCellAnchor>
    <xdr:from>
      <xdr:col>3</xdr:col>
      <xdr:colOff>114300</xdr:colOff>
      <xdr:row>2945</xdr:row>
      <xdr:rowOff>28575</xdr:rowOff>
    </xdr:from>
    <xdr:to>
      <xdr:col>3</xdr:col>
      <xdr:colOff>1552575</xdr:colOff>
      <xdr:row>2945</xdr:row>
      <xdr:rowOff>1266825</xdr:rowOff>
    </xdr:to>
    <xdr:pic>
      <xdr:nvPicPr>
        <xdr:cNvPr id="875" name="Имя " descr="Descr ">
          <a:extLst>
            <a:ext uri="{FF2B5EF4-FFF2-40B4-BE49-F238E27FC236}">
              <a16:creationId xmlns:a16="http://schemas.microsoft.com/office/drawing/2014/main" id="{00000000-0008-0000-0000-00006B030000}"/>
            </a:ext>
          </a:extLst>
        </xdr:cNvPr>
        <xdr:cNvPicPr>
          <a:picLocks noChangeAspect="1"/>
        </xdr:cNvPicPr>
      </xdr:nvPicPr>
      <xdr:blipFill>
        <a:blip xmlns:r="http://schemas.openxmlformats.org/officeDocument/2006/relationships" r:embed="rId874"/>
        <a:stretch>
          <a:fillRect/>
        </a:stretch>
      </xdr:blipFill>
      <xdr:spPr>
        <a:prstGeom prst="rect">
          <a:avLst/>
        </a:prstGeom>
        <a:ln w="9525">
          <a:solidFill>
            <a:srgbClr val="000000"/>
          </a:solidFill>
          <a:prstDash val="solid"/>
        </a:ln>
      </xdr:spPr>
    </xdr:pic>
    <xdr:clientData/>
  </xdr:twoCellAnchor>
  <xdr:twoCellAnchor>
    <xdr:from>
      <xdr:col>3</xdr:col>
      <xdr:colOff>114300</xdr:colOff>
      <xdr:row>2946</xdr:row>
      <xdr:rowOff>28575</xdr:rowOff>
    </xdr:from>
    <xdr:to>
      <xdr:col>3</xdr:col>
      <xdr:colOff>1552575</xdr:colOff>
      <xdr:row>2946</xdr:row>
      <xdr:rowOff>1266825</xdr:rowOff>
    </xdr:to>
    <xdr:pic>
      <xdr:nvPicPr>
        <xdr:cNvPr id="876" name="Имя " descr="Descr ">
          <a:extLst>
            <a:ext uri="{FF2B5EF4-FFF2-40B4-BE49-F238E27FC236}">
              <a16:creationId xmlns:a16="http://schemas.microsoft.com/office/drawing/2014/main" id="{00000000-0008-0000-0000-00006C030000}"/>
            </a:ext>
          </a:extLst>
        </xdr:cNvPr>
        <xdr:cNvPicPr>
          <a:picLocks noChangeAspect="1"/>
        </xdr:cNvPicPr>
      </xdr:nvPicPr>
      <xdr:blipFill>
        <a:blip xmlns:r="http://schemas.openxmlformats.org/officeDocument/2006/relationships" r:embed="rId875"/>
        <a:stretch>
          <a:fillRect/>
        </a:stretch>
      </xdr:blipFill>
      <xdr:spPr>
        <a:prstGeom prst="rect">
          <a:avLst/>
        </a:prstGeom>
        <a:ln w="9525">
          <a:solidFill>
            <a:srgbClr val="000000"/>
          </a:solidFill>
          <a:prstDash val="solid"/>
        </a:ln>
      </xdr:spPr>
    </xdr:pic>
    <xdr:clientData/>
  </xdr:twoCellAnchor>
  <xdr:twoCellAnchor>
    <xdr:from>
      <xdr:col>3</xdr:col>
      <xdr:colOff>114300</xdr:colOff>
      <xdr:row>2947</xdr:row>
      <xdr:rowOff>28575</xdr:rowOff>
    </xdr:from>
    <xdr:to>
      <xdr:col>3</xdr:col>
      <xdr:colOff>1552575</xdr:colOff>
      <xdr:row>2950</xdr:row>
      <xdr:rowOff>209550</xdr:rowOff>
    </xdr:to>
    <xdr:pic>
      <xdr:nvPicPr>
        <xdr:cNvPr id="877" name="Имя " descr="Descr ">
          <a:extLst>
            <a:ext uri="{FF2B5EF4-FFF2-40B4-BE49-F238E27FC236}">
              <a16:creationId xmlns:a16="http://schemas.microsoft.com/office/drawing/2014/main" id="{00000000-0008-0000-0000-00006D030000}"/>
            </a:ext>
          </a:extLst>
        </xdr:cNvPr>
        <xdr:cNvPicPr>
          <a:picLocks noChangeAspect="1"/>
        </xdr:cNvPicPr>
      </xdr:nvPicPr>
      <xdr:blipFill>
        <a:blip xmlns:r="http://schemas.openxmlformats.org/officeDocument/2006/relationships" r:embed="rId876"/>
        <a:stretch>
          <a:fillRect/>
        </a:stretch>
      </xdr:blipFill>
      <xdr:spPr>
        <a:prstGeom prst="rect">
          <a:avLst/>
        </a:prstGeom>
        <a:ln w="9525">
          <a:solidFill>
            <a:srgbClr val="000000"/>
          </a:solidFill>
          <a:prstDash val="solid"/>
        </a:ln>
      </xdr:spPr>
    </xdr:pic>
    <xdr:clientData/>
  </xdr:twoCellAnchor>
  <xdr:twoCellAnchor>
    <xdr:from>
      <xdr:col>3</xdr:col>
      <xdr:colOff>114300</xdr:colOff>
      <xdr:row>2951</xdr:row>
      <xdr:rowOff>28575</xdr:rowOff>
    </xdr:from>
    <xdr:to>
      <xdr:col>3</xdr:col>
      <xdr:colOff>1552575</xdr:colOff>
      <xdr:row>2951</xdr:row>
      <xdr:rowOff>1266825</xdr:rowOff>
    </xdr:to>
    <xdr:pic>
      <xdr:nvPicPr>
        <xdr:cNvPr id="878" name="Имя " descr="Descr ">
          <a:extLst>
            <a:ext uri="{FF2B5EF4-FFF2-40B4-BE49-F238E27FC236}">
              <a16:creationId xmlns:a16="http://schemas.microsoft.com/office/drawing/2014/main" id="{00000000-0008-0000-0000-00006E030000}"/>
            </a:ext>
          </a:extLst>
        </xdr:cNvPr>
        <xdr:cNvPicPr>
          <a:picLocks noChangeAspect="1"/>
        </xdr:cNvPicPr>
      </xdr:nvPicPr>
      <xdr:blipFill>
        <a:blip xmlns:r="http://schemas.openxmlformats.org/officeDocument/2006/relationships" r:embed="rId877"/>
        <a:stretch>
          <a:fillRect/>
        </a:stretch>
      </xdr:blipFill>
      <xdr:spPr>
        <a:prstGeom prst="rect">
          <a:avLst/>
        </a:prstGeom>
        <a:ln w="9525">
          <a:solidFill>
            <a:srgbClr val="000000"/>
          </a:solidFill>
          <a:prstDash val="solid"/>
        </a:ln>
      </xdr:spPr>
    </xdr:pic>
    <xdr:clientData/>
  </xdr:twoCellAnchor>
  <xdr:twoCellAnchor>
    <xdr:from>
      <xdr:col>3</xdr:col>
      <xdr:colOff>114300</xdr:colOff>
      <xdr:row>2952</xdr:row>
      <xdr:rowOff>28575</xdr:rowOff>
    </xdr:from>
    <xdr:to>
      <xdr:col>3</xdr:col>
      <xdr:colOff>1552575</xdr:colOff>
      <xdr:row>2955</xdr:row>
      <xdr:rowOff>209550</xdr:rowOff>
    </xdr:to>
    <xdr:pic>
      <xdr:nvPicPr>
        <xdr:cNvPr id="879" name="Имя " descr="Descr ">
          <a:extLst>
            <a:ext uri="{FF2B5EF4-FFF2-40B4-BE49-F238E27FC236}">
              <a16:creationId xmlns:a16="http://schemas.microsoft.com/office/drawing/2014/main" id="{00000000-0008-0000-0000-00006F030000}"/>
            </a:ext>
          </a:extLst>
        </xdr:cNvPr>
        <xdr:cNvPicPr>
          <a:picLocks noChangeAspect="1"/>
        </xdr:cNvPicPr>
      </xdr:nvPicPr>
      <xdr:blipFill>
        <a:blip xmlns:r="http://schemas.openxmlformats.org/officeDocument/2006/relationships" r:embed="rId878"/>
        <a:stretch>
          <a:fillRect/>
        </a:stretch>
      </xdr:blipFill>
      <xdr:spPr>
        <a:prstGeom prst="rect">
          <a:avLst/>
        </a:prstGeom>
        <a:ln w="9525">
          <a:solidFill>
            <a:srgbClr val="000000"/>
          </a:solidFill>
          <a:prstDash val="solid"/>
        </a:ln>
      </xdr:spPr>
    </xdr:pic>
    <xdr:clientData/>
  </xdr:twoCellAnchor>
  <xdr:twoCellAnchor>
    <xdr:from>
      <xdr:col>3</xdr:col>
      <xdr:colOff>114300</xdr:colOff>
      <xdr:row>2956</xdr:row>
      <xdr:rowOff>38100</xdr:rowOff>
    </xdr:from>
    <xdr:to>
      <xdr:col>3</xdr:col>
      <xdr:colOff>1552575</xdr:colOff>
      <xdr:row>2957</xdr:row>
      <xdr:rowOff>638175</xdr:rowOff>
    </xdr:to>
    <xdr:pic>
      <xdr:nvPicPr>
        <xdr:cNvPr id="880" name="Имя " descr="Descr ">
          <a:extLst>
            <a:ext uri="{FF2B5EF4-FFF2-40B4-BE49-F238E27FC236}">
              <a16:creationId xmlns:a16="http://schemas.microsoft.com/office/drawing/2014/main" id="{00000000-0008-0000-0000-000070030000}"/>
            </a:ext>
          </a:extLst>
        </xdr:cNvPr>
        <xdr:cNvPicPr>
          <a:picLocks noChangeAspect="1"/>
        </xdr:cNvPicPr>
      </xdr:nvPicPr>
      <xdr:blipFill>
        <a:blip xmlns:r="http://schemas.openxmlformats.org/officeDocument/2006/relationships" r:embed="rId879"/>
        <a:stretch>
          <a:fillRect/>
        </a:stretch>
      </xdr:blipFill>
      <xdr:spPr>
        <a:prstGeom prst="rect">
          <a:avLst/>
        </a:prstGeom>
        <a:ln w="9525">
          <a:solidFill>
            <a:srgbClr val="000000"/>
          </a:solidFill>
          <a:prstDash val="solid"/>
        </a:ln>
      </xdr:spPr>
    </xdr:pic>
    <xdr:clientData/>
  </xdr:twoCellAnchor>
  <xdr:twoCellAnchor>
    <xdr:from>
      <xdr:col>3</xdr:col>
      <xdr:colOff>114300</xdr:colOff>
      <xdr:row>2958</xdr:row>
      <xdr:rowOff>28575</xdr:rowOff>
    </xdr:from>
    <xdr:to>
      <xdr:col>3</xdr:col>
      <xdr:colOff>1552575</xdr:colOff>
      <xdr:row>2958</xdr:row>
      <xdr:rowOff>1266825</xdr:rowOff>
    </xdr:to>
    <xdr:pic>
      <xdr:nvPicPr>
        <xdr:cNvPr id="881" name="Имя " descr="Descr ">
          <a:extLst>
            <a:ext uri="{FF2B5EF4-FFF2-40B4-BE49-F238E27FC236}">
              <a16:creationId xmlns:a16="http://schemas.microsoft.com/office/drawing/2014/main" id="{00000000-0008-0000-0000-000071030000}"/>
            </a:ext>
          </a:extLst>
        </xdr:cNvPr>
        <xdr:cNvPicPr>
          <a:picLocks noChangeAspect="1"/>
        </xdr:cNvPicPr>
      </xdr:nvPicPr>
      <xdr:blipFill>
        <a:blip xmlns:r="http://schemas.openxmlformats.org/officeDocument/2006/relationships" r:embed="rId880"/>
        <a:stretch>
          <a:fillRect/>
        </a:stretch>
      </xdr:blipFill>
      <xdr:spPr>
        <a:prstGeom prst="rect">
          <a:avLst/>
        </a:prstGeom>
        <a:ln w="9525">
          <a:solidFill>
            <a:srgbClr val="000000"/>
          </a:solidFill>
          <a:prstDash val="solid"/>
        </a:ln>
      </xdr:spPr>
    </xdr:pic>
    <xdr:clientData/>
  </xdr:twoCellAnchor>
  <xdr:twoCellAnchor>
    <xdr:from>
      <xdr:col>3</xdr:col>
      <xdr:colOff>114300</xdr:colOff>
      <xdr:row>2959</xdr:row>
      <xdr:rowOff>38100</xdr:rowOff>
    </xdr:from>
    <xdr:to>
      <xdr:col>3</xdr:col>
      <xdr:colOff>1552575</xdr:colOff>
      <xdr:row>2960</xdr:row>
      <xdr:rowOff>638175</xdr:rowOff>
    </xdr:to>
    <xdr:pic>
      <xdr:nvPicPr>
        <xdr:cNvPr id="882" name="Имя " descr="Descr ">
          <a:extLst>
            <a:ext uri="{FF2B5EF4-FFF2-40B4-BE49-F238E27FC236}">
              <a16:creationId xmlns:a16="http://schemas.microsoft.com/office/drawing/2014/main" id="{00000000-0008-0000-0000-000072030000}"/>
            </a:ext>
          </a:extLst>
        </xdr:cNvPr>
        <xdr:cNvPicPr>
          <a:picLocks noChangeAspect="1"/>
        </xdr:cNvPicPr>
      </xdr:nvPicPr>
      <xdr:blipFill>
        <a:blip xmlns:r="http://schemas.openxmlformats.org/officeDocument/2006/relationships" r:embed="rId881"/>
        <a:stretch>
          <a:fillRect/>
        </a:stretch>
      </xdr:blipFill>
      <xdr:spPr>
        <a:prstGeom prst="rect">
          <a:avLst/>
        </a:prstGeom>
        <a:ln w="9525">
          <a:solidFill>
            <a:srgbClr val="000000"/>
          </a:solidFill>
          <a:prstDash val="solid"/>
        </a:ln>
      </xdr:spPr>
    </xdr:pic>
    <xdr:clientData/>
  </xdr:twoCellAnchor>
  <xdr:twoCellAnchor>
    <xdr:from>
      <xdr:col>3</xdr:col>
      <xdr:colOff>114300</xdr:colOff>
      <xdr:row>2961</xdr:row>
      <xdr:rowOff>28575</xdr:rowOff>
    </xdr:from>
    <xdr:to>
      <xdr:col>3</xdr:col>
      <xdr:colOff>1552575</xdr:colOff>
      <xdr:row>2965</xdr:row>
      <xdr:rowOff>333375</xdr:rowOff>
    </xdr:to>
    <xdr:pic>
      <xdr:nvPicPr>
        <xdr:cNvPr id="883" name="Имя " descr="Descr ">
          <a:extLst>
            <a:ext uri="{FF2B5EF4-FFF2-40B4-BE49-F238E27FC236}">
              <a16:creationId xmlns:a16="http://schemas.microsoft.com/office/drawing/2014/main" id="{00000000-0008-0000-0000-000073030000}"/>
            </a:ext>
          </a:extLst>
        </xdr:cNvPr>
        <xdr:cNvPicPr>
          <a:picLocks noChangeAspect="1"/>
        </xdr:cNvPicPr>
      </xdr:nvPicPr>
      <xdr:blipFill>
        <a:blip xmlns:r="http://schemas.openxmlformats.org/officeDocument/2006/relationships" r:embed="rId882"/>
        <a:stretch>
          <a:fillRect/>
        </a:stretch>
      </xdr:blipFill>
      <xdr:spPr>
        <a:prstGeom prst="rect">
          <a:avLst/>
        </a:prstGeom>
        <a:ln w="9525">
          <a:solidFill>
            <a:srgbClr val="000000"/>
          </a:solidFill>
          <a:prstDash val="solid"/>
        </a:ln>
      </xdr:spPr>
    </xdr:pic>
    <xdr:clientData/>
  </xdr:twoCellAnchor>
  <xdr:twoCellAnchor>
    <xdr:from>
      <xdr:col>3</xdr:col>
      <xdr:colOff>114300</xdr:colOff>
      <xdr:row>2966</xdr:row>
      <xdr:rowOff>38100</xdr:rowOff>
    </xdr:from>
    <xdr:to>
      <xdr:col>3</xdr:col>
      <xdr:colOff>1552575</xdr:colOff>
      <xdr:row>2967</xdr:row>
      <xdr:rowOff>638175</xdr:rowOff>
    </xdr:to>
    <xdr:pic>
      <xdr:nvPicPr>
        <xdr:cNvPr id="884" name="Имя " descr="Descr ">
          <a:extLst>
            <a:ext uri="{FF2B5EF4-FFF2-40B4-BE49-F238E27FC236}">
              <a16:creationId xmlns:a16="http://schemas.microsoft.com/office/drawing/2014/main" id="{00000000-0008-0000-0000-000074030000}"/>
            </a:ext>
          </a:extLst>
        </xdr:cNvPr>
        <xdr:cNvPicPr>
          <a:picLocks noChangeAspect="1"/>
        </xdr:cNvPicPr>
      </xdr:nvPicPr>
      <xdr:blipFill>
        <a:blip xmlns:r="http://schemas.openxmlformats.org/officeDocument/2006/relationships" r:embed="rId883"/>
        <a:stretch>
          <a:fillRect/>
        </a:stretch>
      </xdr:blipFill>
      <xdr:spPr>
        <a:prstGeom prst="rect">
          <a:avLst/>
        </a:prstGeom>
        <a:ln w="9525">
          <a:solidFill>
            <a:srgbClr val="000000"/>
          </a:solidFill>
          <a:prstDash val="solid"/>
        </a:ln>
      </xdr:spPr>
    </xdr:pic>
    <xdr:clientData/>
  </xdr:twoCellAnchor>
  <xdr:twoCellAnchor>
    <xdr:from>
      <xdr:col>3</xdr:col>
      <xdr:colOff>114300</xdr:colOff>
      <xdr:row>2968</xdr:row>
      <xdr:rowOff>38100</xdr:rowOff>
    </xdr:from>
    <xdr:to>
      <xdr:col>3</xdr:col>
      <xdr:colOff>1552575</xdr:colOff>
      <xdr:row>2969</xdr:row>
      <xdr:rowOff>638175</xdr:rowOff>
    </xdr:to>
    <xdr:pic>
      <xdr:nvPicPr>
        <xdr:cNvPr id="885" name="Имя " descr="Descr ">
          <a:extLst>
            <a:ext uri="{FF2B5EF4-FFF2-40B4-BE49-F238E27FC236}">
              <a16:creationId xmlns:a16="http://schemas.microsoft.com/office/drawing/2014/main" id="{00000000-0008-0000-0000-000075030000}"/>
            </a:ext>
          </a:extLst>
        </xdr:cNvPr>
        <xdr:cNvPicPr>
          <a:picLocks noChangeAspect="1"/>
        </xdr:cNvPicPr>
      </xdr:nvPicPr>
      <xdr:blipFill>
        <a:blip xmlns:r="http://schemas.openxmlformats.org/officeDocument/2006/relationships" r:embed="rId884"/>
        <a:stretch>
          <a:fillRect/>
        </a:stretch>
      </xdr:blipFill>
      <xdr:spPr>
        <a:prstGeom prst="rect">
          <a:avLst/>
        </a:prstGeom>
        <a:ln w="9525">
          <a:solidFill>
            <a:srgbClr val="000000"/>
          </a:solidFill>
          <a:prstDash val="solid"/>
        </a:ln>
      </xdr:spPr>
    </xdr:pic>
    <xdr:clientData/>
  </xdr:twoCellAnchor>
  <xdr:twoCellAnchor>
    <xdr:from>
      <xdr:col>3</xdr:col>
      <xdr:colOff>114300</xdr:colOff>
      <xdr:row>2970</xdr:row>
      <xdr:rowOff>28575</xdr:rowOff>
    </xdr:from>
    <xdr:to>
      <xdr:col>3</xdr:col>
      <xdr:colOff>1552575</xdr:colOff>
      <xdr:row>2974</xdr:row>
      <xdr:rowOff>333375</xdr:rowOff>
    </xdr:to>
    <xdr:pic>
      <xdr:nvPicPr>
        <xdr:cNvPr id="886" name="Имя " descr="Descr ">
          <a:extLst>
            <a:ext uri="{FF2B5EF4-FFF2-40B4-BE49-F238E27FC236}">
              <a16:creationId xmlns:a16="http://schemas.microsoft.com/office/drawing/2014/main" id="{00000000-0008-0000-0000-000076030000}"/>
            </a:ext>
          </a:extLst>
        </xdr:cNvPr>
        <xdr:cNvPicPr>
          <a:picLocks noChangeAspect="1"/>
        </xdr:cNvPicPr>
      </xdr:nvPicPr>
      <xdr:blipFill>
        <a:blip xmlns:r="http://schemas.openxmlformats.org/officeDocument/2006/relationships" r:embed="rId885"/>
        <a:stretch>
          <a:fillRect/>
        </a:stretch>
      </xdr:blipFill>
      <xdr:spPr>
        <a:prstGeom prst="rect">
          <a:avLst/>
        </a:prstGeom>
        <a:ln w="9525">
          <a:solidFill>
            <a:srgbClr val="000000"/>
          </a:solidFill>
          <a:prstDash val="solid"/>
        </a:ln>
      </xdr:spPr>
    </xdr:pic>
    <xdr:clientData/>
  </xdr:twoCellAnchor>
  <xdr:twoCellAnchor>
    <xdr:from>
      <xdr:col>3</xdr:col>
      <xdr:colOff>114300</xdr:colOff>
      <xdr:row>2975</xdr:row>
      <xdr:rowOff>38100</xdr:rowOff>
    </xdr:from>
    <xdr:to>
      <xdr:col>3</xdr:col>
      <xdr:colOff>1552575</xdr:colOff>
      <xdr:row>2976</xdr:row>
      <xdr:rowOff>638175</xdr:rowOff>
    </xdr:to>
    <xdr:pic>
      <xdr:nvPicPr>
        <xdr:cNvPr id="887" name="Имя " descr="Descr ">
          <a:extLst>
            <a:ext uri="{FF2B5EF4-FFF2-40B4-BE49-F238E27FC236}">
              <a16:creationId xmlns:a16="http://schemas.microsoft.com/office/drawing/2014/main" id="{00000000-0008-0000-0000-000077030000}"/>
            </a:ext>
          </a:extLst>
        </xdr:cNvPr>
        <xdr:cNvPicPr>
          <a:picLocks noChangeAspect="1"/>
        </xdr:cNvPicPr>
      </xdr:nvPicPr>
      <xdr:blipFill>
        <a:blip xmlns:r="http://schemas.openxmlformats.org/officeDocument/2006/relationships" r:embed="rId886"/>
        <a:stretch>
          <a:fillRect/>
        </a:stretch>
      </xdr:blipFill>
      <xdr:spPr>
        <a:prstGeom prst="rect">
          <a:avLst/>
        </a:prstGeom>
        <a:ln w="9525">
          <a:solidFill>
            <a:srgbClr val="000000"/>
          </a:solidFill>
          <a:prstDash val="solid"/>
        </a:ln>
      </xdr:spPr>
    </xdr:pic>
    <xdr:clientData/>
  </xdr:twoCellAnchor>
  <xdr:twoCellAnchor>
    <xdr:from>
      <xdr:col>3</xdr:col>
      <xdr:colOff>114300</xdr:colOff>
      <xdr:row>2977</xdr:row>
      <xdr:rowOff>28575</xdr:rowOff>
    </xdr:from>
    <xdr:to>
      <xdr:col>3</xdr:col>
      <xdr:colOff>1552575</xdr:colOff>
      <xdr:row>2979</xdr:row>
      <xdr:rowOff>419100</xdr:rowOff>
    </xdr:to>
    <xdr:pic>
      <xdr:nvPicPr>
        <xdr:cNvPr id="888" name="Имя " descr="Descr ">
          <a:extLst>
            <a:ext uri="{FF2B5EF4-FFF2-40B4-BE49-F238E27FC236}">
              <a16:creationId xmlns:a16="http://schemas.microsoft.com/office/drawing/2014/main" id="{00000000-0008-0000-0000-000078030000}"/>
            </a:ext>
          </a:extLst>
        </xdr:cNvPr>
        <xdr:cNvPicPr>
          <a:picLocks noChangeAspect="1"/>
        </xdr:cNvPicPr>
      </xdr:nvPicPr>
      <xdr:blipFill>
        <a:blip xmlns:r="http://schemas.openxmlformats.org/officeDocument/2006/relationships" r:embed="rId887"/>
        <a:stretch>
          <a:fillRect/>
        </a:stretch>
      </xdr:blipFill>
      <xdr:spPr>
        <a:prstGeom prst="rect">
          <a:avLst/>
        </a:prstGeom>
        <a:ln w="9525">
          <a:solidFill>
            <a:srgbClr val="000000"/>
          </a:solidFill>
          <a:prstDash val="solid"/>
        </a:ln>
      </xdr:spPr>
    </xdr:pic>
    <xdr:clientData/>
  </xdr:twoCellAnchor>
  <xdr:twoCellAnchor>
    <xdr:from>
      <xdr:col>3</xdr:col>
      <xdr:colOff>114300</xdr:colOff>
      <xdr:row>2980</xdr:row>
      <xdr:rowOff>28575</xdr:rowOff>
    </xdr:from>
    <xdr:to>
      <xdr:col>3</xdr:col>
      <xdr:colOff>1552575</xdr:colOff>
      <xdr:row>2980</xdr:row>
      <xdr:rowOff>1266825</xdr:rowOff>
    </xdr:to>
    <xdr:pic>
      <xdr:nvPicPr>
        <xdr:cNvPr id="889" name="Имя " descr="Descr ">
          <a:extLst>
            <a:ext uri="{FF2B5EF4-FFF2-40B4-BE49-F238E27FC236}">
              <a16:creationId xmlns:a16="http://schemas.microsoft.com/office/drawing/2014/main" id="{00000000-0008-0000-0000-000079030000}"/>
            </a:ext>
          </a:extLst>
        </xdr:cNvPr>
        <xdr:cNvPicPr>
          <a:picLocks noChangeAspect="1"/>
        </xdr:cNvPicPr>
      </xdr:nvPicPr>
      <xdr:blipFill>
        <a:blip xmlns:r="http://schemas.openxmlformats.org/officeDocument/2006/relationships" r:embed="rId888"/>
        <a:stretch>
          <a:fillRect/>
        </a:stretch>
      </xdr:blipFill>
      <xdr:spPr>
        <a:prstGeom prst="rect">
          <a:avLst/>
        </a:prstGeom>
        <a:ln w="9525">
          <a:solidFill>
            <a:srgbClr val="000000"/>
          </a:solidFill>
          <a:prstDash val="solid"/>
        </a:ln>
      </xdr:spPr>
    </xdr:pic>
    <xdr:clientData/>
  </xdr:twoCellAnchor>
  <xdr:twoCellAnchor>
    <xdr:from>
      <xdr:col>3</xdr:col>
      <xdr:colOff>114300</xdr:colOff>
      <xdr:row>2981</xdr:row>
      <xdr:rowOff>28575</xdr:rowOff>
    </xdr:from>
    <xdr:to>
      <xdr:col>3</xdr:col>
      <xdr:colOff>1552575</xdr:colOff>
      <xdr:row>2981</xdr:row>
      <xdr:rowOff>1266825</xdr:rowOff>
    </xdr:to>
    <xdr:pic>
      <xdr:nvPicPr>
        <xdr:cNvPr id="890" name="Имя " descr="Descr ">
          <a:extLst>
            <a:ext uri="{FF2B5EF4-FFF2-40B4-BE49-F238E27FC236}">
              <a16:creationId xmlns:a16="http://schemas.microsoft.com/office/drawing/2014/main" id="{00000000-0008-0000-0000-00007A030000}"/>
            </a:ext>
          </a:extLst>
        </xdr:cNvPr>
        <xdr:cNvPicPr>
          <a:picLocks noChangeAspect="1"/>
        </xdr:cNvPicPr>
      </xdr:nvPicPr>
      <xdr:blipFill>
        <a:blip xmlns:r="http://schemas.openxmlformats.org/officeDocument/2006/relationships" r:embed="rId889"/>
        <a:stretch>
          <a:fillRect/>
        </a:stretch>
      </xdr:blipFill>
      <xdr:spPr>
        <a:prstGeom prst="rect">
          <a:avLst/>
        </a:prstGeom>
        <a:ln w="9525">
          <a:solidFill>
            <a:srgbClr val="000000"/>
          </a:solidFill>
          <a:prstDash val="solid"/>
        </a:ln>
      </xdr:spPr>
    </xdr:pic>
    <xdr:clientData/>
  </xdr:twoCellAnchor>
  <xdr:twoCellAnchor>
    <xdr:from>
      <xdr:col>3</xdr:col>
      <xdr:colOff>114300</xdr:colOff>
      <xdr:row>2982</xdr:row>
      <xdr:rowOff>28575</xdr:rowOff>
    </xdr:from>
    <xdr:to>
      <xdr:col>3</xdr:col>
      <xdr:colOff>1552575</xdr:colOff>
      <xdr:row>2982</xdr:row>
      <xdr:rowOff>1266825</xdr:rowOff>
    </xdr:to>
    <xdr:pic>
      <xdr:nvPicPr>
        <xdr:cNvPr id="891" name="Имя " descr="Descr ">
          <a:extLst>
            <a:ext uri="{FF2B5EF4-FFF2-40B4-BE49-F238E27FC236}">
              <a16:creationId xmlns:a16="http://schemas.microsoft.com/office/drawing/2014/main" id="{00000000-0008-0000-0000-00007B030000}"/>
            </a:ext>
          </a:extLst>
        </xdr:cNvPr>
        <xdr:cNvPicPr>
          <a:picLocks noChangeAspect="1"/>
        </xdr:cNvPicPr>
      </xdr:nvPicPr>
      <xdr:blipFill>
        <a:blip xmlns:r="http://schemas.openxmlformats.org/officeDocument/2006/relationships" r:embed="rId890"/>
        <a:stretch>
          <a:fillRect/>
        </a:stretch>
      </xdr:blipFill>
      <xdr:spPr>
        <a:prstGeom prst="rect">
          <a:avLst/>
        </a:prstGeom>
        <a:ln w="9525">
          <a:solidFill>
            <a:srgbClr val="000000"/>
          </a:solidFill>
          <a:prstDash val="solid"/>
        </a:ln>
      </xdr:spPr>
    </xdr:pic>
    <xdr:clientData/>
  </xdr:twoCellAnchor>
  <xdr:twoCellAnchor>
    <xdr:from>
      <xdr:col>3</xdr:col>
      <xdr:colOff>114300</xdr:colOff>
      <xdr:row>2983</xdr:row>
      <xdr:rowOff>38100</xdr:rowOff>
    </xdr:from>
    <xdr:to>
      <xdr:col>3</xdr:col>
      <xdr:colOff>1552575</xdr:colOff>
      <xdr:row>2984</xdr:row>
      <xdr:rowOff>638175</xdr:rowOff>
    </xdr:to>
    <xdr:pic>
      <xdr:nvPicPr>
        <xdr:cNvPr id="892" name="Имя " descr="Descr ">
          <a:extLst>
            <a:ext uri="{FF2B5EF4-FFF2-40B4-BE49-F238E27FC236}">
              <a16:creationId xmlns:a16="http://schemas.microsoft.com/office/drawing/2014/main" id="{00000000-0008-0000-0000-00007C030000}"/>
            </a:ext>
          </a:extLst>
        </xdr:cNvPr>
        <xdr:cNvPicPr>
          <a:picLocks noChangeAspect="1"/>
        </xdr:cNvPicPr>
      </xdr:nvPicPr>
      <xdr:blipFill>
        <a:blip xmlns:r="http://schemas.openxmlformats.org/officeDocument/2006/relationships" r:embed="rId891"/>
        <a:stretch>
          <a:fillRect/>
        </a:stretch>
      </xdr:blipFill>
      <xdr:spPr>
        <a:prstGeom prst="rect">
          <a:avLst/>
        </a:prstGeom>
        <a:ln w="9525">
          <a:solidFill>
            <a:srgbClr val="000000"/>
          </a:solidFill>
          <a:prstDash val="solid"/>
        </a:ln>
      </xdr:spPr>
    </xdr:pic>
    <xdr:clientData/>
  </xdr:twoCellAnchor>
  <xdr:twoCellAnchor>
    <xdr:from>
      <xdr:col>3</xdr:col>
      <xdr:colOff>114300</xdr:colOff>
      <xdr:row>2985</xdr:row>
      <xdr:rowOff>28575</xdr:rowOff>
    </xdr:from>
    <xdr:to>
      <xdr:col>3</xdr:col>
      <xdr:colOff>1552575</xdr:colOff>
      <xdr:row>2985</xdr:row>
      <xdr:rowOff>1266825</xdr:rowOff>
    </xdr:to>
    <xdr:pic>
      <xdr:nvPicPr>
        <xdr:cNvPr id="893" name="Имя " descr="Descr ">
          <a:extLst>
            <a:ext uri="{FF2B5EF4-FFF2-40B4-BE49-F238E27FC236}">
              <a16:creationId xmlns:a16="http://schemas.microsoft.com/office/drawing/2014/main" id="{00000000-0008-0000-0000-00007D030000}"/>
            </a:ext>
          </a:extLst>
        </xdr:cNvPr>
        <xdr:cNvPicPr>
          <a:picLocks noChangeAspect="1"/>
        </xdr:cNvPicPr>
      </xdr:nvPicPr>
      <xdr:blipFill>
        <a:blip xmlns:r="http://schemas.openxmlformats.org/officeDocument/2006/relationships" r:embed="rId892"/>
        <a:stretch>
          <a:fillRect/>
        </a:stretch>
      </xdr:blipFill>
      <xdr:spPr>
        <a:prstGeom prst="rect">
          <a:avLst/>
        </a:prstGeom>
        <a:ln w="9525">
          <a:solidFill>
            <a:srgbClr val="000000"/>
          </a:solidFill>
          <a:prstDash val="solid"/>
        </a:ln>
      </xdr:spPr>
    </xdr:pic>
    <xdr:clientData/>
  </xdr:twoCellAnchor>
  <xdr:twoCellAnchor>
    <xdr:from>
      <xdr:col>3</xdr:col>
      <xdr:colOff>114300</xdr:colOff>
      <xdr:row>2986</xdr:row>
      <xdr:rowOff>38100</xdr:rowOff>
    </xdr:from>
    <xdr:to>
      <xdr:col>3</xdr:col>
      <xdr:colOff>1552575</xdr:colOff>
      <xdr:row>2987</xdr:row>
      <xdr:rowOff>638175</xdr:rowOff>
    </xdr:to>
    <xdr:pic>
      <xdr:nvPicPr>
        <xdr:cNvPr id="894" name="Имя " descr="Descr ">
          <a:extLst>
            <a:ext uri="{FF2B5EF4-FFF2-40B4-BE49-F238E27FC236}">
              <a16:creationId xmlns:a16="http://schemas.microsoft.com/office/drawing/2014/main" id="{00000000-0008-0000-0000-00007E030000}"/>
            </a:ext>
          </a:extLst>
        </xdr:cNvPr>
        <xdr:cNvPicPr>
          <a:picLocks noChangeAspect="1"/>
        </xdr:cNvPicPr>
      </xdr:nvPicPr>
      <xdr:blipFill>
        <a:blip xmlns:r="http://schemas.openxmlformats.org/officeDocument/2006/relationships" r:embed="rId893"/>
        <a:stretch>
          <a:fillRect/>
        </a:stretch>
      </xdr:blipFill>
      <xdr:spPr>
        <a:prstGeom prst="rect">
          <a:avLst/>
        </a:prstGeom>
        <a:ln w="9525">
          <a:solidFill>
            <a:srgbClr val="000000"/>
          </a:solidFill>
          <a:prstDash val="solid"/>
        </a:ln>
      </xdr:spPr>
    </xdr:pic>
    <xdr:clientData/>
  </xdr:twoCellAnchor>
  <xdr:twoCellAnchor>
    <xdr:from>
      <xdr:col>3</xdr:col>
      <xdr:colOff>114300</xdr:colOff>
      <xdr:row>2988</xdr:row>
      <xdr:rowOff>28575</xdr:rowOff>
    </xdr:from>
    <xdr:to>
      <xdr:col>3</xdr:col>
      <xdr:colOff>1552575</xdr:colOff>
      <xdr:row>2988</xdr:row>
      <xdr:rowOff>1266825</xdr:rowOff>
    </xdr:to>
    <xdr:pic>
      <xdr:nvPicPr>
        <xdr:cNvPr id="895" name="Имя " descr="Descr ">
          <a:extLst>
            <a:ext uri="{FF2B5EF4-FFF2-40B4-BE49-F238E27FC236}">
              <a16:creationId xmlns:a16="http://schemas.microsoft.com/office/drawing/2014/main" id="{00000000-0008-0000-0000-00007F030000}"/>
            </a:ext>
          </a:extLst>
        </xdr:cNvPr>
        <xdr:cNvPicPr>
          <a:picLocks noChangeAspect="1"/>
        </xdr:cNvPicPr>
      </xdr:nvPicPr>
      <xdr:blipFill>
        <a:blip xmlns:r="http://schemas.openxmlformats.org/officeDocument/2006/relationships" r:embed="rId894"/>
        <a:stretch>
          <a:fillRect/>
        </a:stretch>
      </xdr:blipFill>
      <xdr:spPr>
        <a:prstGeom prst="rect">
          <a:avLst/>
        </a:prstGeom>
        <a:ln w="9525">
          <a:solidFill>
            <a:srgbClr val="000000"/>
          </a:solidFill>
          <a:prstDash val="solid"/>
        </a:ln>
      </xdr:spPr>
    </xdr:pic>
    <xdr:clientData/>
  </xdr:twoCellAnchor>
  <xdr:twoCellAnchor>
    <xdr:from>
      <xdr:col>3</xdr:col>
      <xdr:colOff>114300</xdr:colOff>
      <xdr:row>2989</xdr:row>
      <xdr:rowOff>38100</xdr:rowOff>
    </xdr:from>
    <xdr:to>
      <xdr:col>3</xdr:col>
      <xdr:colOff>1552575</xdr:colOff>
      <xdr:row>2990</xdr:row>
      <xdr:rowOff>638175</xdr:rowOff>
    </xdr:to>
    <xdr:pic>
      <xdr:nvPicPr>
        <xdr:cNvPr id="896" name="Имя " descr="Descr ">
          <a:extLst>
            <a:ext uri="{FF2B5EF4-FFF2-40B4-BE49-F238E27FC236}">
              <a16:creationId xmlns:a16="http://schemas.microsoft.com/office/drawing/2014/main" id="{00000000-0008-0000-0000-000080030000}"/>
            </a:ext>
          </a:extLst>
        </xdr:cNvPr>
        <xdr:cNvPicPr>
          <a:picLocks noChangeAspect="1"/>
        </xdr:cNvPicPr>
      </xdr:nvPicPr>
      <xdr:blipFill>
        <a:blip xmlns:r="http://schemas.openxmlformats.org/officeDocument/2006/relationships" r:embed="rId895"/>
        <a:stretch>
          <a:fillRect/>
        </a:stretch>
      </xdr:blipFill>
      <xdr:spPr>
        <a:prstGeom prst="rect">
          <a:avLst/>
        </a:prstGeom>
        <a:ln w="9525">
          <a:solidFill>
            <a:srgbClr val="000000"/>
          </a:solidFill>
          <a:prstDash val="solid"/>
        </a:ln>
      </xdr:spPr>
    </xdr:pic>
    <xdr:clientData/>
  </xdr:twoCellAnchor>
  <xdr:twoCellAnchor>
    <xdr:from>
      <xdr:col>3</xdr:col>
      <xdr:colOff>114300</xdr:colOff>
      <xdr:row>2991</xdr:row>
      <xdr:rowOff>38100</xdr:rowOff>
    </xdr:from>
    <xdr:to>
      <xdr:col>3</xdr:col>
      <xdr:colOff>1552575</xdr:colOff>
      <xdr:row>2992</xdr:row>
      <xdr:rowOff>638175</xdr:rowOff>
    </xdr:to>
    <xdr:pic>
      <xdr:nvPicPr>
        <xdr:cNvPr id="897" name="Имя " descr="Descr ">
          <a:extLst>
            <a:ext uri="{FF2B5EF4-FFF2-40B4-BE49-F238E27FC236}">
              <a16:creationId xmlns:a16="http://schemas.microsoft.com/office/drawing/2014/main" id="{00000000-0008-0000-0000-000081030000}"/>
            </a:ext>
          </a:extLst>
        </xdr:cNvPr>
        <xdr:cNvPicPr>
          <a:picLocks noChangeAspect="1"/>
        </xdr:cNvPicPr>
      </xdr:nvPicPr>
      <xdr:blipFill>
        <a:blip xmlns:r="http://schemas.openxmlformats.org/officeDocument/2006/relationships" r:embed="rId896"/>
        <a:stretch>
          <a:fillRect/>
        </a:stretch>
      </xdr:blipFill>
      <xdr:spPr>
        <a:prstGeom prst="rect">
          <a:avLst/>
        </a:prstGeom>
        <a:ln w="9525">
          <a:solidFill>
            <a:srgbClr val="000000"/>
          </a:solidFill>
          <a:prstDash val="solid"/>
        </a:ln>
      </xdr:spPr>
    </xdr:pic>
    <xdr:clientData/>
  </xdr:twoCellAnchor>
  <xdr:twoCellAnchor>
    <xdr:from>
      <xdr:col>3</xdr:col>
      <xdr:colOff>114300</xdr:colOff>
      <xdr:row>2993</xdr:row>
      <xdr:rowOff>28575</xdr:rowOff>
    </xdr:from>
    <xdr:to>
      <xdr:col>3</xdr:col>
      <xdr:colOff>1552575</xdr:colOff>
      <xdr:row>2993</xdr:row>
      <xdr:rowOff>1266825</xdr:rowOff>
    </xdr:to>
    <xdr:pic>
      <xdr:nvPicPr>
        <xdr:cNvPr id="898" name="Имя " descr="Descr ">
          <a:extLst>
            <a:ext uri="{FF2B5EF4-FFF2-40B4-BE49-F238E27FC236}">
              <a16:creationId xmlns:a16="http://schemas.microsoft.com/office/drawing/2014/main" id="{00000000-0008-0000-0000-000082030000}"/>
            </a:ext>
          </a:extLst>
        </xdr:cNvPr>
        <xdr:cNvPicPr>
          <a:picLocks noChangeAspect="1"/>
        </xdr:cNvPicPr>
      </xdr:nvPicPr>
      <xdr:blipFill>
        <a:blip xmlns:r="http://schemas.openxmlformats.org/officeDocument/2006/relationships" r:embed="rId897"/>
        <a:stretch>
          <a:fillRect/>
        </a:stretch>
      </xdr:blipFill>
      <xdr:spPr>
        <a:prstGeom prst="rect">
          <a:avLst/>
        </a:prstGeom>
        <a:ln w="9525">
          <a:solidFill>
            <a:srgbClr val="000000"/>
          </a:solidFill>
          <a:prstDash val="solid"/>
        </a:ln>
      </xdr:spPr>
    </xdr:pic>
    <xdr:clientData/>
  </xdr:twoCellAnchor>
  <xdr:twoCellAnchor>
    <xdr:from>
      <xdr:col>3</xdr:col>
      <xdr:colOff>114300</xdr:colOff>
      <xdr:row>2994</xdr:row>
      <xdr:rowOff>38100</xdr:rowOff>
    </xdr:from>
    <xdr:to>
      <xdr:col>3</xdr:col>
      <xdr:colOff>1552575</xdr:colOff>
      <xdr:row>2995</xdr:row>
      <xdr:rowOff>638175</xdr:rowOff>
    </xdr:to>
    <xdr:pic>
      <xdr:nvPicPr>
        <xdr:cNvPr id="899" name="Имя " descr="Descr ">
          <a:extLst>
            <a:ext uri="{FF2B5EF4-FFF2-40B4-BE49-F238E27FC236}">
              <a16:creationId xmlns:a16="http://schemas.microsoft.com/office/drawing/2014/main" id="{00000000-0008-0000-0000-000083030000}"/>
            </a:ext>
          </a:extLst>
        </xdr:cNvPr>
        <xdr:cNvPicPr>
          <a:picLocks noChangeAspect="1"/>
        </xdr:cNvPicPr>
      </xdr:nvPicPr>
      <xdr:blipFill>
        <a:blip xmlns:r="http://schemas.openxmlformats.org/officeDocument/2006/relationships" r:embed="rId898"/>
        <a:stretch>
          <a:fillRect/>
        </a:stretch>
      </xdr:blipFill>
      <xdr:spPr>
        <a:prstGeom prst="rect">
          <a:avLst/>
        </a:prstGeom>
        <a:ln w="9525">
          <a:solidFill>
            <a:srgbClr val="000000"/>
          </a:solidFill>
          <a:prstDash val="solid"/>
        </a:ln>
      </xdr:spPr>
    </xdr:pic>
    <xdr:clientData/>
  </xdr:twoCellAnchor>
  <xdr:twoCellAnchor>
    <xdr:from>
      <xdr:col>3</xdr:col>
      <xdr:colOff>114300</xdr:colOff>
      <xdr:row>2996</xdr:row>
      <xdr:rowOff>28575</xdr:rowOff>
    </xdr:from>
    <xdr:to>
      <xdr:col>3</xdr:col>
      <xdr:colOff>1552575</xdr:colOff>
      <xdr:row>2998</xdr:row>
      <xdr:rowOff>419100</xdr:rowOff>
    </xdr:to>
    <xdr:pic>
      <xdr:nvPicPr>
        <xdr:cNvPr id="900" name="Имя " descr="Descr ">
          <a:extLst>
            <a:ext uri="{FF2B5EF4-FFF2-40B4-BE49-F238E27FC236}">
              <a16:creationId xmlns:a16="http://schemas.microsoft.com/office/drawing/2014/main" id="{00000000-0008-0000-0000-000084030000}"/>
            </a:ext>
          </a:extLst>
        </xdr:cNvPr>
        <xdr:cNvPicPr>
          <a:picLocks noChangeAspect="1"/>
        </xdr:cNvPicPr>
      </xdr:nvPicPr>
      <xdr:blipFill>
        <a:blip xmlns:r="http://schemas.openxmlformats.org/officeDocument/2006/relationships" r:embed="rId899"/>
        <a:stretch>
          <a:fillRect/>
        </a:stretch>
      </xdr:blipFill>
      <xdr:spPr>
        <a:prstGeom prst="rect">
          <a:avLst/>
        </a:prstGeom>
        <a:ln w="9525">
          <a:solidFill>
            <a:srgbClr val="000000"/>
          </a:solidFill>
          <a:prstDash val="solid"/>
        </a:ln>
      </xdr:spPr>
    </xdr:pic>
    <xdr:clientData/>
  </xdr:twoCellAnchor>
  <xdr:twoCellAnchor>
    <xdr:from>
      <xdr:col>3</xdr:col>
      <xdr:colOff>114300</xdr:colOff>
      <xdr:row>2999</xdr:row>
      <xdr:rowOff>28575</xdr:rowOff>
    </xdr:from>
    <xdr:to>
      <xdr:col>3</xdr:col>
      <xdr:colOff>1552575</xdr:colOff>
      <xdr:row>3003</xdr:row>
      <xdr:rowOff>333375</xdr:rowOff>
    </xdr:to>
    <xdr:pic>
      <xdr:nvPicPr>
        <xdr:cNvPr id="901" name="Имя " descr="Descr ">
          <a:extLst>
            <a:ext uri="{FF2B5EF4-FFF2-40B4-BE49-F238E27FC236}">
              <a16:creationId xmlns:a16="http://schemas.microsoft.com/office/drawing/2014/main" id="{00000000-0008-0000-0000-000085030000}"/>
            </a:ext>
          </a:extLst>
        </xdr:cNvPr>
        <xdr:cNvPicPr>
          <a:picLocks noChangeAspect="1"/>
        </xdr:cNvPicPr>
      </xdr:nvPicPr>
      <xdr:blipFill>
        <a:blip xmlns:r="http://schemas.openxmlformats.org/officeDocument/2006/relationships" r:embed="rId900"/>
        <a:stretch>
          <a:fillRect/>
        </a:stretch>
      </xdr:blipFill>
      <xdr:spPr>
        <a:prstGeom prst="rect">
          <a:avLst/>
        </a:prstGeom>
        <a:ln w="9525">
          <a:solidFill>
            <a:srgbClr val="000000"/>
          </a:solidFill>
          <a:prstDash val="solid"/>
        </a:ln>
      </xdr:spPr>
    </xdr:pic>
    <xdr:clientData/>
  </xdr:twoCellAnchor>
  <xdr:twoCellAnchor>
    <xdr:from>
      <xdr:col>3</xdr:col>
      <xdr:colOff>114300</xdr:colOff>
      <xdr:row>3004</xdr:row>
      <xdr:rowOff>28575</xdr:rowOff>
    </xdr:from>
    <xdr:to>
      <xdr:col>3</xdr:col>
      <xdr:colOff>1552575</xdr:colOff>
      <xdr:row>3008</xdr:row>
      <xdr:rowOff>333375</xdr:rowOff>
    </xdr:to>
    <xdr:pic>
      <xdr:nvPicPr>
        <xdr:cNvPr id="902" name="Имя " descr="Descr ">
          <a:extLst>
            <a:ext uri="{FF2B5EF4-FFF2-40B4-BE49-F238E27FC236}">
              <a16:creationId xmlns:a16="http://schemas.microsoft.com/office/drawing/2014/main" id="{00000000-0008-0000-0000-000086030000}"/>
            </a:ext>
          </a:extLst>
        </xdr:cNvPr>
        <xdr:cNvPicPr>
          <a:picLocks noChangeAspect="1"/>
        </xdr:cNvPicPr>
      </xdr:nvPicPr>
      <xdr:blipFill>
        <a:blip xmlns:r="http://schemas.openxmlformats.org/officeDocument/2006/relationships" r:embed="rId901"/>
        <a:stretch>
          <a:fillRect/>
        </a:stretch>
      </xdr:blipFill>
      <xdr:spPr>
        <a:prstGeom prst="rect">
          <a:avLst/>
        </a:prstGeom>
        <a:ln w="9525">
          <a:solidFill>
            <a:srgbClr val="000000"/>
          </a:solidFill>
          <a:prstDash val="solid"/>
        </a:ln>
      </xdr:spPr>
    </xdr:pic>
    <xdr:clientData/>
  </xdr:twoCellAnchor>
  <xdr:twoCellAnchor>
    <xdr:from>
      <xdr:col>3</xdr:col>
      <xdr:colOff>114300</xdr:colOff>
      <xdr:row>3009</xdr:row>
      <xdr:rowOff>28575</xdr:rowOff>
    </xdr:from>
    <xdr:to>
      <xdr:col>3</xdr:col>
      <xdr:colOff>1552575</xdr:colOff>
      <xdr:row>3009</xdr:row>
      <xdr:rowOff>1266825</xdr:rowOff>
    </xdr:to>
    <xdr:pic>
      <xdr:nvPicPr>
        <xdr:cNvPr id="903" name="Имя " descr="Descr ">
          <a:extLst>
            <a:ext uri="{FF2B5EF4-FFF2-40B4-BE49-F238E27FC236}">
              <a16:creationId xmlns:a16="http://schemas.microsoft.com/office/drawing/2014/main" id="{00000000-0008-0000-0000-000087030000}"/>
            </a:ext>
          </a:extLst>
        </xdr:cNvPr>
        <xdr:cNvPicPr>
          <a:picLocks noChangeAspect="1"/>
        </xdr:cNvPicPr>
      </xdr:nvPicPr>
      <xdr:blipFill>
        <a:blip xmlns:r="http://schemas.openxmlformats.org/officeDocument/2006/relationships" r:embed="rId902"/>
        <a:stretch>
          <a:fillRect/>
        </a:stretch>
      </xdr:blipFill>
      <xdr:spPr>
        <a:prstGeom prst="rect">
          <a:avLst/>
        </a:prstGeom>
        <a:ln w="9525">
          <a:solidFill>
            <a:srgbClr val="000000"/>
          </a:solidFill>
          <a:prstDash val="solid"/>
        </a:ln>
      </xdr:spPr>
    </xdr:pic>
    <xdr:clientData/>
  </xdr:twoCellAnchor>
  <xdr:twoCellAnchor>
    <xdr:from>
      <xdr:col>3</xdr:col>
      <xdr:colOff>114300</xdr:colOff>
      <xdr:row>3010</xdr:row>
      <xdr:rowOff>28575</xdr:rowOff>
    </xdr:from>
    <xdr:to>
      <xdr:col>3</xdr:col>
      <xdr:colOff>1552575</xdr:colOff>
      <xdr:row>3010</xdr:row>
      <xdr:rowOff>1266825</xdr:rowOff>
    </xdr:to>
    <xdr:pic>
      <xdr:nvPicPr>
        <xdr:cNvPr id="904" name="Имя " descr="Descr ">
          <a:extLst>
            <a:ext uri="{FF2B5EF4-FFF2-40B4-BE49-F238E27FC236}">
              <a16:creationId xmlns:a16="http://schemas.microsoft.com/office/drawing/2014/main" id="{00000000-0008-0000-0000-000088030000}"/>
            </a:ext>
          </a:extLst>
        </xdr:cNvPr>
        <xdr:cNvPicPr>
          <a:picLocks noChangeAspect="1"/>
        </xdr:cNvPicPr>
      </xdr:nvPicPr>
      <xdr:blipFill>
        <a:blip xmlns:r="http://schemas.openxmlformats.org/officeDocument/2006/relationships" r:embed="rId903"/>
        <a:stretch>
          <a:fillRect/>
        </a:stretch>
      </xdr:blipFill>
      <xdr:spPr>
        <a:prstGeom prst="rect">
          <a:avLst/>
        </a:prstGeom>
        <a:ln w="9525">
          <a:solidFill>
            <a:srgbClr val="000000"/>
          </a:solidFill>
          <a:prstDash val="solid"/>
        </a:ln>
      </xdr:spPr>
    </xdr:pic>
    <xdr:clientData/>
  </xdr:twoCellAnchor>
  <xdr:twoCellAnchor>
    <xdr:from>
      <xdr:col>3</xdr:col>
      <xdr:colOff>114300</xdr:colOff>
      <xdr:row>3011</xdr:row>
      <xdr:rowOff>28575</xdr:rowOff>
    </xdr:from>
    <xdr:to>
      <xdr:col>3</xdr:col>
      <xdr:colOff>1552575</xdr:colOff>
      <xdr:row>3011</xdr:row>
      <xdr:rowOff>1266825</xdr:rowOff>
    </xdr:to>
    <xdr:pic>
      <xdr:nvPicPr>
        <xdr:cNvPr id="905" name="Имя " descr="Descr ">
          <a:extLst>
            <a:ext uri="{FF2B5EF4-FFF2-40B4-BE49-F238E27FC236}">
              <a16:creationId xmlns:a16="http://schemas.microsoft.com/office/drawing/2014/main" id="{00000000-0008-0000-0000-000089030000}"/>
            </a:ext>
          </a:extLst>
        </xdr:cNvPr>
        <xdr:cNvPicPr>
          <a:picLocks noChangeAspect="1"/>
        </xdr:cNvPicPr>
      </xdr:nvPicPr>
      <xdr:blipFill>
        <a:blip xmlns:r="http://schemas.openxmlformats.org/officeDocument/2006/relationships" r:embed="rId904"/>
        <a:stretch>
          <a:fillRect/>
        </a:stretch>
      </xdr:blipFill>
      <xdr:spPr>
        <a:prstGeom prst="rect">
          <a:avLst/>
        </a:prstGeom>
        <a:ln w="9525">
          <a:solidFill>
            <a:srgbClr val="000000"/>
          </a:solidFill>
          <a:prstDash val="solid"/>
        </a:ln>
      </xdr:spPr>
    </xdr:pic>
    <xdr:clientData/>
  </xdr:twoCellAnchor>
  <xdr:twoCellAnchor>
    <xdr:from>
      <xdr:col>3</xdr:col>
      <xdr:colOff>114300</xdr:colOff>
      <xdr:row>3012</xdr:row>
      <xdr:rowOff>28575</xdr:rowOff>
    </xdr:from>
    <xdr:to>
      <xdr:col>3</xdr:col>
      <xdr:colOff>1552575</xdr:colOff>
      <xdr:row>3012</xdr:row>
      <xdr:rowOff>1266825</xdr:rowOff>
    </xdr:to>
    <xdr:pic>
      <xdr:nvPicPr>
        <xdr:cNvPr id="906" name="Имя " descr="Descr ">
          <a:extLst>
            <a:ext uri="{FF2B5EF4-FFF2-40B4-BE49-F238E27FC236}">
              <a16:creationId xmlns:a16="http://schemas.microsoft.com/office/drawing/2014/main" id="{00000000-0008-0000-0000-00008A030000}"/>
            </a:ext>
          </a:extLst>
        </xdr:cNvPr>
        <xdr:cNvPicPr>
          <a:picLocks noChangeAspect="1"/>
        </xdr:cNvPicPr>
      </xdr:nvPicPr>
      <xdr:blipFill>
        <a:blip xmlns:r="http://schemas.openxmlformats.org/officeDocument/2006/relationships" r:embed="rId905"/>
        <a:stretch>
          <a:fillRect/>
        </a:stretch>
      </xdr:blipFill>
      <xdr:spPr>
        <a:prstGeom prst="rect">
          <a:avLst/>
        </a:prstGeom>
        <a:ln w="9525">
          <a:solidFill>
            <a:srgbClr val="000000"/>
          </a:solidFill>
          <a:prstDash val="solid"/>
        </a:ln>
      </xdr:spPr>
    </xdr:pic>
    <xdr:clientData/>
  </xdr:twoCellAnchor>
  <xdr:twoCellAnchor>
    <xdr:from>
      <xdr:col>3</xdr:col>
      <xdr:colOff>114300</xdr:colOff>
      <xdr:row>3013</xdr:row>
      <xdr:rowOff>38100</xdr:rowOff>
    </xdr:from>
    <xdr:to>
      <xdr:col>3</xdr:col>
      <xdr:colOff>1552575</xdr:colOff>
      <xdr:row>3014</xdr:row>
      <xdr:rowOff>638175</xdr:rowOff>
    </xdr:to>
    <xdr:pic>
      <xdr:nvPicPr>
        <xdr:cNvPr id="907" name="Имя " descr="Descr ">
          <a:extLst>
            <a:ext uri="{FF2B5EF4-FFF2-40B4-BE49-F238E27FC236}">
              <a16:creationId xmlns:a16="http://schemas.microsoft.com/office/drawing/2014/main" id="{00000000-0008-0000-0000-00008B030000}"/>
            </a:ext>
          </a:extLst>
        </xdr:cNvPr>
        <xdr:cNvPicPr>
          <a:picLocks noChangeAspect="1"/>
        </xdr:cNvPicPr>
      </xdr:nvPicPr>
      <xdr:blipFill>
        <a:blip xmlns:r="http://schemas.openxmlformats.org/officeDocument/2006/relationships" r:embed="rId906"/>
        <a:stretch>
          <a:fillRect/>
        </a:stretch>
      </xdr:blipFill>
      <xdr:spPr>
        <a:prstGeom prst="rect">
          <a:avLst/>
        </a:prstGeom>
        <a:ln w="9525">
          <a:solidFill>
            <a:srgbClr val="000000"/>
          </a:solidFill>
          <a:prstDash val="solid"/>
        </a:ln>
      </xdr:spPr>
    </xdr:pic>
    <xdr:clientData/>
  </xdr:twoCellAnchor>
  <xdr:twoCellAnchor>
    <xdr:from>
      <xdr:col>3</xdr:col>
      <xdr:colOff>114300</xdr:colOff>
      <xdr:row>3015</xdr:row>
      <xdr:rowOff>38100</xdr:rowOff>
    </xdr:from>
    <xdr:to>
      <xdr:col>3</xdr:col>
      <xdr:colOff>1552575</xdr:colOff>
      <xdr:row>3016</xdr:row>
      <xdr:rowOff>638175</xdr:rowOff>
    </xdr:to>
    <xdr:pic>
      <xdr:nvPicPr>
        <xdr:cNvPr id="908" name="Имя " descr="Descr ">
          <a:extLst>
            <a:ext uri="{FF2B5EF4-FFF2-40B4-BE49-F238E27FC236}">
              <a16:creationId xmlns:a16="http://schemas.microsoft.com/office/drawing/2014/main" id="{00000000-0008-0000-0000-00008C030000}"/>
            </a:ext>
          </a:extLst>
        </xdr:cNvPr>
        <xdr:cNvPicPr>
          <a:picLocks noChangeAspect="1"/>
        </xdr:cNvPicPr>
      </xdr:nvPicPr>
      <xdr:blipFill>
        <a:blip xmlns:r="http://schemas.openxmlformats.org/officeDocument/2006/relationships" r:embed="rId907"/>
        <a:stretch>
          <a:fillRect/>
        </a:stretch>
      </xdr:blipFill>
      <xdr:spPr>
        <a:prstGeom prst="rect">
          <a:avLst/>
        </a:prstGeom>
        <a:ln w="9525">
          <a:solidFill>
            <a:srgbClr val="000000"/>
          </a:solidFill>
          <a:prstDash val="solid"/>
        </a:ln>
      </xdr:spPr>
    </xdr:pic>
    <xdr:clientData/>
  </xdr:twoCellAnchor>
  <xdr:twoCellAnchor>
    <xdr:from>
      <xdr:col>3</xdr:col>
      <xdr:colOff>114300</xdr:colOff>
      <xdr:row>3017</xdr:row>
      <xdr:rowOff>38100</xdr:rowOff>
    </xdr:from>
    <xdr:to>
      <xdr:col>3</xdr:col>
      <xdr:colOff>1552575</xdr:colOff>
      <xdr:row>3018</xdr:row>
      <xdr:rowOff>638175</xdr:rowOff>
    </xdr:to>
    <xdr:pic>
      <xdr:nvPicPr>
        <xdr:cNvPr id="909" name="Имя " descr="Descr ">
          <a:extLst>
            <a:ext uri="{FF2B5EF4-FFF2-40B4-BE49-F238E27FC236}">
              <a16:creationId xmlns:a16="http://schemas.microsoft.com/office/drawing/2014/main" id="{00000000-0008-0000-0000-00008D030000}"/>
            </a:ext>
          </a:extLst>
        </xdr:cNvPr>
        <xdr:cNvPicPr>
          <a:picLocks noChangeAspect="1"/>
        </xdr:cNvPicPr>
      </xdr:nvPicPr>
      <xdr:blipFill>
        <a:blip xmlns:r="http://schemas.openxmlformats.org/officeDocument/2006/relationships" r:embed="rId908"/>
        <a:stretch>
          <a:fillRect/>
        </a:stretch>
      </xdr:blipFill>
      <xdr:spPr>
        <a:prstGeom prst="rect">
          <a:avLst/>
        </a:prstGeom>
        <a:ln w="9525">
          <a:solidFill>
            <a:srgbClr val="000000"/>
          </a:solidFill>
          <a:prstDash val="solid"/>
        </a:ln>
      </xdr:spPr>
    </xdr:pic>
    <xdr:clientData/>
  </xdr:twoCellAnchor>
  <xdr:twoCellAnchor>
    <xdr:from>
      <xdr:col>3</xdr:col>
      <xdr:colOff>114300</xdr:colOff>
      <xdr:row>3019</xdr:row>
      <xdr:rowOff>28575</xdr:rowOff>
    </xdr:from>
    <xdr:to>
      <xdr:col>3</xdr:col>
      <xdr:colOff>1552575</xdr:colOff>
      <xdr:row>3022</xdr:row>
      <xdr:rowOff>209550</xdr:rowOff>
    </xdr:to>
    <xdr:pic>
      <xdr:nvPicPr>
        <xdr:cNvPr id="910" name="Имя " descr="Descr ">
          <a:extLst>
            <a:ext uri="{FF2B5EF4-FFF2-40B4-BE49-F238E27FC236}">
              <a16:creationId xmlns:a16="http://schemas.microsoft.com/office/drawing/2014/main" id="{00000000-0008-0000-0000-00008E030000}"/>
            </a:ext>
          </a:extLst>
        </xdr:cNvPr>
        <xdr:cNvPicPr>
          <a:picLocks noChangeAspect="1"/>
        </xdr:cNvPicPr>
      </xdr:nvPicPr>
      <xdr:blipFill>
        <a:blip xmlns:r="http://schemas.openxmlformats.org/officeDocument/2006/relationships" r:embed="rId909"/>
        <a:stretch>
          <a:fillRect/>
        </a:stretch>
      </xdr:blipFill>
      <xdr:spPr>
        <a:prstGeom prst="rect">
          <a:avLst/>
        </a:prstGeom>
        <a:ln w="9525">
          <a:solidFill>
            <a:srgbClr val="000000"/>
          </a:solidFill>
          <a:prstDash val="solid"/>
        </a:ln>
      </xdr:spPr>
    </xdr:pic>
    <xdr:clientData/>
  </xdr:twoCellAnchor>
  <xdr:twoCellAnchor>
    <xdr:from>
      <xdr:col>3</xdr:col>
      <xdr:colOff>114300</xdr:colOff>
      <xdr:row>3023</xdr:row>
      <xdr:rowOff>28575</xdr:rowOff>
    </xdr:from>
    <xdr:to>
      <xdr:col>3</xdr:col>
      <xdr:colOff>1552575</xdr:colOff>
      <xdr:row>3023</xdr:row>
      <xdr:rowOff>1266825</xdr:rowOff>
    </xdr:to>
    <xdr:pic>
      <xdr:nvPicPr>
        <xdr:cNvPr id="911" name="Имя " descr="Descr ">
          <a:extLst>
            <a:ext uri="{FF2B5EF4-FFF2-40B4-BE49-F238E27FC236}">
              <a16:creationId xmlns:a16="http://schemas.microsoft.com/office/drawing/2014/main" id="{00000000-0008-0000-0000-00008F030000}"/>
            </a:ext>
          </a:extLst>
        </xdr:cNvPr>
        <xdr:cNvPicPr>
          <a:picLocks noChangeAspect="1"/>
        </xdr:cNvPicPr>
      </xdr:nvPicPr>
      <xdr:blipFill>
        <a:blip xmlns:r="http://schemas.openxmlformats.org/officeDocument/2006/relationships" r:embed="rId910"/>
        <a:stretch>
          <a:fillRect/>
        </a:stretch>
      </xdr:blipFill>
      <xdr:spPr>
        <a:prstGeom prst="rect">
          <a:avLst/>
        </a:prstGeom>
        <a:ln w="9525">
          <a:solidFill>
            <a:srgbClr val="000000"/>
          </a:solidFill>
          <a:prstDash val="solid"/>
        </a:ln>
      </xdr:spPr>
    </xdr:pic>
    <xdr:clientData/>
  </xdr:twoCellAnchor>
  <xdr:twoCellAnchor>
    <xdr:from>
      <xdr:col>3</xdr:col>
      <xdr:colOff>114300</xdr:colOff>
      <xdr:row>3024</xdr:row>
      <xdr:rowOff>28575</xdr:rowOff>
    </xdr:from>
    <xdr:to>
      <xdr:col>3</xdr:col>
      <xdr:colOff>1552575</xdr:colOff>
      <xdr:row>3027</xdr:row>
      <xdr:rowOff>209550</xdr:rowOff>
    </xdr:to>
    <xdr:pic>
      <xdr:nvPicPr>
        <xdr:cNvPr id="912" name="Имя " descr="Descr ">
          <a:extLst>
            <a:ext uri="{FF2B5EF4-FFF2-40B4-BE49-F238E27FC236}">
              <a16:creationId xmlns:a16="http://schemas.microsoft.com/office/drawing/2014/main" id="{00000000-0008-0000-0000-000090030000}"/>
            </a:ext>
          </a:extLst>
        </xdr:cNvPr>
        <xdr:cNvPicPr>
          <a:picLocks noChangeAspect="1"/>
        </xdr:cNvPicPr>
      </xdr:nvPicPr>
      <xdr:blipFill>
        <a:blip xmlns:r="http://schemas.openxmlformats.org/officeDocument/2006/relationships" r:embed="rId911"/>
        <a:stretch>
          <a:fillRect/>
        </a:stretch>
      </xdr:blipFill>
      <xdr:spPr>
        <a:prstGeom prst="rect">
          <a:avLst/>
        </a:prstGeom>
        <a:ln w="9525">
          <a:solidFill>
            <a:srgbClr val="000000"/>
          </a:solidFill>
          <a:prstDash val="solid"/>
        </a:ln>
      </xdr:spPr>
    </xdr:pic>
    <xdr:clientData/>
  </xdr:twoCellAnchor>
  <xdr:twoCellAnchor>
    <xdr:from>
      <xdr:col>3</xdr:col>
      <xdr:colOff>114300</xdr:colOff>
      <xdr:row>3028</xdr:row>
      <xdr:rowOff>28575</xdr:rowOff>
    </xdr:from>
    <xdr:to>
      <xdr:col>3</xdr:col>
      <xdr:colOff>1552575</xdr:colOff>
      <xdr:row>3028</xdr:row>
      <xdr:rowOff>1266825</xdr:rowOff>
    </xdr:to>
    <xdr:pic>
      <xdr:nvPicPr>
        <xdr:cNvPr id="913" name="Имя " descr="Descr ">
          <a:extLst>
            <a:ext uri="{FF2B5EF4-FFF2-40B4-BE49-F238E27FC236}">
              <a16:creationId xmlns:a16="http://schemas.microsoft.com/office/drawing/2014/main" id="{00000000-0008-0000-0000-000091030000}"/>
            </a:ext>
          </a:extLst>
        </xdr:cNvPr>
        <xdr:cNvPicPr>
          <a:picLocks noChangeAspect="1"/>
        </xdr:cNvPicPr>
      </xdr:nvPicPr>
      <xdr:blipFill>
        <a:blip xmlns:r="http://schemas.openxmlformats.org/officeDocument/2006/relationships" r:embed="rId912"/>
        <a:stretch>
          <a:fillRect/>
        </a:stretch>
      </xdr:blipFill>
      <xdr:spPr>
        <a:prstGeom prst="rect">
          <a:avLst/>
        </a:prstGeom>
        <a:ln w="9525">
          <a:solidFill>
            <a:srgbClr val="000000"/>
          </a:solidFill>
          <a:prstDash val="solid"/>
        </a:ln>
      </xdr:spPr>
    </xdr:pic>
    <xdr:clientData/>
  </xdr:twoCellAnchor>
  <xdr:twoCellAnchor>
    <xdr:from>
      <xdr:col>3</xdr:col>
      <xdr:colOff>114300</xdr:colOff>
      <xdr:row>3029</xdr:row>
      <xdr:rowOff>38100</xdr:rowOff>
    </xdr:from>
    <xdr:to>
      <xdr:col>3</xdr:col>
      <xdr:colOff>1552575</xdr:colOff>
      <xdr:row>3030</xdr:row>
      <xdr:rowOff>638175</xdr:rowOff>
    </xdr:to>
    <xdr:pic>
      <xdr:nvPicPr>
        <xdr:cNvPr id="914" name="Имя " descr="Descr ">
          <a:extLst>
            <a:ext uri="{FF2B5EF4-FFF2-40B4-BE49-F238E27FC236}">
              <a16:creationId xmlns:a16="http://schemas.microsoft.com/office/drawing/2014/main" id="{00000000-0008-0000-0000-000092030000}"/>
            </a:ext>
          </a:extLst>
        </xdr:cNvPr>
        <xdr:cNvPicPr>
          <a:picLocks noChangeAspect="1"/>
        </xdr:cNvPicPr>
      </xdr:nvPicPr>
      <xdr:blipFill>
        <a:blip xmlns:r="http://schemas.openxmlformats.org/officeDocument/2006/relationships" r:embed="rId913"/>
        <a:stretch>
          <a:fillRect/>
        </a:stretch>
      </xdr:blipFill>
      <xdr:spPr>
        <a:prstGeom prst="rect">
          <a:avLst/>
        </a:prstGeom>
        <a:ln w="9525">
          <a:solidFill>
            <a:srgbClr val="000000"/>
          </a:solidFill>
          <a:prstDash val="solid"/>
        </a:ln>
      </xdr:spPr>
    </xdr:pic>
    <xdr:clientData/>
  </xdr:twoCellAnchor>
  <xdr:twoCellAnchor>
    <xdr:from>
      <xdr:col>3</xdr:col>
      <xdr:colOff>114300</xdr:colOff>
      <xdr:row>3031</xdr:row>
      <xdr:rowOff>28575</xdr:rowOff>
    </xdr:from>
    <xdr:to>
      <xdr:col>3</xdr:col>
      <xdr:colOff>1552575</xdr:colOff>
      <xdr:row>3034</xdr:row>
      <xdr:rowOff>209550</xdr:rowOff>
    </xdr:to>
    <xdr:pic>
      <xdr:nvPicPr>
        <xdr:cNvPr id="915" name="Имя " descr="Descr ">
          <a:extLst>
            <a:ext uri="{FF2B5EF4-FFF2-40B4-BE49-F238E27FC236}">
              <a16:creationId xmlns:a16="http://schemas.microsoft.com/office/drawing/2014/main" id="{00000000-0008-0000-0000-000093030000}"/>
            </a:ext>
          </a:extLst>
        </xdr:cNvPr>
        <xdr:cNvPicPr>
          <a:picLocks noChangeAspect="1"/>
        </xdr:cNvPicPr>
      </xdr:nvPicPr>
      <xdr:blipFill>
        <a:blip xmlns:r="http://schemas.openxmlformats.org/officeDocument/2006/relationships" r:embed="rId914"/>
        <a:stretch>
          <a:fillRect/>
        </a:stretch>
      </xdr:blipFill>
      <xdr:spPr>
        <a:prstGeom prst="rect">
          <a:avLst/>
        </a:prstGeom>
        <a:ln w="9525">
          <a:solidFill>
            <a:srgbClr val="000000"/>
          </a:solidFill>
          <a:prstDash val="solid"/>
        </a:ln>
      </xdr:spPr>
    </xdr:pic>
    <xdr:clientData/>
  </xdr:twoCellAnchor>
  <xdr:twoCellAnchor>
    <xdr:from>
      <xdr:col>3</xdr:col>
      <xdr:colOff>114300</xdr:colOff>
      <xdr:row>3035</xdr:row>
      <xdr:rowOff>28575</xdr:rowOff>
    </xdr:from>
    <xdr:to>
      <xdr:col>3</xdr:col>
      <xdr:colOff>1552575</xdr:colOff>
      <xdr:row>3039</xdr:row>
      <xdr:rowOff>333375</xdr:rowOff>
    </xdr:to>
    <xdr:pic>
      <xdr:nvPicPr>
        <xdr:cNvPr id="916" name="Имя " descr="Descr ">
          <a:extLst>
            <a:ext uri="{FF2B5EF4-FFF2-40B4-BE49-F238E27FC236}">
              <a16:creationId xmlns:a16="http://schemas.microsoft.com/office/drawing/2014/main" id="{00000000-0008-0000-0000-000094030000}"/>
            </a:ext>
          </a:extLst>
        </xdr:cNvPr>
        <xdr:cNvPicPr>
          <a:picLocks noChangeAspect="1"/>
        </xdr:cNvPicPr>
      </xdr:nvPicPr>
      <xdr:blipFill>
        <a:blip xmlns:r="http://schemas.openxmlformats.org/officeDocument/2006/relationships" r:embed="rId915"/>
        <a:stretch>
          <a:fillRect/>
        </a:stretch>
      </xdr:blipFill>
      <xdr:spPr>
        <a:prstGeom prst="rect">
          <a:avLst/>
        </a:prstGeom>
        <a:ln w="9525">
          <a:solidFill>
            <a:srgbClr val="000000"/>
          </a:solidFill>
          <a:prstDash val="solid"/>
        </a:ln>
      </xdr:spPr>
    </xdr:pic>
    <xdr:clientData/>
  </xdr:twoCellAnchor>
  <xdr:twoCellAnchor>
    <xdr:from>
      <xdr:col>3</xdr:col>
      <xdr:colOff>114300</xdr:colOff>
      <xdr:row>3040</xdr:row>
      <xdr:rowOff>28575</xdr:rowOff>
    </xdr:from>
    <xdr:to>
      <xdr:col>3</xdr:col>
      <xdr:colOff>1552575</xdr:colOff>
      <xdr:row>3043</xdr:row>
      <xdr:rowOff>209550</xdr:rowOff>
    </xdr:to>
    <xdr:pic>
      <xdr:nvPicPr>
        <xdr:cNvPr id="917" name="Имя " descr="Descr ">
          <a:extLst>
            <a:ext uri="{FF2B5EF4-FFF2-40B4-BE49-F238E27FC236}">
              <a16:creationId xmlns:a16="http://schemas.microsoft.com/office/drawing/2014/main" id="{00000000-0008-0000-0000-000095030000}"/>
            </a:ext>
          </a:extLst>
        </xdr:cNvPr>
        <xdr:cNvPicPr>
          <a:picLocks noChangeAspect="1"/>
        </xdr:cNvPicPr>
      </xdr:nvPicPr>
      <xdr:blipFill>
        <a:blip xmlns:r="http://schemas.openxmlformats.org/officeDocument/2006/relationships" r:embed="rId916"/>
        <a:stretch>
          <a:fillRect/>
        </a:stretch>
      </xdr:blipFill>
      <xdr:spPr>
        <a:prstGeom prst="rect">
          <a:avLst/>
        </a:prstGeom>
        <a:ln w="9525">
          <a:solidFill>
            <a:srgbClr val="000000"/>
          </a:solidFill>
          <a:prstDash val="solid"/>
        </a:ln>
      </xdr:spPr>
    </xdr:pic>
    <xdr:clientData/>
  </xdr:twoCellAnchor>
  <xdr:twoCellAnchor>
    <xdr:from>
      <xdr:col>3</xdr:col>
      <xdr:colOff>114300</xdr:colOff>
      <xdr:row>3044</xdr:row>
      <xdr:rowOff>28575</xdr:rowOff>
    </xdr:from>
    <xdr:to>
      <xdr:col>3</xdr:col>
      <xdr:colOff>1552575</xdr:colOff>
      <xdr:row>3046</xdr:row>
      <xdr:rowOff>419100</xdr:rowOff>
    </xdr:to>
    <xdr:pic>
      <xdr:nvPicPr>
        <xdr:cNvPr id="918" name="Имя " descr="Descr ">
          <a:extLst>
            <a:ext uri="{FF2B5EF4-FFF2-40B4-BE49-F238E27FC236}">
              <a16:creationId xmlns:a16="http://schemas.microsoft.com/office/drawing/2014/main" id="{00000000-0008-0000-0000-000096030000}"/>
            </a:ext>
          </a:extLst>
        </xdr:cNvPr>
        <xdr:cNvPicPr>
          <a:picLocks noChangeAspect="1"/>
        </xdr:cNvPicPr>
      </xdr:nvPicPr>
      <xdr:blipFill>
        <a:blip xmlns:r="http://schemas.openxmlformats.org/officeDocument/2006/relationships" r:embed="rId917"/>
        <a:stretch>
          <a:fillRect/>
        </a:stretch>
      </xdr:blipFill>
      <xdr:spPr>
        <a:prstGeom prst="rect">
          <a:avLst/>
        </a:prstGeom>
        <a:ln w="9525">
          <a:solidFill>
            <a:srgbClr val="000000"/>
          </a:solidFill>
          <a:prstDash val="solid"/>
        </a:ln>
      </xdr:spPr>
    </xdr:pic>
    <xdr:clientData/>
  </xdr:twoCellAnchor>
  <xdr:twoCellAnchor>
    <xdr:from>
      <xdr:col>3</xdr:col>
      <xdr:colOff>114300</xdr:colOff>
      <xdr:row>3047</xdr:row>
      <xdr:rowOff>28575</xdr:rowOff>
    </xdr:from>
    <xdr:to>
      <xdr:col>3</xdr:col>
      <xdr:colOff>1552575</xdr:colOff>
      <xdr:row>3047</xdr:row>
      <xdr:rowOff>1266825</xdr:rowOff>
    </xdr:to>
    <xdr:pic>
      <xdr:nvPicPr>
        <xdr:cNvPr id="919" name="Имя " descr="Descr ">
          <a:extLst>
            <a:ext uri="{FF2B5EF4-FFF2-40B4-BE49-F238E27FC236}">
              <a16:creationId xmlns:a16="http://schemas.microsoft.com/office/drawing/2014/main" id="{00000000-0008-0000-0000-000097030000}"/>
            </a:ext>
          </a:extLst>
        </xdr:cNvPr>
        <xdr:cNvPicPr>
          <a:picLocks noChangeAspect="1"/>
        </xdr:cNvPicPr>
      </xdr:nvPicPr>
      <xdr:blipFill>
        <a:blip xmlns:r="http://schemas.openxmlformats.org/officeDocument/2006/relationships" r:embed="rId918"/>
        <a:stretch>
          <a:fillRect/>
        </a:stretch>
      </xdr:blipFill>
      <xdr:spPr>
        <a:prstGeom prst="rect">
          <a:avLst/>
        </a:prstGeom>
        <a:ln w="9525">
          <a:solidFill>
            <a:srgbClr val="000000"/>
          </a:solidFill>
          <a:prstDash val="solid"/>
        </a:ln>
      </xdr:spPr>
    </xdr:pic>
    <xdr:clientData/>
  </xdr:twoCellAnchor>
  <xdr:twoCellAnchor>
    <xdr:from>
      <xdr:col>3</xdr:col>
      <xdr:colOff>114300</xdr:colOff>
      <xdr:row>3048</xdr:row>
      <xdr:rowOff>28575</xdr:rowOff>
    </xdr:from>
    <xdr:to>
      <xdr:col>3</xdr:col>
      <xdr:colOff>1552575</xdr:colOff>
      <xdr:row>3051</xdr:row>
      <xdr:rowOff>209550</xdr:rowOff>
    </xdr:to>
    <xdr:pic>
      <xdr:nvPicPr>
        <xdr:cNvPr id="920" name="Имя " descr="Descr ">
          <a:extLst>
            <a:ext uri="{FF2B5EF4-FFF2-40B4-BE49-F238E27FC236}">
              <a16:creationId xmlns:a16="http://schemas.microsoft.com/office/drawing/2014/main" id="{00000000-0008-0000-0000-000098030000}"/>
            </a:ext>
          </a:extLst>
        </xdr:cNvPr>
        <xdr:cNvPicPr>
          <a:picLocks noChangeAspect="1"/>
        </xdr:cNvPicPr>
      </xdr:nvPicPr>
      <xdr:blipFill>
        <a:blip xmlns:r="http://schemas.openxmlformats.org/officeDocument/2006/relationships" r:embed="rId919"/>
        <a:stretch>
          <a:fillRect/>
        </a:stretch>
      </xdr:blipFill>
      <xdr:spPr>
        <a:prstGeom prst="rect">
          <a:avLst/>
        </a:prstGeom>
        <a:ln w="9525">
          <a:solidFill>
            <a:srgbClr val="000000"/>
          </a:solidFill>
          <a:prstDash val="solid"/>
        </a:ln>
      </xdr:spPr>
    </xdr:pic>
    <xdr:clientData/>
  </xdr:twoCellAnchor>
  <xdr:twoCellAnchor>
    <xdr:from>
      <xdr:col>3</xdr:col>
      <xdr:colOff>114300</xdr:colOff>
      <xdr:row>3052</xdr:row>
      <xdr:rowOff>38100</xdr:rowOff>
    </xdr:from>
    <xdr:to>
      <xdr:col>3</xdr:col>
      <xdr:colOff>1552575</xdr:colOff>
      <xdr:row>3053</xdr:row>
      <xdr:rowOff>638175</xdr:rowOff>
    </xdr:to>
    <xdr:pic>
      <xdr:nvPicPr>
        <xdr:cNvPr id="921" name="Имя " descr="Descr ">
          <a:extLst>
            <a:ext uri="{FF2B5EF4-FFF2-40B4-BE49-F238E27FC236}">
              <a16:creationId xmlns:a16="http://schemas.microsoft.com/office/drawing/2014/main" id="{00000000-0008-0000-0000-000099030000}"/>
            </a:ext>
          </a:extLst>
        </xdr:cNvPr>
        <xdr:cNvPicPr>
          <a:picLocks noChangeAspect="1"/>
        </xdr:cNvPicPr>
      </xdr:nvPicPr>
      <xdr:blipFill>
        <a:blip xmlns:r="http://schemas.openxmlformats.org/officeDocument/2006/relationships" r:embed="rId920"/>
        <a:stretch>
          <a:fillRect/>
        </a:stretch>
      </xdr:blipFill>
      <xdr:spPr>
        <a:prstGeom prst="rect">
          <a:avLst/>
        </a:prstGeom>
        <a:ln w="9525">
          <a:solidFill>
            <a:srgbClr val="000000"/>
          </a:solidFill>
          <a:prstDash val="solid"/>
        </a:ln>
      </xdr:spPr>
    </xdr:pic>
    <xdr:clientData/>
  </xdr:twoCellAnchor>
  <xdr:twoCellAnchor>
    <xdr:from>
      <xdr:col>3</xdr:col>
      <xdr:colOff>114300</xdr:colOff>
      <xdr:row>3054</xdr:row>
      <xdr:rowOff>28575</xdr:rowOff>
    </xdr:from>
    <xdr:to>
      <xdr:col>3</xdr:col>
      <xdr:colOff>1552575</xdr:colOff>
      <xdr:row>3057</xdr:row>
      <xdr:rowOff>209550</xdr:rowOff>
    </xdr:to>
    <xdr:pic>
      <xdr:nvPicPr>
        <xdr:cNvPr id="922" name="Имя " descr="Descr ">
          <a:extLst>
            <a:ext uri="{FF2B5EF4-FFF2-40B4-BE49-F238E27FC236}">
              <a16:creationId xmlns:a16="http://schemas.microsoft.com/office/drawing/2014/main" id="{00000000-0008-0000-0000-00009A030000}"/>
            </a:ext>
          </a:extLst>
        </xdr:cNvPr>
        <xdr:cNvPicPr>
          <a:picLocks noChangeAspect="1"/>
        </xdr:cNvPicPr>
      </xdr:nvPicPr>
      <xdr:blipFill>
        <a:blip xmlns:r="http://schemas.openxmlformats.org/officeDocument/2006/relationships" r:embed="rId921"/>
        <a:stretch>
          <a:fillRect/>
        </a:stretch>
      </xdr:blipFill>
      <xdr:spPr>
        <a:prstGeom prst="rect">
          <a:avLst/>
        </a:prstGeom>
        <a:ln w="9525">
          <a:solidFill>
            <a:srgbClr val="000000"/>
          </a:solidFill>
          <a:prstDash val="solid"/>
        </a:ln>
      </xdr:spPr>
    </xdr:pic>
    <xdr:clientData/>
  </xdr:twoCellAnchor>
  <xdr:twoCellAnchor>
    <xdr:from>
      <xdr:col>3</xdr:col>
      <xdr:colOff>114300</xdr:colOff>
      <xdr:row>3058</xdr:row>
      <xdr:rowOff>28575</xdr:rowOff>
    </xdr:from>
    <xdr:to>
      <xdr:col>3</xdr:col>
      <xdr:colOff>1552575</xdr:colOff>
      <xdr:row>3061</xdr:row>
      <xdr:rowOff>209550</xdr:rowOff>
    </xdr:to>
    <xdr:pic>
      <xdr:nvPicPr>
        <xdr:cNvPr id="923" name="Имя " descr="Descr ">
          <a:extLst>
            <a:ext uri="{FF2B5EF4-FFF2-40B4-BE49-F238E27FC236}">
              <a16:creationId xmlns:a16="http://schemas.microsoft.com/office/drawing/2014/main" id="{00000000-0008-0000-0000-00009B030000}"/>
            </a:ext>
          </a:extLst>
        </xdr:cNvPr>
        <xdr:cNvPicPr>
          <a:picLocks noChangeAspect="1"/>
        </xdr:cNvPicPr>
      </xdr:nvPicPr>
      <xdr:blipFill>
        <a:blip xmlns:r="http://schemas.openxmlformats.org/officeDocument/2006/relationships" r:embed="rId922"/>
        <a:stretch>
          <a:fillRect/>
        </a:stretch>
      </xdr:blipFill>
      <xdr:spPr>
        <a:prstGeom prst="rect">
          <a:avLst/>
        </a:prstGeom>
        <a:ln w="9525">
          <a:solidFill>
            <a:srgbClr val="000000"/>
          </a:solidFill>
          <a:prstDash val="solid"/>
        </a:ln>
      </xdr:spPr>
    </xdr:pic>
    <xdr:clientData/>
  </xdr:twoCellAnchor>
  <xdr:twoCellAnchor>
    <xdr:from>
      <xdr:col>3</xdr:col>
      <xdr:colOff>114300</xdr:colOff>
      <xdr:row>3062</xdr:row>
      <xdr:rowOff>28575</xdr:rowOff>
    </xdr:from>
    <xdr:to>
      <xdr:col>3</xdr:col>
      <xdr:colOff>1552575</xdr:colOff>
      <xdr:row>3065</xdr:row>
      <xdr:rowOff>209550</xdr:rowOff>
    </xdr:to>
    <xdr:pic>
      <xdr:nvPicPr>
        <xdr:cNvPr id="924" name="Имя " descr="Descr ">
          <a:extLst>
            <a:ext uri="{FF2B5EF4-FFF2-40B4-BE49-F238E27FC236}">
              <a16:creationId xmlns:a16="http://schemas.microsoft.com/office/drawing/2014/main" id="{00000000-0008-0000-0000-00009C030000}"/>
            </a:ext>
          </a:extLst>
        </xdr:cNvPr>
        <xdr:cNvPicPr>
          <a:picLocks noChangeAspect="1"/>
        </xdr:cNvPicPr>
      </xdr:nvPicPr>
      <xdr:blipFill>
        <a:blip xmlns:r="http://schemas.openxmlformats.org/officeDocument/2006/relationships" r:embed="rId923"/>
        <a:stretch>
          <a:fillRect/>
        </a:stretch>
      </xdr:blipFill>
      <xdr:spPr>
        <a:prstGeom prst="rect">
          <a:avLst/>
        </a:prstGeom>
        <a:ln w="9525">
          <a:solidFill>
            <a:srgbClr val="000000"/>
          </a:solidFill>
          <a:prstDash val="solid"/>
        </a:ln>
      </xdr:spPr>
    </xdr:pic>
    <xdr:clientData/>
  </xdr:twoCellAnchor>
  <xdr:twoCellAnchor>
    <xdr:from>
      <xdr:col>3</xdr:col>
      <xdr:colOff>114300</xdr:colOff>
      <xdr:row>3066</xdr:row>
      <xdr:rowOff>28575</xdr:rowOff>
    </xdr:from>
    <xdr:to>
      <xdr:col>3</xdr:col>
      <xdr:colOff>1552575</xdr:colOff>
      <xdr:row>3066</xdr:row>
      <xdr:rowOff>1266825</xdr:rowOff>
    </xdr:to>
    <xdr:pic>
      <xdr:nvPicPr>
        <xdr:cNvPr id="925" name="Имя " descr="Descr ">
          <a:extLst>
            <a:ext uri="{FF2B5EF4-FFF2-40B4-BE49-F238E27FC236}">
              <a16:creationId xmlns:a16="http://schemas.microsoft.com/office/drawing/2014/main" id="{00000000-0008-0000-0000-00009D030000}"/>
            </a:ext>
          </a:extLst>
        </xdr:cNvPr>
        <xdr:cNvPicPr>
          <a:picLocks noChangeAspect="1"/>
        </xdr:cNvPicPr>
      </xdr:nvPicPr>
      <xdr:blipFill>
        <a:blip xmlns:r="http://schemas.openxmlformats.org/officeDocument/2006/relationships" r:embed="rId924"/>
        <a:stretch>
          <a:fillRect/>
        </a:stretch>
      </xdr:blipFill>
      <xdr:spPr>
        <a:prstGeom prst="rect">
          <a:avLst/>
        </a:prstGeom>
        <a:ln w="9525">
          <a:solidFill>
            <a:srgbClr val="000000"/>
          </a:solidFill>
          <a:prstDash val="solid"/>
        </a:ln>
      </xdr:spPr>
    </xdr:pic>
    <xdr:clientData/>
  </xdr:twoCellAnchor>
  <xdr:twoCellAnchor>
    <xdr:from>
      <xdr:col>3</xdr:col>
      <xdr:colOff>114300</xdr:colOff>
      <xdr:row>3067</xdr:row>
      <xdr:rowOff>28575</xdr:rowOff>
    </xdr:from>
    <xdr:to>
      <xdr:col>3</xdr:col>
      <xdr:colOff>1552575</xdr:colOff>
      <xdr:row>3069</xdr:row>
      <xdr:rowOff>419100</xdr:rowOff>
    </xdr:to>
    <xdr:pic>
      <xdr:nvPicPr>
        <xdr:cNvPr id="926" name="Имя " descr="Descr ">
          <a:extLst>
            <a:ext uri="{FF2B5EF4-FFF2-40B4-BE49-F238E27FC236}">
              <a16:creationId xmlns:a16="http://schemas.microsoft.com/office/drawing/2014/main" id="{00000000-0008-0000-0000-00009E030000}"/>
            </a:ext>
          </a:extLst>
        </xdr:cNvPr>
        <xdr:cNvPicPr>
          <a:picLocks noChangeAspect="1"/>
        </xdr:cNvPicPr>
      </xdr:nvPicPr>
      <xdr:blipFill>
        <a:blip xmlns:r="http://schemas.openxmlformats.org/officeDocument/2006/relationships" r:embed="rId925"/>
        <a:stretch>
          <a:fillRect/>
        </a:stretch>
      </xdr:blipFill>
      <xdr:spPr>
        <a:prstGeom prst="rect">
          <a:avLst/>
        </a:prstGeom>
        <a:ln w="9525">
          <a:solidFill>
            <a:srgbClr val="000000"/>
          </a:solidFill>
          <a:prstDash val="solid"/>
        </a:ln>
      </xdr:spPr>
    </xdr:pic>
    <xdr:clientData/>
  </xdr:twoCellAnchor>
  <xdr:twoCellAnchor>
    <xdr:from>
      <xdr:col>3</xdr:col>
      <xdr:colOff>114300</xdr:colOff>
      <xdr:row>3070</xdr:row>
      <xdr:rowOff>28575</xdr:rowOff>
    </xdr:from>
    <xdr:to>
      <xdr:col>3</xdr:col>
      <xdr:colOff>1552575</xdr:colOff>
      <xdr:row>3073</xdr:row>
      <xdr:rowOff>209550</xdr:rowOff>
    </xdr:to>
    <xdr:pic>
      <xdr:nvPicPr>
        <xdr:cNvPr id="927" name="Имя " descr="Descr ">
          <a:extLst>
            <a:ext uri="{FF2B5EF4-FFF2-40B4-BE49-F238E27FC236}">
              <a16:creationId xmlns:a16="http://schemas.microsoft.com/office/drawing/2014/main" id="{00000000-0008-0000-0000-00009F030000}"/>
            </a:ext>
          </a:extLst>
        </xdr:cNvPr>
        <xdr:cNvPicPr>
          <a:picLocks noChangeAspect="1"/>
        </xdr:cNvPicPr>
      </xdr:nvPicPr>
      <xdr:blipFill>
        <a:blip xmlns:r="http://schemas.openxmlformats.org/officeDocument/2006/relationships" r:embed="rId926"/>
        <a:stretch>
          <a:fillRect/>
        </a:stretch>
      </xdr:blipFill>
      <xdr:spPr>
        <a:prstGeom prst="rect">
          <a:avLst/>
        </a:prstGeom>
        <a:ln w="9525">
          <a:solidFill>
            <a:srgbClr val="000000"/>
          </a:solidFill>
          <a:prstDash val="solid"/>
        </a:ln>
      </xdr:spPr>
    </xdr:pic>
    <xdr:clientData/>
  </xdr:twoCellAnchor>
  <xdr:twoCellAnchor>
    <xdr:from>
      <xdr:col>3</xdr:col>
      <xdr:colOff>114300</xdr:colOff>
      <xdr:row>3074</xdr:row>
      <xdr:rowOff>28575</xdr:rowOff>
    </xdr:from>
    <xdr:to>
      <xdr:col>3</xdr:col>
      <xdr:colOff>1552575</xdr:colOff>
      <xdr:row>3077</xdr:row>
      <xdr:rowOff>209550</xdr:rowOff>
    </xdr:to>
    <xdr:pic>
      <xdr:nvPicPr>
        <xdr:cNvPr id="928" name="Имя " descr="Descr ">
          <a:extLst>
            <a:ext uri="{FF2B5EF4-FFF2-40B4-BE49-F238E27FC236}">
              <a16:creationId xmlns:a16="http://schemas.microsoft.com/office/drawing/2014/main" id="{00000000-0008-0000-0000-0000A0030000}"/>
            </a:ext>
          </a:extLst>
        </xdr:cNvPr>
        <xdr:cNvPicPr>
          <a:picLocks noChangeAspect="1"/>
        </xdr:cNvPicPr>
      </xdr:nvPicPr>
      <xdr:blipFill>
        <a:blip xmlns:r="http://schemas.openxmlformats.org/officeDocument/2006/relationships" r:embed="rId927"/>
        <a:stretch>
          <a:fillRect/>
        </a:stretch>
      </xdr:blipFill>
      <xdr:spPr>
        <a:prstGeom prst="rect">
          <a:avLst/>
        </a:prstGeom>
        <a:ln w="9525">
          <a:solidFill>
            <a:srgbClr val="000000"/>
          </a:solidFill>
          <a:prstDash val="solid"/>
        </a:ln>
      </xdr:spPr>
    </xdr:pic>
    <xdr:clientData/>
  </xdr:twoCellAnchor>
  <xdr:twoCellAnchor>
    <xdr:from>
      <xdr:col>3</xdr:col>
      <xdr:colOff>114300</xdr:colOff>
      <xdr:row>3078</xdr:row>
      <xdr:rowOff>28575</xdr:rowOff>
    </xdr:from>
    <xdr:to>
      <xdr:col>3</xdr:col>
      <xdr:colOff>1552575</xdr:colOff>
      <xdr:row>3081</xdr:row>
      <xdr:rowOff>209550</xdr:rowOff>
    </xdr:to>
    <xdr:pic>
      <xdr:nvPicPr>
        <xdr:cNvPr id="929" name="Имя " descr="Descr ">
          <a:extLst>
            <a:ext uri="{FF2B5EF4-FFF2-40B4-BE49-F238E27FC236}">
              <a16:creationId xmlns:a16="http://schemas.microsoft.com/office/drawing/2014/main" id="{00000000-0008-0000-0000-0000A1030000}"/>
            </a:ext>
          </a:extLst>
        </xdr:cNvPr>
        <xdr:cNvPicPr>
          <a:picLocks noChangeAspect="1"/>
        </xdr:cNvPicPr>
      </xdr:nvPicPr>
      <xdr:blipFill>
        <a:blip xmlns:r="http://schemas.openxmlformats.org/officeDocument/2006/relationships" r:embed="rId928"/>
        <a:stretch>
          <a:fillRect/>
        </a:stretch>
      </xdr:blipFill>
      <xdr:spPr>
        <a:prstGeom prst="rect">
          <a:avLst/>
        </a:prstGeom>
        <a:ln w="9525">
          <a:solidFill>
            <a:srgbClr val="000000"/>
          </a:solidFill>
          <a:prstDash val="solid"/>
        </a:ln>
      </xdr:spPr>
    </xdr:pic>
    <xdr:clientData/>
  </xdr:twoCellAnchor>
  <xdr:twoCellAnchor>
    <xdr:from>
      <xdr:col>3</xdr:col>
      <xdr:colOff>114300</xdr:colOff>
      <xdr:row>3082</xdr:row>
      <xdr:rowOff>28575</xdr:rowOff>
    </xdr:from>
    <xdr:to>
      <xdr:col>3</xdr:col>
      <xdr:colOff>1552575</xdr:colOff>
      <xdr:row>3085</xdr:row>
      <xdr:rowOff>209550</xdr:rowOff>
    </xdr:to>
    <xdr:pic>
      <xdr:nvPicPr>
        <xdr:cNvPr id="930" name="Имя " descr="Descr ">
          <a:extLst>
            <a:ext uri="{FF2B5EF4-FFF2-40B4-BE49-F238E27FC236}">
              <a16:creationId xmlns:a16="http://schemas.microsoft.com/office/drawing/2014/main" id="{00000000-0008-0000-0000-0000A2030000}"/>
            </a:ext>
          </a:extLst>
        </xdr:cNvPr>
        <xdr:cNvPicPr>
          <a:picLocks noChangeAspect="1"/>
        </xdr:cNvPicPr>
      </xdr:nvPicPr>
      <xdr:blipFill>
        <a:blip xmlns:r="http://schemas.openxmlformats.org/officeDocument/2006/relationships" r:embed="rId929"/>
        <a:stretch>
          <a:fillRect/>
        </a:stretch>
      </xdr:blipFill>
      <xdr:spPr>
        <a:prstGeom prst="rect">
          <a:avLst/>
        </a:prstGeom>
        <a:ln w="9525">
          <a:solidFill>
            <a:srgbClr val="000000"/>
          </a:solidFill>
          <a:prstDash val="solid"/>
        </a:ln>
      </xdr:spPr>
    </xdr:pic>
    <xdr:clientData/>
  </xdr:twoCellAnchor>
  <xdr:twoCellAnchor>
    <xdr:from>
      <xdr:col>3</xdr:col>
      <xdr:colOff>114300</xdr:colOff>
      <xdr:row>3086</xdr:row>
      <xdr:rowOff>28575</xdr:rowOff>
    </xdr:from>
    <xdr:to>
      <xdr:col>3</xdr:col>
      <xdr:colOff>1552575</xdr:colOff>
      <xdr:row>3089</xdr:row>
      <xdr:rowOff>209550</xdr:rowOff>
    </xdr:to>
    <xdr:pic>
      <xdr:nvPicPr>
        <xdr:cNvPr id="931" name="Имя " descr="Descr ">
          <a:extLst>
            <a:ext uri="{FF2B5EF4-FFF2-40B4-BE49-F238E27FC236}">
              <a16:creationId xmlns:a16="http://schemas.microsoft.com/office/drawing/2014/main" id="{00000000-0008-0000-0000-0000A3030000}"/>
            </a:ext>
          </a:extLst>
        </xdr:cNvPr>
        <xdr:cNvPicPr>
          <a:picLocks noChangeAspect="1"/>
        </xdr:cNvPicPr>
      </xdr:nvPicPr>
      <xdr:blipFill>
        <a:blip xmlns:r="http://schemas.openxmlformats.org/officeDocument/2006/relationships" r:embed="rId930"/>
        <a:stretch>
          <a:fillRect/>
        </a:stretch>
      </xdr:blipFill>
      <xdr:spPr>
        <a:prstGeom prst="rect">
          <a:avLst/>
        </a:prstGeom>
        <a:ln w="9525">
          <a:solidFill>
            <a:srgbClr val="000000"/>
          </a:solidFill>
          <a:prstDash val="solid"/>
        </a:ln>
      </xdr:spPr>
    </xdr:pic>
    <xdr:clientData/>
  </xdr:twoCellAnchor>
  <xdr:twoCellAnchor>
    <xdr:from>
      <xdr:col>3</xdr:col>
      <xdr:colOff>114300</xdr:colOff>
      <xdr:row>3090</xdr:row>
      <xdr:rowOff>28575</xdr:rowOff>
    </xdr:from>
    <xdr:to>
      <xdr:col>3</xdr:col>
      <xdr:colOff>1552575</xdr:colOff>
      <xdr:row>3090</xdr:row>
      <xdr:rowOff>1266825</xdr:rowOff>
    </xdr:to>
    <xdr:pic>
      <xdr:nvPicPr>
        <xdr:cNvPr id="932" name="Имя " descr="Descr ">
          <a:extLst>
            <a:ext uri="{FF2B5EF4-FFF2-40B4-BE49-F238E27FC236}">
              <a16:creationId xmlns:a16="http://schemas.microsoft.com/office/drawing/2014/main" id="{00000000-0008-0000-0000-0000A4030000}"/>
            </a:ext>
          </a:extLst>
        </xdr:cNvPr>
        <xdr:cNvPicPr>
          <a:picLocks noChangeAspect="1"/>
        </xdr:cNvPicPr>
      </xdr:nvPicPr>
      <xdr:blipFill>
        <a:blip xmlns:r="http://schemas.openxmlformats.org/officeDocument/2006/relationships" r:embed="rId931"/>
        <a:stretch>
          <a:fillRect/>
        </a:stretch>
      </xdr:blipFill>
      <xdr:spPr>
        <a:prstGeom prst="rect">
          <a:avLst/>
        </a:prstGeom>
        <a:ln w="9525">
          <a:solidFill>
            <a:srgbClr val="000000"/>
          </a:solidFill>
          <a:prstDash val="solid"/>
        </a:ln>
      </xdr:spPr>
    </xdr:pic>
    <xdr:clientData/>
  </xdr:twoCellAnchor>
  <xdr:twoCellAnchor>
    <xdr:from>
      <xdr:col>3</xdr:col>
      <xdr:colOff>114300</xdr:colOff>
      <xdr:row>3091</xdr:row>
      <xdr:rowOff>28575</xdr:rowOff>
    </xdr:from>
    <xdr:to>
      <xdr:col>3</xdr:col>
      <xdr:colOff>1552575</xdr:colOff>
      <xdr:row>3094</xdr:row>
      <xdr:rowOff>209550</xdr:rowOff>
    </xdr:to>
    <xdr:pic>
      <xdr:nvPicPr>
        <xdr:cNvPr id="933" name="Имя " descr="Descr ">
          <a:extLst>
            <a:ext uri="{FF2B5EF4-FFF2-40B4-BE49-F238E27FC236}">
              <a16:creationId xmlns:a16="http://schemas.microsoft.com/office/drawing/2014/main" id="{00000000-0008-0000-0000-0000A5030000}"/>
            </a:ext>
          </a:extLst>
        </xdr:cNvPr>
        <xdr:cNvPicPr>
          <a:picLocks noChangeAspect="1"/>
        </xdr:cNvPicPr>
      </xdr:nvPicPr>
      <xdr:blipFill>
        <a:blip xmlns:r="http://schemas.openxmlformats.org/officeDocument/2006/relationships" r:embed="rId932"/>
        <a:stretch>
          <a:fillRect/>
        </a:stretch>
      </xdr:blipFill>
      <xdr:spPr>
        <a:prstGeom prst="rect">
          <a:avLst/>
        </a:prstGeom>
        <a:ln w="9525">
          <a:solidFill>
            <a:srgbClr val="000000"/>
          </a:solidFill>
          <a:prstDash val="solid"/>
        </a:ln>
      </xdr:spPr>
    </xdr:pic>
    <xdr:clientData/>
  </xdr:twoCellAnchor>
  <xdr:twoCellAnchor>
    <xdr:from>
      <xdr:col>3</xdr:col>
      <xdr:colOff>114300</xdr:colOff>
      <xdr:row>3095</xdr:row>
      <xdr:rowOff>28575</xdr:rowOff>
    </xdr:from>
    <xdr:to>
      <xdr:col>3</xdr:col>
      <xdr:colOff>1552575</xdr:colOff>
      <xdr:row>3097</xdr:row>
      <xdr:rowOff>419100</xdr:rowOff>
    </xdr:to>
    <xdr:pic>
      <xdr:nvPicPr>
        <xdr:cNvPr id="934" name="Имя " descr="Descr ">
          <a:extLst>
            <a:ext uri="{FF2B5EF4-FFF2-40B4-BE49-F238E27FC236}">
              <a16:creationId xmlns:a16="http://schemas.microsoft.com/office/drawing/2014/main" id="{00000000-0008-0000-0000-0000A6030000}"/>
            </a:ext>
          </a:extLst>
        </xdr:cNvPr>
        <xdr:cNvPicPr>
          <a:picLocks noChangeAspect="1"/>
        </xdr:cNvPicPr>
      </xdr:nvPicPr>
      <xdr:blipFill>
        <a:blip xmlns:r="http://schemas.openxmlformats.org/officeDocument/2006/relationships" r:embed="rId933"/>
        <a:stretch>
          <a:fillRect/>
        </a:stretch>
      </xdr:blipFill>
      <xdr:spPr>
        <a:prstGeom prst="rect">
          <a:avLst/>
        </a:prstGeom>
        <a:ln w="9525">
          <a:solidFill>
            <a:srgbClr val="000000"/>
          </a:solidFill>
          <a:prstDash val="solid"/>
        </a:ln>
      </xdr:spPr>
    </xdr:pic>
    <xdr:clientData/>
  </xdr:twoCellAnchor>
  <xdr:twoCellAnchor>
    <xdr:from>
      <xdr:col>3</xdr:col>
      <xdr:colOff>114300</xdr:colOff>
      <xdr:row>3098</xdr:row>
      <xdr:rowOff>28575</xdr:rowOff>
    </xdr:from>
    <xdr:to>
      <xdr:col>3</xdr:col>
      <xdr:colOff>1552575</xdr:colOff>
      <xdr:row>3101</xdr:row>
      <xdr:rowOff>209550</xdr:rowOff>
    </xdr:to>
    <xdr:pic>
      <xdr:nvPicPr>
        <xdr:cNvPr id="935" name="Имя " descr="Descr ">
          <a:extLst>
            <a:ext uri="{FF2B5EF4-FFF2-40B4-BE49-F238E27FC236}">
              <a16:creationId xmlns:a16="http://schemas.microsoft.com/office/drawing/2014/main" id="{00000000-0008-0000-0000-0000A7030000}"/>
            </a:ext>
          </a:extLst>
        </xdr:cNvPr>
        <xdr:cNvPicPr>
          <a:picLocks noChangeAspect="1"/>
        </xdr:cNvPicPr>
      </xdr:nvPicPr>
      <xdr:blipFill>
        <a:blip xmlns:r="http://schemas.openxmlformats.org/officeDocument/2006/relationships" r:embed="rId934"/>
        <a:stretch>
          <a:fillRect/>
        </a:stretch>
      </xdr:blipFill>
      <xdr:spPr>
        <a:prstGeom prst="rect">
          <a:avLst/>
        </a:prstGeom>
        <a:ln w="9525">
          <a:solidFill>
            <a:srgbClr val="000000"/>
          </a:solidFill>
          <a:prstDash val="solid"/>
        </a:ln>
      </xdr:spPr>
    </xdr:pic>
    <xdr:clientData/>
  </xdr:twoCellAnchor>
  <xdr:twoCellAnchor>
    <xdr:from>
      <xdr:col>3</xdr:col>
      <xdr:colOff>114300</xdr:colOff>
      <xdr:row>3102</xdr:row>
      <xdr:rowOff>28575</xdr:rowOff>
    </xdr:from>
    <xdr:to>
      <xdr:col>3</xdr:col>
      <xdr:colOff>1552575</xdr:colOff>
      <xdr:row>3106</xdr:row>
      <xdr:rowOff>333375</xdr:rowOff>
    </xdr:to>
    <xdr:pic>
      <xdr:nvPicPr>
        <xdr:cNvPr id="936" name="Имя " descr="Descr ">
          <a:extLst>
            <a:ext uri="{FF2B5EF4-FFF2-40B4-BE49-F238E27FC236}">
              <a16:creationId xmlns:a16="http://schemas.microsoft.com/office/drawing/2014/main" id="{00000000-0008-0000-0000-0000A8030000}"/>
            </a:ext>
          </a:extLst>
        </xdr:cNvPr>
        <xdr:cNvPicPr>
          <a:picLocks noChangeAspect="1"/>
        </xdr:cNvPicPr>
      </xdr:nvPicPr>
      <xdr:blipFill>
        <a:blip xmlns:r="http://schemas.openxmlformats.org/officeDocument/2006/relationships" r:embed="rId935"/>
        <a:stretch>
          <a:fillRect/>
        </a:stretch>
      </xdr:blipFill>
      <xdr:spPr>
        <a:prstGeom prst="rect">
          <a:avLst/>
        </a:prstGeom>
        <a:ln w="9525">
          <a:solidFill>
            <a:srgbClr val="000000"/>
          </a:solidFill>
          <a:prstDash val="solid"/>
        </a:ln>
      </xdr:spPr>
    </xdr:pic>
    <xdr:clientData/>
  </xdr:twoCellAnchor>
  <xdr:twoCellAnchor>
    <xdr:from>
      <xdr:col>3</xdr:col>
      <xdr:colOff>114300</xdr:colOff>
      <xdr:row>3107</xdr:row>
      <xdr:rowOff>28575</xdr:rowOff>
    </xdr:from>
    <xdr:to>
      <xdr:col>3</xdr:col>
      <xdr:colOff>1552575</xdr:colOff>
      <xdr:row>3111</xdr:row>
      <xdr:rowOff>333375</xdr:rowOff>
    </xdr:to>
    <xdr:pic>
      <xdr:nvPicPr>
        <xdr:cNvPr id="937" name="Имя " descr="Descr ">
          <a:extLst>
            <a:ext uri="{FF2B5EF4-FFF2-40B4-BE49-F238E27FC236}">
              <a16:creationId xmlns:a16="http://schemas.microsoft.com/office/drawing/2014/main" id="{00000000-0008-0000-0000-0000A9030000}"/>
            </a:ext>
          </a:extLst>
        </xdr:cNvPr>
        <xdr:cNvPicPr>
          <a:picLocks noChangeAspect="1"/>
        </xdr:cNvPicPr>
      </xdr:nvPicPr>
      <xdr:blipFill>
        <a:blip xmlns:r="http://schemas.openxmlformats.org/officeDocument/2006/relationships" r:embed="rId936"/>
        <a:stretch>
          <a:fillRect/>
        </a:stretch>
      </xdr:blipFill>
      <xdr:spPr>
        <a:prstGeom prst="rect">
          <a:avLst/>
        </a:prstGeom>
        <a:ln w="9525">
          <a:solidFill>
            <a:srgbClr val="000000"/>
          </a:solidFill>
          <a:prstDash val="solid"/>
        </a:ln>
      </xdr:spPr>
    </xdr:pic>
    <xdr:clientData/>
  </xdr:twoCellAnchor>
  <xdr:twoCellAnchor>
    <xdr:from>
      <xdr:col>3</xdr:col>
      <xdr:colOff>114300</xdr:colOff>
      <xdr:row>3112</xdr:row>
      <xdr:rowOff>28575</xdr:rowOff>
    </xdr:from>
    <xdr:to>
      <xdr:col>3</xdr:col>
      <xdr:colOff>1552575</xdr:colOff>
      <xdr:row>3115</xdr:row>
      <xdr:rowOff>209550</xdr:rowOff>
    </xdr:to>
    <xdr:pic>
      <xdr:nvPicPr>
        <xdr:cNvPr id="938" name="Имя " descr="Descr ">
          <a:extLst>
            <a:ext uri="{FF2B5EF4-FFF2-40B4-BE49-F238E27FC236}">
              <a16:creationId xmlns:a16="http://schemas.microsoft.com/office/drawing/2014/main" id="{00000000-0008-0000-0000-0000AA030000}"/>
            </a:ext>
          </a:extLst>
        </xdr:cNvPr>
        <xdr:cNvPicPr>
          <a:picLocks noChangeAspect="1"/>
        </xdr:cNvPicPr>
      </xdr:nvPicPr>
      <xdr:blipFill>
        <a:blip xmlns:r="http://schemas.openxmlformats.org/officeDocument/2006/relationships" r:embed="rId937"/>
        <a:stretch>
          <a:fillRect/>
        </a:stretch>
      </xdr:blipFill>
      <xdr:spPr>
        <a:prstGeom prst="rect">
          <a:avLst/>
        </a:prstGeom>
        <a:ln w="9525">
          <a:solidFill>
            <a:srgbClr val="000000"/>
          </a:solidFill>
          <a:prstDash val="solid"/>
        </a:ln>
      </xdr:spPr>
    </xdr:pic>
    <xdr:clientData/>
  </xdr:twoCellAnchor>
  <xdr:twoCellAnchor>
    <xdr:from>
      <xdr:col>3</xdr:col>
      <xdr:colOff>114300</xdr:colOff>
      <xdr:row>3116</xdr:row>
      <xdr:rowOff>28575</xdr:rowOff>
    </xdr:from>
    <xdr:to>
      <xdr:col>3</xdr:col>
      <xdr:colOff>1552575</xdr:colOff>
      <xdr:row>3119</xdr:row>
      <xdr:rowOff>209550</xdr:rowOff>
    </xdr:to>
    <xdr:pic>
      <xdr:nvPicPr>
        <xdr:cNvPr id="939" name="Имя " descr="Descr ">
          <a:extLst>
            <a:ext uri="{FF2B5EF4-FFF2-40B4-BE49-F238E27FC236}">
              <a16:creationId xmlns:a16="http://schemas.microsoft.com/office/drawing/2014/main" id="{00000000-0008-0000-0000-0000AB030000}"/>
            </a:ext>
          </a:extLst>
        </xdr:cNvPr>
        <xdr:cNvPicPr>
          <a:picLocks noChangeAspect="1"/>
        </xdr:cNvPicPr>
      </xdr:nvPicPr>
      <xdr:blipFill>
        <a:blip xmlns:r="http://schemas.openxmlformats.org/officeDocument/2006/relationships" r:embed="rId938"/>
        <a:stretch>
          <a:fillRect/>
        </a:stretch>
      </xdr:blipFill>
      <xdr:spPr>
        <a:prstGeom prst="rect">
          <a:avLst/>
        </a:prstGeom>
        <a:ln w="9525">
          <a:solidFill>
            <a:srgbClr val="000000"/>
          </a:solidFill>
          <a:prstDash val="solid"/>
        </a:ln>
      </xdr:spPr>
    </xdr:pic>
    <xdr:clientData/>
  </xdr:twoCellAnchor>
  <xdr:twoCellAnchor>
    <xdr:from>
      <xdr:col>3</xdr:col>
      <xdr:colOff>114300</xdr:colOff>
      <xdr:row>3120</xdr:row>
      <xdr:rowOff>28575</xdr:rowOff>
    </xdr:from>
    <xdr:to>
      <xdr:col>3</xdr:col>
      <xdr:colOff>1552575</xdr:colOff>
      <xdr:row>3123</xdr:row>
      <xdr:rowOff>209550</xdr:rowOff>
    </xdr:to>
    <xdr:pic>
      <xdr:nvPicPr>
        <xdr:cNvPr id="940" name="Имя " descr="Descr ">
          <a:extLst>
            <a:ext uri="{FF2B5EF4-FFF2-40B4-BE49-F238E27FC236}">
              <a16:creationId xmlns:a16="http://schemas.microsoft.com/office/drawing/2014/main" id="{00000000-0008-0000-0000-0000AC030000}"/>
            </a:ext>
          </a:extLst>
        </xdr:cNvPr>
        <xdr:cNvPicPr>
          <a:picLocks noChangeAspect="1"/>
        </xdr:cNvPicPr>
      </xdr:nvPicPr>
      <xdr:blipFill>
        <a:blip xmlns:r="http://schemas.openxmlformats.org/officeDocument/2006/relationships" r:embed="rId939"/>
        <a:stretch>
          <a:fillRect/>
        </a:stretch>
      </xdr:blipFill>
      <xdr:spPr>
        <a:prstGeom prst="rect">
          <a:avLst/>
        </a:prstGeom>
        <a:ln w="9525">
          <a:solidFill>
            <a:srgbClr val="000000"/>
          </a:solidFill>
          <a:prstDash val="solid"/>
        </a:ln>
      </xdr:spPr>
    </xdr:pic>
    <xdr:clientData/>
  </xdr:twoCellAnchor>
  <xdr:twoCellAnchor>
    <xdr:from>
      <xdr:col>3</xdr:col>
      <xdr:colOff>114300</xdr:colOff>
      <xdr:row>3124</xdr:row>
      <xdr:rowOff>28575</xdr:rowOff>
    </xdr:from>
    <xdr:to>
      <xdr:col>3</xdr:col>
      <xdr:colOff>1552575</xdr:colOff>
      <xdr:row>3127</xdr:row>
      <xdr:rowOff>209550</xdr:rowOff>
    </xdr:to>
    <xdr:pic>
      <xdr:nvPicPr>
        <xdr:cNvPr id="941" name="Имя " descr="Descr ">
          <a:extLst>
            <a:ext uri="{FF2B5EF4-FFF2-40B4-BE49-F238E27FC236}">
              <a16:creationId xmlns:a16="http://schemas.microsoft.com/office/drawing/2014/main" id="{00000000-0008-0000-0000-0000AD030000}"/>
            </a:ext>
          </a:extLst>
        </xdr:cNvPr>
        <xdr:cNvPicPr>
          <a:picLocks noChangeAspect="1"/>
        </xdr:cNvPicPr>
      </xdr:nvPicPr>
      <xdr:blipFill>
        <a:blip xmlns:r="http://schemas.openxmlformats.org/officeDocument/2006/relationships" r:embed="rId940"/>
        <a:stretch>
          <a:fillRect/>
        </a:stretch>
      </xdr:blipFill>
      <xdr:spPr>
        <a:prstGeom prst="rect">
          <a:avLst/>
        </a:prstGeom>
        <a:ln w="9525">
          <a:solidFill>
            <a:srgbClr val="000000"/>
          </a:solidFill>
          <a:prstDash val="solid"/>
        </a:ln>
      </xdr:spPr>
    </xdr:pic>
    <xdr:clientData/>
  </xdr:twoCellAnchor>
  <xdr:twoCellAnchor>
    <xdr:from>
      <xdr:col>3</xdr:col>
      <xdr:colOff>114300</xdr:colOff>
      <xdr:row>3128</xdr:row>
      <xdr:rowOff>28575</xdr:rowOff>
    </xdr:from>
    <xdr:to>
      <xdr:col>3</xdr:col>
      <xdr:colOff>1552575</xdr:colOff>
      <xdr:row>3131</xdr:row>
      <xdr:rowOff>209550</xdr:rowOff>
    </xdr:to>
    <xdr:pic>
      <xdr:nvPicPr>
        <xdr:cNvPr id="942" name="Имя " descr="Descr ">
          <a:extLst>
            <a:ext uri="{FF2B5EF4-FFF2-40B4-BE49-F238E27FC236}">
              <a16:creationId xmlns:a16="http://schemas.microsoft.com/office/drawing/2014/main" id="{00000000-0008-0000-0000-0000AE030000}"/>
            </a:ext>
          </a:extLst>
        </xdr:cNvPr>
        <xdr:cNvPicPr>
          <a:picLocks noChangeAspect="1"/>
        </xdr:cNvPicPr>
      </xdr:nvPicPr>
      <xdr:blipFill>
        <a:blip xmlns:r="http://schemas.openxmlformats.org/officeDocument/2006/relationships" r:embed="rId941"/>
        <a:stretch>
          <a:fillRect/>
        </a:stretch>
      </xdr:blipFill>
      <xdr:spPr>
        <a:prstGeom prst="rect">
          <a:avLst/>
        </a:prstGeom>
        <a:ln w="9525">
          <a:solidFill>
            <a:srgbClr val="000000"/>
          </a:solidFill>
          <a:prstDash val="solid"/>
        </a:ln>
      </xdr:spPr>
    </xdr:pic>
    <xdr:clientData/>
  </xdr:twoCellAnchor>
  <xdr:twoCellAnchor>
    <xdr:from>
      <xdr:col>3</xdr:col>
      <xdr:colOff>114300</xdr:colOff>
      <xdr:row>3132</xdr:row>
      <xdr:rowOff>28575</xdr:rowOff>
    </xdr:from>
    <xdr:to>
      <xdr:col>3</xdr:col>
      <xdr:colOff>1552575</xdr:colOff>
      <xdr:row>3136</xdr:row>
      <xdr:rowOff>333375</xdr:rowOff>
    </xdr:to>
    <xdr:pic>
      <xdr:nvPicPr>
        <xdr:cNvPr id="943" name="Имя " descr="Descr ">
          <a:extLst>
            <a:ext uri="{FF2B5EF4-FFF2-40B4-BE49-F238E27FC236}">
              <a16:creationId xmlns:a16="http://schemas.microsoft.com/office/drawing/2014/main" id="{00000000-0008-0000-0000-0000AF030000}"/>
            </a:ext>
          </a:extLst>
        </xdr:cNvPr>
        <xdr:cNvPicPr>
          <a:picLocks noChangeAspect="1"/>
        </xdr:cNvPicPr>
      </xdr:nvPicPr>
      <xdr:blipFill>
        <a:blip xmlns:r="http://schemas.openxmlformats.org/officeDocument/2006/relationships" r:embed="rId942"/>
        <a:stretch>
          <a:fillRect/>
        </a:stretch>
      </xdr:blipFill>
      <xdr:spPr>
        <a:prstGeom prst="rect">
          <a:avLst/>
        </a:prstGeom>
        <a:ln w="9525">
          <a:solidFill>
            <a:srgbClr val="000000"/>
          </a:solidFill>
          <a:prstDash val="solid"/>
        </a:ln>
      </xdr:spPr>
    </xdr:pic>
    <xdr:clientData/>
  </xdr:twoCellAnchor>
  <xdr:twoCellAnchor>
    <xdr:from>
      <xdr:col>3</xdr:col>
      <xdr:colOff>114300</xdr:colOff>
      <xdr:row>3137</xdr:row>
      <xdr:rowOff>28575</xdr:rowOff>
    </xdr:from>
    <xdr:to>
      <xdr:col>3</xdr:col>
      <xdr:colOff>1552575</xdr:colOff>
      <xdr:row>3137</xdr:row>
      <xdr:rowOff>1266825</xdr:rowOff>
    </xdr:to>
    <xdr:pic>
      <xdr:nvPicPr>
        <xdr:cNvPr id="944" name="Имя " descr="Descr ">
          <a:extLst>
            <a:ext uri="{FF2B5EF4-FFF2-40B4-BE49-F238E27FC236}">
              <a16:creationId xmlns:a16="http://schemas.microsoft.com/office/drawing/2014/main" id="{00000000-0008-0000-0000-0000B0030000}"/>
            </a:ext>
          </a:extLst>
        </xdr:cNvPr>
        <xdr:cNvPicPr>
          <a:picLocks noChangeAspect="1"/>
        </xdr:cNvPicPr>
      </xdr:nvPicPr>
      <xdr:blipFill>
        <a:blip xmlns:r="http://schemas.openxmlformats.org/officeDocument/2006/relationships" r:embed="rId943"/>
        <a:stretch>
          <a:fillRect/>
        </a:stretch>
      </xdr:blipFill>
      <xdr:spPr>
        <a:prstGeom prst="rect">
          <a:avLst/>
        </a:prstGeom>
        <a:ln w="9525">
          <a:solidFill>
            <a:srgbClr val="000000"/>
          </a:solidFill>
          <a:prstDash val="solid"/>
        </a:ln>
      </xdr:spPr>
    </xdr:pic>
    <xdr:clientData/>
  </xdr:twoCellAnchor>
  <xdr:twoCellAnchor>
    <xdr:from>
      <xdr:col>3</xdr:col>
      <xdr:colOff>114300</xdr:colOff>
      <xdr:row>3138</xdr:row>
      <xdr:rowOff>28575</xdr:rowOff>
    </xdr:from>
    <xdr:to>
      <xdr:col>3</xdr:col>
      <xdr:colOff>1552575</xdr:colOff>
      <xdr:row>3138</xdr:row>
      <xdr:rowOff>1266825</xdr:rowOff>
    </xdr:to>
    <xdr:pic>
      <xdr:nvPicPr>
        <xdr:cNvPr id="945" name="Имя " descr="Descr ">
          <a:extLst>
            <a:ext uri="{FF2B5EF4-FFF2-40B4-BE49-F238E27FC236}">
              <a16:creationId xmlns:a16="http://schemas.microsoft.com/office/drawing/2014/main" id="{00000000-0008-0000-0000-0000B1030000}"/>
            </a:ext>
          </a:extLst>
        </xdr:cNvPr>
        <xdr:cNvPicPr>
          <a:picLocks noChangeAspect="1"/>
        </xdr:cNvPicPr>
      </xdr:nvPicPr>
      <xdr:blipFill>
        <a:blip xmlns:r="http://schemas.openxmlformats.org/officeDocument/2006/relationships" r:embed="rId944"/>
        <a:stretch>
          <a:fillRect/>
        </a:stretch>
      </xdr:blipFill>
      <xdr:spPr>
        <a:prstGeom prst="rect">
          <a:avLst/>
        </a:prstGeom>
        <a:ln w="9525">
          <a:solidFill>
            <a:srgbClr val="000000"/>
          </a:solidFill>
          <a:prstDash val="solid"/>
        </a:ln>
      </xdr:spPr>
    </xdr:pic>
    <xdr:clientData/>
  </xdr:twoCellAnchor>
  <xdr:twoCellAnchor>
    <xdr:from>
      <xdr:col>3</xdr:col>
      <xdr:colOff>114300</xdr:colOff>
      <xdr:row>3139</xdr:row>
      <xdr:rowOff>28575</xdr:rowOff>
    </xdr:from>
    <xdr:to>
      <xdr:col>3</xdr:col>
      <xdr:colOff>1552575</xdr:colOff>
      <xdr:row>3139</xdr:row>
      <xdr:rowOff>1266825</xdr:rowOff>
    </xdr:to>
    <xdr:pic>
      <xdr:nvPicPr>
        <xdr:cNvPr id="946" name="Имя " descr="Descr ">
          <a:extLst>
            <a:ext uri="{FF2B5EF4-FFF2-40B4-BE49-F238E27FC236}">
              <a16:creationId xmlns:a16="http://schemas.microsoft.com/office/drawing/2014/main" id="{00000000-0008-0000-0000-0000B2030000}"/>
            </a:ext>
          </a:extLst>
        </xdr:cNvPr>
        <xdr:cNvPicPr>
          <a:picLocks noChangeAspect="1"/>
        </xdr:cNvPicPr>
      </xdr:nvPicPr>
      <xdr:blipFill>
        <a:blip xmlns:r="http://schemas.openxmlformats.org/officeDocument/2006/relationships" r:embed="rId945"/>
        <a:stretch>
          <a:fillRect/>
        </a:stretch>
      </xdr:blipFill>
      <xdr:spPr>
        <a:prstGeom prst="rect">
          <a:avLst/>
        </a:prstGeom>
        <a:ln w="9525">
          <a:solidFill>
            <a:srgbClr val="000000"/>
          </a:solidFill>
          <a:prstDash val="solid"/>
        </a:ln>
      </xdr:spPr>
    </xdr:pic>
    <xdr:clientData/>
  </xdr:twoCellAnchor>
  <xdr:twoCellAnchor>
    <xdr:from>
      <xdr:col>3</xdr:col>
      <xdr:colOff>114300</xdr:colOff>
      <xdr:row>3140</xdr:row>
      <xdr:rowOff>28575</xdr:rowOff>
    </xdr:from>
    <xdr:to>
      <xdr:col>3</xdr:col>
      <xdr:colOff>1552575</xdr:colOff>
      <xdr:row>3140</xdr:row>
      <xdr:rowOff>1266825</xdr:rowOff>
    </xdr:to>
    <xdr:pic>
      <xdr:nvPicPr>
        <xdr:cNvPr id="947" name="Имя " descr="Descr ">
          <a:extLst>
            <a:ext uri="{FF2B5EF4-FFF2-40B4-BE49-F238E27FC236}">
              <a16:creationId xmlns:a16="http://schemas.microsoft.com/office/drawing/2014/main" id="{00000000-0008-0000-0000-0000B3030000}"/>
            </a:ext>
          </a:extLst>
        </xdr:cNvPr>
        <xdr:cNvPicPr>
          <a:picLocks noChangeAspect="1"/>
        </xdr:cNvPicPr>
      </xdr:nvPicPr>
      <xdr:blipFill>
        <a:blip xmlns:r="http://schemas.openxmlformats.org/officeDocument/2006/relationships" r:embed="rId946"/>
        <a:stretch>
          <a:fillRect/>
        </a:stretch>
      </xdr:blipFill>
      <xdr:spPr>
        <a:prstGeom prst="rect">
          <a:avLst/>
        </a:prstGeom>
        <a:ln w="9525">
          <a:solidFill>
            <a:srgbClr val="000000"/>
          </a:solidFill>
          <a:prstDash val="solid"/>
        </a:ln>
      </xdr:spPr>
    </xdr:pic>
    <xdr:clientData/>
  </xdr:twoCellAnchor>
  <xdr:twoCellAnchor>
    <xdr:from>
      <xdr:col>3</xdr:col>
      <xdr:colOff>114300</xdr:colOff>
      <xdr:row>3141</xdr:row>
      <xdr:rowOff>28575</xdr:rowOff>
    </xdr:from>
    <xdr:to>
      <xdr:col>3</xdr:col>
      <xdr:colOff>1552575</xdr:colOff>
      <xdr:row>3144</xdr:row>
      <xdr:rowOff>209550</xdr:rowOff>
    </xdr:to>
    <xdr:pic>
      <xdr:nvPicPr>
        <xdr:cNvPr id="948" name="Имя " descr="Descr ">
          <a:extLst>
            <a:ext uri="{FF2B5EF4-FFF2-40B4-BE49-F238E27FC236}">
              <a16:creationId xmlns:a16="http://schemas.microsoft.com/office/drawing/2014/main" id="{00000000-0008-0000-0000-0000B4030000}"/>
            </a:ext>
          </a:extLst>
        </xdr:cNvPr>
        <xdr:cNvPicPr>
          <a:picLocks noChangeAspect="1"/>
        </xdr:cNvPicPr>
      </xdr:nvPicPr>
      <xdr:blipFill>
        <a:blip xmlns:r="http://schemas.openxmlformats.org/officeDocument/2006/relationships" r:embed="rId947"/>
        <a:stretch>
          <a:fillRect/>
        </a:stretch>
      </xdr:blipFill>
      <xdr:spPr>
        <a:prstGeom prst="rect">
          <a:avLst/>
        </a:prstGeom>
        <a:ln w="9525">
          <a:solidFill>
            <a:srgbClr val="000000"/>
          </a:solidFill>
          <a:prstDash val="solid"/>
        </a:ln>
      </xdr:spPr>
    </xdr:pic>
    <xdr:clientData/>
  </xdr:twoCellAnchor>
  <xdr:twoCellAnchor>
    <xdr:from>
      <xdr:col>3</xdr:col>
      <xdr:colOff>114300</xdr:colOff>
      <xdr:row>3145</xdr:row>
      <xdr:rowOff>28575</xdr:rowOff>
    </xdr:from>
    <xdr:to>
      <xdr:col>3</xdr:col>
      <xdr:colOff>1552575</xdr:colOff>
      <xdr:row>3148</xdr:row>
      <xdr:rowOff>209550</xdr:rowOff>
    </xdr:to>
    <xdr:pic>
      <xdr:nvPicPr>
        <xdr:cNvPr id="949" name="Имя " descr="Descr ">
          <a:extLst>
            <a:ext uri="{FF2B5EF4-FFF2-40B4-BE49-F238E27FC236}">
              <a16:creationId xmlns:a16="http://schemas.microsoft.com/office/drawing/2014/main" id="{00000000-0008-0000-0000-0000B5030000}"/>
            </a:ext>
          </a:extLst>
        </xdr:cNvPr>
        <xdr:cNvPicPr>
          <a:picLocks noChangeAspect="1"/>
        </xdr:cNvPicPr>
      </xdr:nvPicPr>
      <xdr:blipFill>
        <a:blip xmlns:r="http://schemas.openxmlformats.org/officeDocument/2006/relationships" r:embed="rId948"/>
        <a:stretch>
          <a:fillRect/>
        </a:stretch>
      </xdr:blipFill>
      <xdr:spPr>
        <a:prstGeom prst="rect">
          <a:avLst/>
        </a:prstGeom>
        <a:ln w="9525">
          <a:solidFill>
            <a:srgbClr val="000000"/>
          </a:solidFill>
          <a:prstDash val="solid"/>
        </a:ln>
      </xdr:spPr>
    </xdr:pic>
    <xdr:clientData/>
  </xdr:twoCellAnchor>
  <xdr:twoCellAnchor>
    <xdr:from>
      <xdr:col>3</xdr:col>
      <xdr:colOff>114300</xdr:colOff>
      <xdr:row>3149</xdr:row>
      <xdr:rowOff>28575</xdr:rowOff>
    </xdr:from>
    <xdr:to>
      <xdr:col>3</xdr:col>
      <xdr:colOff>1552575</xdr:colOff>
      <xdr:row>3153</xdr:row>
      <xdr:rowOff>333375</xdr:rowOff>
    </xdr:to>
    <xdr:pic>
      <xdr:nvPicPr>
        <xdr:cNvPr id="950" name="Имя " descr="Descr ">
          <a:extLst>
            <a:ext uri="{FF2B5EF4-FFF2-40B4-BE49-F238E27FC236}">
              <a16:creationId xmlns:a16="http://schemas.microsoft.com/office/drawing/2014/main" id="{00000000-0008-0000-0000-0000B6030000}"/>
            </a:ext>
          </a:extLst>
        </xdr:cNvPr>
        <xdr:cNvPicPr>
          <a:picLocks noChangeAspect="1"/>
        </xdr:cNvPicPr>
      </xdr:nvPicPr>
      <xdr:blipFill>
        <a:blip xmlns:r="http://schemas.openxmlformats.org/officeDocument/2006/relationships" r:embed="rId949"/>
        <a:stretch>
          <a:fillRect/>
        </a:stretch>
      </xdr:blipFill>
      <xdr:spPr>
        <a:prstGeom prst="rect">
          <a:avLst/>
        </a:prstGeom>
        <a:ln w="9525">
          <a:solidFill>
            <a:srgbClr val="000000"/>
          </a:solidFill>
          <a:prstDash val="solid"/>
        </a:ln>
      </xdr:spPr>
    </xdr:pic>
    <xdr:clientData/>
  </xdr:twoCellAnchor>
  <xdr:twoCellAnchor>
    <xdr:from>
      <xdr:col>3</xdr:col>
      <xdr:colOff>114300</xdr:colOff>
      <xdr:row>3154</xdr:row>
      <xdr:rowOff>38100</xdr:rowOff>
    </xdr:from>
    <xdr:to>
      <xdr:col>3</xdr:col>
      <xdr:colOff>1552575</xdr:colOff>
      <xdr:row>3155</xdr:row>
      <xdr:rowOff>638175</xdr:rowOff>
    </xdr:to>
    <xdr:pic>
      <xdr:nvPicPr>
        <xdr:cNvPr id="951" name="Имя " descr="Descr ">
          <a:extLst>
            <a:ext uri="{FF2B5EF4-FFF2-40B4-BE49-F238E27FC236}">
              <a16:creationId xmlns:a16="http://schemas.microsoft.com/office/drawing/2014/main" id="{00000000-0008-0000-0000-0000B7030000}"/>
            </a:ext>
          </a:extLst>
        </xdr:cNvPr>
        <xdr:cNvPicPr>
          <a:picLocks noChangeAspect="1"/>
        </xdr:cNvPicPr>
      </xdr:nvPicPr>
      <xdr:blipFill>
        <a:blip xmlns:r="http://schemas.openxmlformats.org/officeDocument/2006/relationships" r:embed="rId950"/>
        <a:stretch>
          <a:fillRect/>
        </a:stretch>
      </xdr:blipFill>
      <xdr:spPr>
        <a:prstGeom prst="rect">
          <a:avLst/>
        </a:prstGeom>
        <a:ln w="9525">
          <a:solidFill>
            <a:srgbClr val="000000"/>
          </a:solidFill>
          <a:prstDash val="solid"/>
        </a:ln>
      </xdr:spPr>
    </xdr:pic>
    <xdr:clientData/>
  </xdr:twoCellAnchor>
  <xdr:twoCellAnchor>
    <xdr:from>
      <xdr:col>3</xdr:col>
      <xdr:colOff>114300</xdr:colOff>
      <xdr:row>3156</xdr:row>
      <xdr:rowOff>28575</xdr:rowOff>
    </xdr:from>
    <xdr:to>
      <xdr:col>3</xdr:col>
      <xdr:colOff>1552575</xdr:colOff>
      <xdr:row>3158</xdr:row>
      <xdr:rowOff>419100</xdr:rowOff>
    </xdr:to>
    <xdr:pic>
      <xdr:nvPicPr>
        <xdr:cNvPr id="952" name="Имя " descr="Descr ">
          <a:extLst>
            <a:ext uri="{FF2B5EF4-FFF2-40B4-BE49-F238E27FC236}">
              <a16:creationId xmlns:a16="http://schemas.microsoft.com/office/drawing/2014/main" id="{00000000-0008-0000-0000-0000B8030000}"/>
            </a:ext>
          </a:extLst>
        </xdr:cNvPr>
        <xdr:cNvPicPr>
          <a:picLocks noChangeAspect="1"/>
        </xdr:cNvPicPr>
      </xdr:nvPicPr>
      <xdr:blipFill>
        <a:blip xmlns:r="http://schemas.openxmlformats.org/officeDocument/2006/relationships" r:embed="rId951"/>
        <a:stretch>
          <a:fillRect/>
        </a:stretch>
      </xdr:blipFill>
      <xdr:spPr>
        <a:prstGeom prst="rect">
          <a:avLst/>
        </a:prstGeom>
        <a:ln w="9525">
          <a:solidFill>
            <a:srgbClr val="000000"/>
          </a:solidFill>
          <a:prstDash val="solid"/>
        </a:ln>
      </xdr:spPr>
    </xdr:pic>
    <xdr:clientData/>
  </xdr:twoCellAnchor>
  <xdr:twoCellAnchor>
    <xdr:from>
      <xdr:col>3</xdr:col>
      <xdr:colOff>114300</xdr:colOff>
      <xdr:row>3159</xdr:row>
      <xdr:rowOff>38100</xdr:rowOff>
    </xdr:from>
    <xdr:to>
      <xdr:col>3</xdr:col>
      <xdr:colOff>1552575</xdr:colOff>
      <xdr:row>3160</xdr:row>
      <xdr:rowOff>638175</xdr:rowOff>
    </xdr:to>
    <xdr:pic>
      <xdr:nvPicPr>
        <xdr:cNvPr id="953" name="Имя " descr="Descr ">
          <a:extLst>
            <a:ext uri="{FF2B5EF4-FFF2-40B4-BE49-F238E27FC236}">
              <a16:creationId xmlns:a16="http://schemas.microsoft.com/office/drawing/2014/main" id="{00000000-0008-0000-0000-0000B9030000}"/>
            </a:ext>
          </a:extLst>
        </xdr:cNvPr>
        <xdr:cNvPicPr>
          <a:picLocks noChangeAspect="1"/>
        </xdr:cNvPicPr>
      </xdr:nvPicPr>
      <xdr:blipFill>
        <a:blip xmlns:r="http://schemas.openxmlformats.org/officeDocument/2006/relationships" r:embed="rId952"/>
        <a:stretch>
          <a:fillRect/>
        </a:stretch>
      </xdr:blipFill>
      <xdr:spPr>
        <a:prstGeom prst="rect">
          <a:avLst/>
        </a:prstGeom>
        <a:ln w="9525">
          <a:solidFill>
            <a:srgbClr val="000000"/>
          </a:solidFill>
          <a:prstDash val="solid"/>
        </a:ln>
      </xdr:spPr>
    </xdr:pic>
    <xdr:clientData/>
  </xdr:twoCellAnchor>
  <xdr:twoCellAnchor>
    <xdr:from>
      <xdr:col>3</xdr:col>
      <xdr:colOff>114300</xdr:colOff>
      <xdr:row>3161</xdr:row>
      <xdr:rowOff>28575</xdr:rowOff>
    </xdr:from>
    <xdr:to>
      <xdr:col>3</xdr:col>
      <xdr:colOff>1552575</xdr:colOff>
      <xdr:row>3161</xdr:row>
      <xdr:rowOff>1266825</xdr:rowOff>
    </xdr:to>
    <xdr:pic>
      <xdr:nvPicPr>
        <xdr:cNvPr id="954" name="Имя " descr="Descr ">
          <a:extLst>
            <a:ext uri="{FF2B5EF4-FFF2-40B4-BE49-F238E27FC236}">
              <a16:creationId xmlns:a16="http://schemas.microsoft.com/office/drawing/2014/main" id="{00000000-0008-0000-0000-0000BA030000}"/>
            </a:ext>
          </a:extLst>
        </xdr:cNvPr>
        <xdr:cNvPicPr>
          <a:picLocks noChangeAspect="1"/>
        </xdr:cNvPicPr>
      </xdr:nvPicPr>
      <xdr:blipFill>
        <a:blip xmlns:r="http://schemas.openxmlformats.org/officeDocument/2006/relationships" r:embed="rId953"/>
        <a:stretch>
          <a:fillRect/>
        </a:stretch>
      </xdr:blipFill>
      <xdr:spPr>
        <a:prstGeom prst="rect">
          <a:avLst/>
        </a:prstGeom>
        <a:ln w="9525">
          <a:solidFill>
            <a:srgbClr val="000000"/>
          </a:solidFill>
          <a:prstDash val="solid"/>
        </a:ln>
      </xdr:spPr>
    </xdr:pic>
    <xdr:clientData/>
  </xdr:twoCellAnchor>
  <xdr:twoCellAnchor>
    <xdr:from>
      <xdr:col>3</xdr:col>
      <xdr:colOff>114300</xdr:colOff>
      <xdr:row>3162</xdr:row>
      <xdr:rowOff>38100</xdr:rowOff>
    </xdr:from>
    <xdr:to>
      <xdr:col>3</xdr:col>
      <xdr:colOff>1552575</xdr:colOff>
      <xdr:row>3163</xdr:row>
      <xdr:rowOff>638175</xdr:rowOff>
    </xdr:to>
    <xdr:pic>
      <xdr:nvPicPr>
        <xdr:cNvPr id="955" name="Имя " descr="Descr ">
          <a:extLst>
            <a:ext uri="{FF2B5EF4-FFF2-40B4-BE49-F238E27FC236}">
              <a16:creationId xmlns:a16="http://schemas.microsoft.com/office/drawing/2014/main" id="{00000000-0008-0000-0000-0000BB030000}"/>
            </a:ext>
          </a:extLst>
        </xdr:cNvPr>
        <xdr:cNvPicPr>
          <a:picLocks noChangeAspect="1"/>
        </xdr:cNvPicPr>
      </xdr:nvPicPr>
      <xdr:blipFill>
        <a:blip xmlns:r="http://schemas.openxmlformats.org/officeDocument/2006/relationships" r:embed="rId954"/>
        <a:stretch>
          <a:fillRect/>
        </a:stretch>
      </xdr:blipFill>
      <xdr:spPr>
        <a:prstGeom prst="rect">
          <a:avLst/>
        </a:prstGeom>
        <a:ln w="9525">
          <a:solidFill>
            <a:srgbClr val="000000"/>
          </a:solidFill>
          <a:prstDash val="solid"/>
        </a:ln>
      </xdr:spPr>
    </xdr:pic>
    <xdr:clientData/>
  </xdr:twoCellAnchor>
  <xdr:twoCellAnchor>
    <xdr:from>
      <xdr:col>3</xdr:col>
      <xdr:colOff>114300</xdr:colOff>
      <xdr:row>3164</xdr:row>
      <xdr:rowOff>38100</xdr:rowOff>
    </xdr:from>
    <xdr:to>
      <xdr:col>3</xdr:col>
      <xdr:colOff>1552575</xdr:colOff>
      <xdr:row>3165</xdr:row>
      <xdr:rowOff>638175</xdr:rowOff>
    </xdr:to>
    <xdr:pic>
      <xdr:nvPicPr>
        <xdr:cNvPr id="956" name="Имя " descr="Descr ">
          <a:extLst>
            <a:ext uri="{FF2B5EF4-FFF2-40B4-BE49-F238E27FC236}">
              <a16:creationId xmlns:a16="http://schemas.microsoft.com/office/drawing/2014/main" id="{00000000-0008-0000-0000-0000BC030000}"/>
            </a:ext>
          </a:extLst>
        </xdr:cNvPr>
        <xdr:cNvPicPr>
          <a:picLocks noChangeAspect="1"/>
        </xdr:cNvPicPr>
      </xdr:nvPicPr>
      <xdr:blipFill>
        <a:blip xmlns:r="http://schemas.openxmlformats.org/officeDocument/2006/relationships" r:embed="rId955"/>
        <a:stretch>
          <a:fillRect/>
        </a:stretch>
      </xdr:blipFill>
      <xdr:spPr>
        <a:prstGeom prst="rect">
          <a:avLst/>
        </a:prstGeom>
        <a:ln w="9525">
          <a:solidFill>
            <a:srgbClr val="000000"/>
          </a:solidFill>
          <a:prstDash val="solid"/>
        </a:ln>
      </xdr:spPr>
    </xdr:pic>
    <xdr:clientData/>
  </xdr:twoCellAnchor>
  <xdr:twoCellAnchor>
    <xdr:from>
      <xdr:col>3</xdr:col>
      <xdr:colOff>114300</xdr:colOff>
      <xdr:row>3166</xdr:row>
      <xdr:rowOff>38100</xdr:rowOff>
    </xdr:from>
    <xdr:to>
      <xdr:col>3</xdr:col>
      <xdr:colOff>1552575</xdr:colOff>
      <xdr:row>3167</xdr:row>
      <xdr:rowOff>638175</xdr:rowOff>
    </xdr:to>
    <xdr:pic>
      <xdr:nvPicPr>
        <xdr:cNvPr id="957" name="Имя " descr="Descr ">
          <a:extLst>
            <a:ext uri="{FF2B5EF4-FFF2-40B4-BE49-F238E27FC236}">
              <a16:creationId xmlns:a16="http://schemas.microsoft.com/office/drawing/2014/main" id="{00000000-0008-0000-0000-0000BD030000}"/>
            </a:ext>
          </a:extLst>
        </xdr:cNvPr>
        <xdr:cNvPicPr>
          <a:picLocks noChangeAspect="1"/>
        </xdr:cNvPicPr>
      </xdr:nvPicPr>
      <xdr:blipFill>
        <a:blip xmlns:r="http://schemas.openxmlformats.org/officeDocument/2006/relationships" r:embed="rId956"/>
        <a:stretch>
          <a:fillRect/>
        </a:stretch>
      </xdr:blipFill>
      <xdr:spPr>
        <a:prstGeom prst="rect">
          <a:avLst/>
        </a:prstGeom>
        <a:ln w="9525">
          <a:solidFill>
            <a:srgbClr val="000000"/>
          </a:solidFill>
          <a:prstDash val="solid"/>
        </a:ln>
      </xdr:spPr>
    </xdr:pic>
    <xdr:clientData/>
  </xdr:twoCellAnchor>
  <xdr:twoCellAnchor>
    <xdr:from>
      <xdr:col>3</xdr:col>
      <xdr:colOff>114300</xdr:colOff>
      <xdr:row>3168</xdr:row>
      <xdr:rowOff>28575</xdr:rowOff>
    </xdr:from>
    <xdr:to>
      <xdr:col>3</xdr:col>
      <xdr:colOff>1552575</xdr:colOff>
      <xdr:row>3168</xdr:row>
      <xdr:rowOff>1266825</xdr:rowOff>
    </xdr:to>
    <xdr:pic>
      <xdr:nvPicPr>
        <xdr:cNvPr id="958" name="Имя " descr="Descr ">
          <a:extLst>
            <a:ext uri="{FF2B5EF4-FFF2-40B4-BE49-F238E27FC236}">
              <a16:creationId xmlns:a16="http://schemas.microsoft.com/office/drawing/2014/main" id="{00000000-0008-0000-0000-0000BE030000}"/>
            </a:ext>
          </a:extLst>
        </xdr:cNvPr>
        <xdr:cNvPicPr>
          <a:picLocks noChangeAspect="1"/>
        </xdr:cNvPicPr>
      </xdr:nvPicPr>
      <xdr:blipFill>
        <a:blip xmlns:r="http://schemas.openxmlformats.org/officeDocument/2006/relationships" r:embed="rId957"/>
        <a:stretch>
          <a:fillRect/>
        </a:stretch>
      </xdr:blipFill>
      <xdr:spPr>
        <a:prstGeom prst="rect">
          <a:avLst/>
        </a:prstGeom>
        <a:ln w="9525">
          <a:solidFill>
            <a:srgbClr val="000000"/>
          </a:solidFill>
          <a:prstDash val="solid"/>
        </a:ln>
      </xdr:spPr>
    </xdr:pic>
    <xdr:clientData/>
  </xdr:twoCellAnchor>
  <xdr:twoCellAnchor>
    <xdr:from>
      <xdr:col>3</xdr:col>
      <xdr:colOff>114300</xdr:colOff>
      <xdr:row>3169</xdr:row>
      <xdr:rowOff>28575</xdr:rowOff>
    </xdr:from>
    <xdr:to>
      <xdr:col>3</xdr:col>
      <xdr:colOff>1552575</xdr:colOff>
      <xdr:row>3171</xdr:row>
      <xdr:rowOff>419100</xdr:rowOff>
    </xdr:to>
    <xdr:pic>
      <xdr:nvPicPr>
        <xdr:cNvPr id="959" name="Имя " descr="Descr ">
          <a:extLst>
            <a:ext uri="{FF2B5EF4-FFF2-40B4-BE49-F238E27FC236}">
              <a16:creationId xmlns:a16="http://schemas.microsoft.com/office/drawing/2014/main" id="{00000000-0008-0000-0000-0000BF030000}"/>
            </a:ext>
          </a:extLst>
        </xdr:cNvPr>
        <xdr:cNvPicPr>
          <a:picLocks noChangeAspect="1"/>
        </xdr:cNvPicPr>
      </xdr:nvPicPr>
      <xdr:blipFill>
        <a:blip xmlns:r="http://schemas.openxmlformats.org/officeDocument/2006/relationships" r:embed="rId958"/>
        <a:stretch>
          <a:fillRect/>
        </a:stretch>
      </xdr:blipFill>
      <xdr:spPr>
        <a:prstGeom prst="rect">
          <a:avLst/>
        </a:prstGeom>
        <a:ln w="9525">
          <a:solidFill>
            <a:srgbClr val="000000"/>
          </a:solidFill>
          <a:prstDash val="solid"/>
        </a:ln>
      </xdr:spPr>
    </xdr:pic>
    <xdr:clientData/>
  </xdr:twoCellAnchor>
  <xdr:twoCellAnchor>
    <xdr:from>
      <xdr:col>3</xdr:col>
      <xdr:colOff>114300</xdr:colOff>
      <xdr:row>3172</xdr:row>
      <xdr:rowOff>38100</xdr:rowOff>
    </xdr:from>
    <xdr:to>
      <xdr:col>3</xdr:col>
      <xdr:colOff>1552575</xdr:colOff>
      <xdr:row>3173</xdr:row>
      <xdr:rowOff>638175</xdr:rowOff>
    </xdr:to>
    <xdr:pic>
      <xdr:nvPicPr>
        <xdr:cNvPr id="960" name="Имя " descr="Descr ">
          <a:extLst>
            <a:ext uri="{FF2B5EF4-FFF2-40B4-BE49-F238E27FC236}">
              <a16:creationId xmlns:a16="http://schemas.microsoft.com/office/drawing/2014/main" id="{00000000-0008-0000-0000-0000C0030000}"/>
            </a:ext>
          </a:extLst>
        </xdr:cNvPr>
        <xdr:cNvPicPr>
          <a:picLocks noChangeAspect="1"/>
        </xdr:cNvPicPr>
      </xdr:nvPicPr>
      <xdr:blipFill>
        <a:blip xmlns:r="http://schemas.openxmlformats.org/officeDocument/2006/relationships" r:embed="rId959"/>
        <a:stretch>
          <a:fillRect/>
        </a:stretch>
      </xdr:blipFill>
      <xdr:spPr>
        <a:prstGeom prst="rect">
          <a:avLst/>
        </a:prstGeom>
        <a:ln w="9525">
          <a:solidFill>
            <a:srgbClr val="000000"/>
          </a:solidFill>
          <a:prstDash val="solid"/>
        </a:ln>
      </xdr:spPr>
    </xdr:pic>
    <xdr:clientData/>
  </xdr:twoCellAnchor>
  <xdr:twoCellAnchor>
    <xdr:from>
      <xdr:col>3</xdr:col>
      <xdr:colOff>114300</xdr:colOff>
      <xdr:row>3174</xdr:row>
      <xdr:rowOff>28575</xdr:rowOff>
    </xdr:from>
    <xdr:to>
      <xdr:col>3</xdr:col>
      <xdr:colOff>1552575</xdr:colOff>
      <xdr:row>3177</xdr:row>
      <xdr:rowOff>209550</xdr:rowOff>
    </xdr:to>
    <xdr:pic>
      <xdr:nvPicPr>
        <xdr:cNvPr id="961" name="Имя " descr="Descr ">
          <a:extLst>
            <a:ext uri="{FF2B5EF4-FFF2-40B4-BE49-F238E27FC236}">
              <a16:creationId xmlns:a16="http://schemas.microsoft.com/office/drawing/2014/main" id="{00000000-0008-0000-0000-0000C1030000}"/>
            </a:ext>
          </a:extLst>
        </xdr:cNvPr>
        <xdr:cNvPicPr>
          <a:picLocks noChangeAspect="1"/>
        </xdr:cNvPicPr>
      </xdr:nvPicPr>
      <xdr:blipFill>
        <a:blip xmlns:r="http://schemas.openxmlformats.org/officeDocument/2006/relationships" r:embed="rId960"/>
        <a:stretch>
          <a:fillRect/>
        </a:stretch>
      </xdr:blipFill>
      <xdr:spPr>
        <a:prstGeom prst="rect">
          <a:avLst/>
        </a:prstGeom>
        <a:ln w="9525">
          <a:solidFill>
            <a:srgbClr val="000000"/>
          </a:solidFill>
          <a:prstDash val="solid"/>
        </a:ln>
      </xdr:spPr>
    </xdr:pic>
    <xdr:clientData/>
  </xdr:twoCellAnchor>
  <xdr:twoCellAnchor>
    <xdr:from>
      <xdr:col>3</xdr:col>
      <xdr:colOff>114300</xdr:colOff>
      <xdr:row>3178</xdr:row>
      <xdr:rowOff>28575</xdr:rowOff>
    </xdr:from>
    <xdr:to>
      <xdr:col>3</xdr:col>
      <xdr:colOff>1552575</xdr:colOff>
      <xdr:row>3180</xdr:row>
      <xdr:rowOff>419100</xdr:rowOff>
    </xdr:to>
    <xdr:pic>
      <xdr:nvPicPr>
        <xdr:cNvPr id="962" name="Имя " descr="Descr ">
          <a:extLst>
            <a:ext uri="{FF2B5EF4-FFF2-40B4-BE49-F238E27FC236}">
              <a16:creationId xmlns:a16="http://schemas.microsoft.com/office/drawing/2014/main" id="{00000000-0008-0000-0000-0000C2030000}"/>
            </a:ext>
          </a:extLst>
        </xdr:cNvPr>
        <xdr:cNvPicPr>
          <a:picLocks noChangeAspect="1"/>
        </xdr:cNvPicPr>
      </xdr:nvPicPr>
      <xdr:blipFill>
        <a:blip xmlns:r="http://schemas.openxmlformats.org/officeDocument/2006/relationships" r:embed="rId961"/>
        <a:stretch>
          <a:fillRect/>
        </a:stretch>
      </xdr:blipFill>
      <xdr:spPr>
        <a:prstGeom prst="rect">
          <a:avLst/>
        </a:prstGeom>
        <a:ln w="9525">
          <a:solidFill>
            <a:srgbClr val="000000"/>
          </a:solidFill>
          <a:prstDash val="solid"/>
        </a:ln>
      </xdr:spPr>
    </xdr:pic>
    <xdr:clientData/>
  </xdr:twoCellAnchor>
  <xdr:twoCellAnchor>
    <xdr:from>
      <xdr:col>3</xdr:col>
      <xdr:colOff>114300</xdr:colOff>
      <xdr:row>3181</xdr:row>
      <xdr:rowOff>28575</xdr:rowOff>
    </xdr:from>
    <xdr:to>
      <xdr:col>3</xdr:col>
      <xdr:colOff>1552575</xdr:colOff>
      <xdr:row>3181</xdr:row>
      <xdr:rowOff>1266825</xdr:rowOff>
    </xdr:to>
    <xdr:pic>
      <xdr:nvPicPr>
        <xdr:cNvPr id="963" name="Имя " descr="Descr ">
          <a:extLst>
            <a:ext uri="{FF2B5EF4-FFF2-40B4-BE49-F238E27FC236}">
              <a16:creationId xmlns:a16="http://schemas.microsoft.com/office/drawing/2014/main" id="{00000000-0008-0000-0000-0000C3030000}"/>
            </a:ext>
          </a:extLst>
        </xdr:cNvPr>
        <xdr:cNvPicPr>
          <a:picLocks noChangeAspect="1"/>
        </xdr:cNvPicPr>
      </xdr:nvPicPr>
      <xdr:blipFill>
        <a:blip xmlns:r="http://schemas.openxmlformats.org/officeDocument/2006/relationships" r:embed="rId962"/>
        <a:stretch>
          <a:fillRect/>
        </a:stretch>
      </xdr:blipFill>
      <xdr:spPr>
        <a:prstGeom prst="rect">
          <a:avLst/>
        </a:prstGeom>
        <a:ln w="9525">
          <a:solidFill>
            <a:srgbClr val="000000"/>
          </a:solidFill>
          <a:prstDash val="solid"/>
        </a:ln>
      </xdr:spPr>
    </xdr:pic>
    <xdr:clientData/>
  </xdr:twoCellAnchor>
  <xdr:twoCellAnchor>
    <xdr:from>
      <xdr:col>3</xdr:col>
      <xdr:colOff>114300</xdr:colOff>
      <xdr:row>3182</xdr:row>
      <xdr:rowOff>28575</xdr:rowOff>
    </xdr:from>
    <xdr:to>
      <xdr:col>3</xdr:col>
      <xdr:colOff>1552575</xdr:colOff>
      <xdr:row>3182</xdr:row>
      <xdr:rowOff>1266825</xdr:rowOff>
    </xdr:to>
    <xdr:pic>
      <xdr:nvPicPr>
        <xdr:cNvPr id="964" name="Имя " descr="Descr ">
          <a:extLst>
            <a:ext uri="{FF2B5EF4-FFF2-40B4-BE49-F238E27FC236}">
              <a16:creationId xmlns:a16="http://schemas.microsoft.com/office/drawing/2014/main" id="{00000000-0008-0000-0000-0000C4030000}"/>
            </a:ext>
          </a:extLst>
        </xdr:cNvPr>
        <xdr:cNvPicPr>
          <a:picLocks noChangeAspect="1"/>
        </xdr:cNvPicPr>
      </xdr:nvPicPr>
      <xdr:blipFill>
        <a:blip xmlns:r="http://schemas.openxmlformats.org/officeDocument/2006/relationships" r:embed="rId963"/>
        <a:stretch>
          <a:fillRect/>
        </a:stretch>
      </xdr:blipFill>
      <xdr:spPr>
        <a:prstGeom prst="rect">
          <a:avLst/>
        </a:prstGeom>
        <a:ln w="9525">
          <a:solidFill>
            <a:srgbClr val="000000"/>
          </a:solidFill>
          <a:prstDash val="solid"/>
        </a:ln>
      </xdr:spPr>
    </xdr:pic>
    <xdr:clientData/>
  </xdr:twoCellAnchor>
  <xdr:twoCellAnchor>
    <xdr:from>
      <xdr:col>3</xdr:col>
      <xdr:colOff>114300</xdr:colOff>
      <xdr:row>3183</xdr:row>
      <xdr:rowOff>28575</xdr:rowOff>
    </xdr:from>
    <xdr:to>
      <xdr:col>3</xdr:col>
      <xdr:colOff>1552575</xdr:colOff>
      <xdr:row>3183</xdr:row>
      <xdr:rowOff>1266825</xdr:rowOff>
    </xdr:to>
    <xdr:pic>
      <xdr:nvPicPr>
        <xdr:cNvPr id="965" name="Имя " descr="Descr ">
          <a:extLst>
            <a:ext uri="{FF2B5EF4-FFF2-40B4-BE49-F238E27FC236}">
              <a16:creationId xmlns:a16="http://schemas.microsoft.com/office/drawing/2014/main" id="{00000000-0008-0000-0000-0000C5030000}"/>
            </a:ext>
          </a:extLst>
        </xdr:cNvPr>
        <xdr:cNvPicPr>
          <a:picLocks noChangeAspect="1"/>
        </xdr:cNvPicPr>
      </xdr:nvPicPr>
      <xdr:blipFill>
        <a:blip xmlns:r="http://schemas.openxmlformats.org/officeDocument/2006/relationships" r:embed="rId964"/>
        <a:stretch>
          <a:fillRect/>
        </a:stretch>
      </xdr:blipFill>
      <xdr:spPr>
        <a:prstGeom prst="rect">
          <a:avLst/>
        </a:prstGeom>
        <a:ln w="9525">
          <a:solidFill>
            <a:srgbClr val="000000"/>
          </a:solidFill>
          <a:prstDash val="solid"/>
        </a:ln>
      </xdr:spPr>
    </xdr:pic>
    <xdr:clientData/>
  </xdr:twoCellAnchor>
  <xdr:twoCellAnchor>
    <xdr:from>
      <xdr:col>3</xdr:col>
      <xdr:colOff>114300</xdr:colOff>
      <xdr:row>3184</xdr:row>
      <xdr:rowOff>38100</xdr:rowOff>
    </xdr:from>
    <xdr:to>
      <xdr:col>3</xdr:col>
      <xdr:colOff>1552575</xdr:colOff>
      <xdr:row>3185</xdr:row>
      <xdr:rowOff>638175</xdr:rowOff>
    </xdr:to>
    <xdr:pic>
      <xdr:nvPicPr>
        <xdr:cNvPr id="966" name="Имя " descr="Descr ">
          <a:extLst>
            <a:ext uri="{FF2B5EF4-FFF2-40B4-BE49-F238E27FC236}">
              <a16:creationId xmlns:a16="http://schemas.microsoft.com/office/drawing/2014/main" id="{00000000-0008-0000-0000-0000C6030000}"/>
            </a:ext>
          </a:extLst>
        </xdr:cNvPr>
        <xdr:cNvPicPr>
          <a:picLocks noChangeAspect="1"/>
        </xdr:cNvPicPr>
      </xdr:nvPicPr>
      <xdr:blipFill>
        <a:blip xmlns:r="http://schemas.openxmlformats.org/officeDocument/2006/relationships" r:embed="rId965"/>
        <a:stretch>
          <a:fillRect/>
        </a:stretch>
      </xdr:blipFill>
      <xdr:spPr>
        <a:prstGeom prst="rect">
          <a:avLst/>
        </a:prstGeom>
        <a:ln w="9525">
          <a:solidFill>
            <a:srgbClr val="000000"/>
          </a:solidFill>
          <a:prstDash val="solid"/>
        </a:ln>
      </xdr:spPr>
    </xdr:pic>
    <xdr:clientData/>
  </xdr:twoCellAnchor>
  <xdr:twoCellAnchor>
    <xdr:from>
      <xdr:col>3</xdr:col>
      <xdr:colOff>114300</xdr:colOff>
      <xdr:row>3186</xdr:row>
      <xdr:rowOff>28575</xdr:rowOff>
    </xdr:from>
    <xdr:to>
      <xdr:col>3</xdr:col>
      <xdr:colOff>1552575</xdr:colOff>
      <xdr:row>3186</xdr:row>
      <xdr:rowOff>1266825</xdr:rowOff>
    </xdr:to>
    <xdr:pic>
      <xdr:nvPicPr>
        <xdr:cNvPr id="967" name="Имя " descr="Descr ">
          <a:extLst>
            <a:ext uri="{FF2B5EF4-FFF2-40B4-BE49-F238E27FC236}">
              <a16:creationId xmlns:a16="http://schemas.microsoft.com/office/drawing/2014/main" id="{00000000-0008-0000-0000-0000C7030000}"/>
            </a:ext>
          </a:extLst>
        </xdr:cNvPr>
        <xdr:cNvPicPr>
          <a:picLocks noChangeAspect="1"/>
        </xdr:cNvPicPr>
      </xdr:nvPicPr>
      <xdr:blipFill>
        <a:blip xmlns:r="http://schemas.openxmlformats.org/officeDocument/2006/relationships" r:embed="rId966"/>
        <a:stretch>
          <a:fillRect/>
        </a:stretch>
      </xdr:blipFill>
      <xdr:spPr>
        <a:prstGeom prst="rect">
          <a:avLst/>
        </a:prstGeom>
        <a:ln w="9525">
          <a:solidFill>
            <a:srgbClr val="000000"/>
          </a:solidFill>
          <a:prstDash val="solid"/>
        </a:ln>
      </xdr:spPr>
    </xdr:pic>
    <xdr:clientData/>
  </xdr:twoCellAnchor>
  <xdr:twoCellAnchor>
    <xdr:from>
      <xdr:col>3</xdr:col>
      <xdr:colOff>114300</xdr:colOff>
      <xdr:row>3187</xdr:row>
      <xdr:rowOff>28575</xdr:rowOff>
    </xdr:from>
    <xdr:to>
      <xdr:col>3</xdr:col>
      <xdr:colOff>1552575</xdr:colOff>
      <xdr:row>3187</xdr:row>
      <xdr:rowOff>1266825</xdr:rowOff>
    </xdr:to>
    <xdr:pic>
      <xdr:nvPicPr>
        <xdr:cNvPr id="968" name="Имя " descr="Descr ">
          <a:extLst>
            <a:ext uri="{FF2B5EF4-FFF2-40B4-BE49-F238E27FC236}">
              <a16:creationId xmlns:a16="http://schemas.microsoft.com/office/drawing/2014/main" id="{00000000-0008-0000-0000-0000C8030000}"/>
            </a:ext>
          </a:extLst>
        </xdr:cNvPr>
        <xdr:cNvPicPr>
          <a:picLocks noChangeAspect="1"/>
        </xdr:cNvPicPr>
      </xdr:nvPicPr>
      <xdr:blipFill>
        <a:blip xmlns:r="http://schemas.openxmlformats.org/officeDocument/2006/relationships" r:embed="rId967"/>
        <a:stretch>
          <a:fillRect/>
        </a:stretch>
      </xdr:blipFill>
      <xdr:spPr>
        <a:prstGeom prst="rect">
          <a:avLst/>
        </a:prstGeom>
        <a:ln w="9525">
          <a:solidFill>
            <a:srgbClr val="000000"/>
          </a:solidFill>
          <a:prstDash val="solid"/>
        </a:ln>
      </xdr:spPr>
    </xdr:pic>
    <xdr:clientData/>
  </xdr:twoCellAnchor>
  <xdr:twoCellAnchor>
    <xdr:from>
      <xdr:col>3</xdr:col>
      <xdr:colOff>114300</xdr:colOff>
      <xdr:row>3188</xdr:row>
      <xdr:rowOff>28575</xdr:rowOff>
    </xdr:from>
    <xdr:to>
      <xdr:col>3</xdr:col>
      <xdr:colOff>1552575</xdr:colOff>
      <xdr:row>3188</xdr:row>
      <xdr:rowOff>1266825</xdr:rowOff>
    </xdr:to>
    <xdr:pic>
      <xdr:nvPicPr>
        <xdr:cNvPr id="969" name="Имя " descr="Descr ">
          <a:extLst>
            <a:ext uri="{FF2B5EF4-FFF2-40B4-BE49-F238E27FC236}">
              <a16:creationId xmlns:a16="http://schemas.microsoft.com/office/drawing/2014/main" id="{00000000-0008-0000-0000-0000C9030000}"/>
            </a:ext>
          </a:extLst>
        </xdr:cNvPr>
        <xdr:cNvPicPr>
          <a:picLocks noChangeAspect="1"/>
        </xdr:cNvPicPr>
      </xdr:nvPicPr>
      <xdr:blipFill>
        <a:blip xmlns:r="http://schemas.openxmlformats.org/officeDocument/2006/relationships" r:embed="rId968"/>
        <a:stretch>
          <a:fillRect/>
        </a:stretch>
      </xdr:blipFill>
      <xdr:spPr>
        <a:prstGeom prst="rect">
          <a:avLst/>
        </a:prstGeom>
        <a:ln w="9525">
          <a:solidFill>
            <a:srgbClr val="000000"/>
          </a:solidFill>
          <a:prstDash val="solid"/>
        </a:ln>
      </xdr:spPr>
    </xdr:pic>
    <xdr:clientData/>
  </xdr:twoCellAnchor>
  <xdr:twoCellAnchor>
    <xdr:from>
      <xdr:col>3</xdr:col>
      <xdr:colOff>114300</xdr:colOff>
      <xdr:row>3189</xdr:row>
      <xdr:rowOff>38100</xdr:rowOff>
    </xdr:from>
    <xdr:to>
      <xdr:col>3</xdr:col>
      <xdr:colOff>1552575</xdr:colOff>
      <xdr:row>3190</xdr:row>
      <xdr:rowOff>638175</xdr:rowOff>
    </xdr:to>
    <xdr:pic>
      <xdr:nvPicPr>
        <xdr:cNvPr id="970" name="Имя " descr="Descr ">
          <a:extLst>
            <a:ext uri="{FF2B5EF4-FFF2-40B4-BE49-F238E27FC236}">
              <a16:creationId xmlns:a16="http://schemas.microsoft.com/office/drawing/2014/main" id="{00000000-0008-0000-0000-0000CA030000}"/>
            </a:ext>
          </a:extLst>
        </xdr:cNvPr>
        <xdr:cNvPicPr>
          <a:picLocks noChangeAspect="1"/>
        </xdr:cNvPicPr>
      </xdr:nvPicPr>
      <xdr:blipFill>
        <a:blip xmlns:r="http://schemas.openxmlformats.org/officeDocument/2006/relationships" r:embed="rId969"/>
        <a:stretch>
          <a:fillRect/>
        </a:stretch>
      </xdr:blipFill>
      <xdr:spPr>
        <a:prstGeom prst="rect">
          <a:avLst/>
        </a:prstGeom>
        <a:ln w="9525">
          <a:solidFill>
            <a:srgbClr val="000000"/>
          </a:solidFill>
          <a:prstDash val="solid"/>
        </a:ln>
      </xdr:spPr>
    </xdr:pic>
    <xdr:clientData/>
  </xdr:twoCellAnchor>
  <xdr:twoCellAnchor>
    <xdr:from>
      <xdr:col>3</xdr:col>
      <xdr:colOff>114300</xdr:colOff>
      <xdr:row>3191</xdr:row>
      <xdr:rowOff>28575</xdr:rowOff>
    </xdr:from>
    <xdr:to>
      <xdr:col>3</xdr:col>
      <xdr:colOff>1552575</xdr:colOff>
      <xdr:row>3191</xdr:row>
      <xdr:rowOff>1266825</xdr:rowOff>
    </xdr:to>
    <xdr:pic>
      <xdr:nvPicPr>
        <xdr:cNvPr id="971" name="Имя " descr="Descr ">
          <a:extLst>
            <a:ext uri="{FF2B5EF4-FFF2-40B4-BE49-F238E27FC236}">
              <a16:creationId xmlns:a16="http://schemas.microsoft.com/office/drawing/2014/main" id="{00000000-0008-0000-0000-0000CB030000}"/>
            </a:ext>
          </a:extLst>
        </xdr:cNvPr>
        <xdr:cNvPicPr>
          <a:picLocks noChangeAspect="1"/>
        </xdr:cNvPicPr>
      </xdr:nvPicPr>
      <xdr:blipFill>
        <a:blip xmlns:r="http://schemas.openxmlformats.org/officeDocument/2006/relationships" r:embed="rId970"/>
        <a:stretch>
          <a:fillRect/>
        </a:stretch>
      </xdr:blipFill>
      <xdr:spPr>
        <a:prstGeom prst="rect">
          <a:avLst/>
        </a:prstGeom>
        <a:ln w="9525">
          <a:solidFill>
            <a:srgbClr val="000000"/>
          </a:solidFill>
          <a:prstDash val="solid"/>
        </a:ln>
      </xdr:spPr>
    </xdr:pic>
    <xdr:clientData/>
  </xdr:twoCellAnchor>
  <xdr:twoCellAnchor>
    <xdr:from>
      <xdr:col>3</xdr:col>
      <xdr:colOff>114300</xdr:colOff>
      <xdr:row>3192</xdr:row>
      <xdr:rowOff>38100</xdr:rowOff>
    </xdr:from>
    <xdr:to>
      <xdr:col>3</xdr:col>
      <xdr:colOff>1552575</xdr:colOff>
      <xdr:row>3193</xdr:row>
      <xdr:rowOff>638175</xdr:rowOff>
    </xdr:to>
    <xdr:pic>
      <xdr:nvPicPr>
        <xdr:cNvPr id="972" name="Имя " descr="Descr ">
          <a:extLst>
            <a:ext uri="{FF2B5EF4-FFF2-40B4-BE49-F238E27FC236}">
              <a16:creationId xmlns:a16="http://schemas.microsoft.com/office/drawing/2014/main" id="{00000000-0008-0000-0000-0000CC030000}"/>
            </a:ext>
          </a:extLst>
        </xdr:cNvPr>
        <xdr:cNvPicPr>
          <a:picLocks noChangeAspect="1"/>
        </xdr:cNvPicPr>
      </xdr:nvPicPr>
      <xdr:blipFill>
        <a:blip xmlns:r="http://schemas.openxmlformats.org/officeDocument/2006/relationships" r:embed="rId971"/>
        <a:stretch>
          <a:fillRect/>
        </a:stretch>
      </xdr:blipFill>
      <xdr:spPr>
        <a:prstGeom prst="rect">
          <a:avLst/>
        </a:prstGeom>
        <a:ln w="9525">
          <a:solidFill>
            <a:srgbClr val="000000"/>
          </a:solidFill>
          <a:prstDash val="solid"/>
        </a:ln>
      </xdr:spPr>
    </xdr:pic>
    <xdr:clientData/>
  </xdr:twoCellAnchor>
  <xdr:twoCellAnchor>
    <xdr:from>
      <xdr:col>3</xdr:col>
      <xdr:colOff>114300</xdr:colOff>
      <xdr:row>3194</xdr:row>
      <xdr:rowOff>28575</xdr:rowOff>
    </xdr:from>
    <xdr:to>
      <xdr:col>3</xdr:col>
      <xdr:colOff>1552575</xdr:colOff>
      <xdr:row>3194</xdr:row>
      <xdr:rowOff>1266825</xdr:rowOff>
    </xdr:to>
    <xdr:pic>
      <xdr:nvPicPr>
        <xdr:cNvPr id="973" name="Имя " descr="Descr ">
          <a:extLst>
            <a:ext uri="{FF2B5EF4-FFF2-40B4-BE49-F238E27FC236}">
              <a16:creationId xmlns:a16="http://schemas.microsoft.com/office/drawing/2014/main" id="{00000000-0008-0000-0000-0000CD030000}"/>
            </a:ext>
          </a:extLst>
        </xdr:cNvPr>
        <xdr:cNvPicPr>
          <a:picLocks noChangeAspect="1"/>
        </xdr:cNvPicPr>
      </xdr:nvPicPr>
      <xdr:blipFill>
        <a:blip xmlns:r="http://schemas.openxmlformats.org/officeDocument/2006/relationships" r:embed="rId972"/>
        <a:stretch>
          <a:fillRect/>
        </a:stretch>
      </xdr:blipFill>
      <xdr:spPr>
        <a:prstGeom prst="rect">
          <a:avLst/>
        </a:prstGeom>
        <a:ln w="9525">
          <a:solidFill>
            <a:srgbClr val="000000"/>
          </a:solidFill>
          <a:prstDash val="solid"/>
        </a:ln>
      </xdr:spPr>
    </xdr:pic>
    <xdr:clientData/>
  </xdr:twoCellAnchor>
  <xdr:twoCellAnchor>
    <xdr:from>
      <xdr:col>3</xdr:col>
      <xdr:colOff>114300</xdr:colOff>
      <xdr:row>3195</xdr:row>
      <xdr:rowOff>28575</xdr:rowOff>
    </xdr:from>
    <xdr:to>
      <xdr:col>3</xdr:col>
      <xdr:colOff>1552575</xdr:colOff>
      <xdr:row>3197</xdr:row>
      <xdr:rowOff>419100</xdr:rowOff>
    </xdr:to>
    <xdr:pic>
      <xdr:nvPicPr>
        <xdr:cNvPr id="974" name="Имя " descr="Descr ">
          <a:extLst>
            <a:ext uri="{FF2B5EF4-FFF2-40B4-BE49-F238E27FC236}">
              <a16:creationId xmlns:a16="http://schemas.microsoft.com/office/drawing/2014/main" id="{00000000-0008-0000-0000-0000CE030000}"/>
            </a:ext>
          </a:extLst>
        </xdr:cNvPr>
        <xdr:cNvPicPr>
          <a:picLocks noChangeAspect="1"/>
        </xdr:cNvPicPr>
      </xdr:nvPicPr>
      <xdr:blipFill>
        <a:blip xmlns:r="http://schemas.openxmlformats.org/officeDocument/2006/relationships" r:embed="rId973"/>
        <a:stretch>
          <a:fillRect/>
        </a:stretch>
      </xdr:blipFill>
      <xdr:spPr>
        <a:prstGeom prst="rect">
          <a:avLst/>
        </a:prstGeom>
        <a:ln w="9525">
          <a:solidFill>
            <a:srgbClr val="000000"/>
          </a:solidFill>
          <a:prstDash val="solid"/>
        </a:ln>
      </xdr:spPr>
    </xdr:pic>
    <xdr:clientData/>
  </xdr:twoCellAnchor>
  <xdr:twoCellAnchor>
    <xdr:from>
      <xdr:col>3</xdr:col>
      <xdr:colOff>114300</xdr:colOff>
      <xdr:row>3198</xdr:row>
      <xdr:rowOff>28575</xdr:rowOff>
    </xdr:from>
    <xdr:to>
      <xdr:col>3</xdr:col>
      <xdr:colOff>1552575</xdr:colOff>
      <xdr:row>3198</xdr:row>
      <xdr:rowOff>1266825</xdr:rowOff>
    </xdr:to>
    <xdr:pic>
      <xdr:nvPicPr>
        <xdr:cNvPr id="975" name="Имя " descr="Descr ">
          <a:extLst>
            <a:ext uri="{FF2B5EF4-FFF2-40B4-BE49-F238E27FC236}">
              <a16:creationId xmlns:a16="http://schemas.microsoft.com/office/drawing/2014/main" id="{00000000-0008-0000-0000-0000CF030000}"/>
            </a:ext>
          </a:extLst>
        </xdr:cNvPr>
        <xdr:cNvPicPr>
          <a:picLocks noChangeAspect="1"/>
        </xdr:cNvPicPr>
      </xdr:nvPicPr>
      <xdr:blipFill>
        <a:blip xmlns:r="http://schemas.openxmlformats.org/officeDocument/2006/relationships" r:embed="rId974"/>
        <a:stretch>
          <a:fillRect/>
        </a:stretch>
      </xdr:blipFill>
      <xdr:spPr>
        <a:prstGeom prst="rect">
          <a:avLst/>
        </a:prstGeom>
        <a:ln w="9525">
          <a:solidFill>
            <a:srgbClr val="000000"/>
          </a:solidFill>
          <a:prstDash val="solid"/>
        </a:ln>
      </xdr:spPr>
    </xdr:pic>
    <xdr:clientData/>
  </xdr:twoCellAnchor>
  <xdr:twoCellAnchor>
    <xdr:from>
      <xdr:col>3</xdr:col>
      <xdr:colOff>114300</xdr:colOff>
      <xdr:row>3199</xdr:row>
      <xdr:rowOff>28575</xdr:rowOff>
    </xdr:from>
    <xdr:to>
      <xdr:col>3</xdr:col>
      <xdr:colOff>1552575</xdr:colOff>
      <xdr:row>3199</xdr:row>
      <xdr:rowOff>1266825</xdr:rowOff>
    </xdr:to>
    <xdr:pic>
      <xdr:nvPicPr>
        <xdr:cNvPr id="976" name="Имя " descr="Descr ">
          <a:extLst>
            <a:ext uri="{FF2B5EF4-FFF2-40B4-BE49-F238E27FC236}">
              <a16:creationId xmlns:a16="http://schemas.microsoft.com/office/drawing/2014/main" id="{00000000-0008-0000-0000-0000D0030000}"/>
            </a:ext>
          </a:extLst>
        </xdr:cNvPr>
        <xdr:cNvPicPr>
          <a:picLocks noChangeAspect="1"/>
        </xdr:cNvPicPr>
      </xdr:nvPicPr>
      <xdr:blipFill>
        <a:blip xmlns:r="http://schemas.openxmlformats.org/officeDocument/2006/relationships" r:embed="rId975"/>
        <a:stretch>
          <a:fillRect/>
        </a:stretch>
      </xdr:blipFill>
      <xdr:spPr>
        <a:prstGeom prst="rect">
          <a:avLst/>
        </a:prstGeom>
        <a:ln w="9525">
          <a:solidFill>
            <a:srgbClr val="000000"/>
          </a:solidFill>
          <a:prstDash val="solid"/>
        </a:ln>
      </xdr:spPr>
    </xdr:pic>
    <xdr:clientData/>
  </xdr:twoCellAnchor>
  <xdr:twoCellAnchor>
    <xdr:from>
      <xdr:col>3</xdr:col>
      <xdr:colOff>114300</xdr:colOff>
      <xdr:row>3200</xdr:row>
      <xdr:rowOff>28575</xdr:rowOff>
    </xdr:from>
    <xdr:to>
      <xdr:col>3</xdr:col>
      <xdr:colOff>1552575</xdr:colOff>
      <xdr:row>3200</xdr:row>
      <xdr:rowOff>1266825</xdr:rowOff>
    </xdr:to>
    <xdr:pic>
      <xdr:nvPicPr>
        <xdr:cNvPr id="977" name="Имя " descr="Descr ">
          <a:extLst>
            <a:ext uri="{FF2B5EF4-FFF2-40B4-BE49-F238E27FC236}">
              <a16:creationId xmlns:a16="http://schemas.microsoft.com/office/drawing/2014/main" id="{00000000-0008-0000-0000-0000D1030000}"/>
            </a:ext>
          </a:extLst>
        </xdr:cNvPr>
        <xdr:cNvPicPr>
          <a:picLocks noChangeAspect="1"/>
        </xdr:cNvPicPr>
      </xdr:nvPicPr>
      <xdr:blipFill>
        <a:blip xmlns:r="http://schemas.openxmlformats.org/officeDocument/2006/relationships" r:embed="rId976"/>
        <a:stretch>
          <a:fillRect/>
        </a:stretch>
      </xdr:blipFill>
      <xdr:spPr>
        <a:prstGeom prst="rect">
          <a:avLst/>
        </a:prstGeom>
        <a:ln w="9525">
          <a:solidFill>
            <a:srgbClr val="000000"/>
          </a:solidFill>
          <a:prstDash val="solid"/>
        </a:ln>
      </xdr:spPr>
    </xdr:pic>
    <xdr:clientData/>
  </xdr:twoCellAnchor>
  <xdr:twoCellAnchor>
    <xdr:from>
      <xdr:col>3</xdr:col>
      <xdr:colOff>114300</xdr:colOff>
      <xdr:row>3201</xdr:row>
      <xdr:rowOff>38100</xdr:rowOff>
    </xdr:from>
    <xdr:to>
      <xdr:col>3</xdr:col>
      <xdr:colOff>1552575</xdr:colOff>
      <xdr:row>3202</xdr:row>
      <xdr:rowOff>638175</xdr:rowOff>
    </xdr:to>
    <xdr:pic>
      <xdr:nvPicPr>
        <xdr:cNvPr id="978" name="Имя " descr="Descr ">
          <a:extLst>
            <a:ext uri="{FF2B5EF4-FFF2-40B4-BE49-F238E27FC236}">
              <a16:creationId xmlns:a16="http://schemas.microsoft.com/office/drawing/2014/main" id="{00000000-0008-0000-0000-0000D2030000}"/>
            </a:ext>
          </a:extLst>
        </xdr:cNvPr>
        <xdr:cNvPicPr>
          <a:picLocks noChangeAspect="1"/>
        </xdr:cNvPicPr>
      </xdr:nvPicPr>
      <xdr:blipFill>
        <a:blip xmlns:r="http://schemas.openxmlformats.org/officeDocument/2006/relationships" r:embed="rId977"/>
        <a:stretch>
          <a:fillRect/>
        </a:stretch>
      </xdr:blipFill>
      <xdr:spPr>
        <a:prstGeom prst="rect">
          <a:avLst/>
        </a:prstGeom>
        <a:ln w="9525">
          <a:solidFill>
            <a:srgbClr val="000000"/>
          </a:solidFill>
          <a:prstDash val="solid"/>
        </a:ln>
      </xdr:spPr>
    </xdr:pic>
    <xdr:clientData/>
  </xdr:twoCellAnchor>
  <xdr:twoCellAnchor>
    <xdr:from>
      <xdr:col>3</xdr:col>
      <xdr:colOff>114300</xdr:colOff>
      <xdr:row>3203</xdr:row>
      <xdr:rowOff>38100</xdr:rowOff>
    </xdr:from>
    <xdr:to>
      <xdr:col>3</xdr:col>
      <xdr:colOff>1552575</xdr:colOff>
      <xdr:row>3204</xdr:row>
      <xdr:rowOff>638175</xdr:rowOff>
    </xdr:to>
    <xdr:pic>
      <xdr:nvPicPr>
        <xdr:cNvPr id="979" name="Имя " descr="Descr ">
          <a:extLst>
            <a:ext uri="{FF2B5EF4-FFF2-40B4-BE49-F238E27FC236}">
              <a16:creationId xmlns:a16="http://schemas.microsoft.com/office/drawing/2014/main" id="{00000000-0008-0000-0000-0000D3030000}"/>
            </a:ext>
          </a:extLst>
        </xdr:cNvPr>
        <xdr:cNvPicPr>
          <a:picLocks noChangeAspect="1"/>
        </xdr:cNvPicPr>
      </xdr:nvPicPr>
      <xdr:blipFill>
        <a:blip xmlns:r="http://schemas.openxmlformats.org/officeDocument/2006/relationships" r:embed="rId978"/>
        <a:stretch>
          <a:fillRect/>
        </a:stretch>
      </xdr:blipFill>
      <xdr:spPr>
        <a:prstGeom prst="rect">
          <a:avLst/>
        </a:prstGeom>
        <a:ln w="9525">
          <a:solidFill>
            <a:srgbClr val="000000"/>
          </a:solidFill>
          <a:prstDash val="solid"/>
        </a:ln>
      </xdr:spPr>
    </xdr:pic>
    <xdr:clientData/>
  </xdr:twoCellAnchor>
  <xdr:twoCellAnchor>
    <xdr:from>
      <xdr:col>3</xdr:col>
      <xdr:colOff>114300</xdr:colOff>
      <xdr:row>3205</xdr:row>
      <xdr:rowOff>28575</xdr:rowOff>
    </xdr:from>
    <xdr:to>
      <xdr:col>3</xdr:col>
      <xdr:colOff>1552575</xdr:colOff>
      <xdr:row>3205</xdr:row>
      <xdr:rowOff>1266825</xdr:rowOff>
    </xdr:to>
    <xdr:pic>
      <xdr:nvPicPr>
        <xdr:cNvPr id="980" name="Имя " descr="Descr ">
          <a:extLst>
            <a:ext uri="{FF2B5EF4-FFF2-40B4-BE49-F238E27FC236}">
              <a16:creationId xmlns:a16="http://schemas.microsoft.com/office/drawing/2014/main" id="{00000000-0008-0000-0000-0000D4030000}"/>
            </a:ext>
          </a:extLst>
        </xdr:cNvPr>
        <xdr:cNvPicPr>
          <a:picLocks noChangeAspect="1"/>
        </xdr:cNvPicPr>
      </xdr:nvPicPr>
      <xdr:blipFill>
        <a:blip xmlns:r="http://schemas.openxmlformats.org/officeDocument/2006/relationships" r:embed="rId979"/>
        <a:stretch>
          <a:fillRect/>
        </a:stretch>
      </xdr:blipFill>
      <xdr:spPr>
        <a:prstGeom prst="rect">
          <a:avLst/>
        </a:prstGeom>
        <a:ln w="9525">
          <a:solidFill>
            <a:srgbClr val="000000"/>
          </a:solidFill>
          <a:prstDash val="solid"/>
        </a:ln>
      </xdr:spPr>
    </xdr:pic>
    <xdr:clientData/>
  </xdr:twoCellAnchor>
  <xdr:twoCellAnchor>
    <xdr:from>
      <xdr:col>3</xdr:col>
      <xdr:colOff>114300</xdr:colOff>
      <xdr:row>3206</xdr:row>
      <xdr:rowOff>28575</xdr:rowOff>
    </xdr:from>
    <xdr:to>
      <xdr:col>3</xdr:col>
      <xdr:colOff>1552575</xdr:colOff>
      <xdr:row>3206</xdr:row>
      <xdr:rowOff>1266825</xdr:rowOff>
    </xdr:to>
    <xdr:pic>
      <xdr:nvPicPr>
        <xdr:cNvPr id="981" name="Имя " descr="Descr ">
          <a:extLst>
            <a:ext uri="{FF2B5EF4-FFF2-40B4-BE49-F238E27FC236}">
              <a16:creationId xmlns:a16="http://schemas.microsoft.com/office/drawing/2014/main" id="{00000000-0008-0000-0000-0000D5030000}"/>
            </a:ext>
          </a:extLst>
        </xdr:cNvPr>
        <xdr:cNvPicPr>
          <a:picLocks noChangeAspect="1"/>
        </xdr:cNvPicPr>
      </xdr:nvPicPr>
      <xdr:blipFill>
        <a:blip xmlns:r="http://schemas.openxmlformats.org/officeDocument/2006/relationships" r:embed="rId980"/>
        <a:stretch>
          <a:fillRect/>
        </a:stretch>
      </xdr:blipFill>
      <xdr:spPr>
        <a:prstGeom prst="rect">
          <a:avLst/>
        </a:prstGeom>
        <a:ln w="9525">
          <a:solidFill>
            <a:srgbClr val="000000"/>
          </a:solidFill>
          <a:prstDash val="solid"/>
        </a:ln>
      </xdr:spPr>
    </xdr:pic>
    <xdr:clientData/>
  </xdr:twoCellAnchor>
  <xdr:twoCellAnchor>
    <xdr:from>
      <xdr:col>3</xdr:col>
      <xdr:colOff>114300</xdr:colOff>
      <xdr:row>3207</xdr:row>
      <xdr:rowOff>28575</xdr:rowOff>
    </xdr:from>
    <xdr:to>
      <xdr:col>3</xdr:col>
      <xdr:colOff>1552575</xdr:colOff>
      <xdr:row>3207</xdr:row>
      <xdr:rowOff>1266825</xdr:rowOff>
    </xdr:to>
    <xdr:pic>
      <xdr:nvPicPr>
        <xdr:cNvPr id="982" name="Имя " descr="Descr ">
          <a:extLst>
            <a:ext uri="{FF2B5EF4-FFF2-40B4-BE49-F238E27FC236}">
              <a16:creationId xmlns:a16="http://schemas.microsoft.com/office/drawing/2014/main" id="{00000000-0008-0000-0000-0000D6030000}"/>
            </a:ext>
          </a:extLst>
        </xdr:cNvPr>
        <xdr:cNvPicPr>
          <a:picLocks noChangeAspect="1"/>
        </xdr:cNvPicPr>
      </xdr:nvPicPr>
      <xdr:blipFill>
        <a:blip xmlns:r="http://schemas.openxmlformats.org/officeDocument/2006/relationships" r:embed="rId981"/>
        <a:stretch>
          <a:fillRect/>
        </a:stretch>
      </xdr:blipFill>
      <xdr:spPr>
        <a:prstGeom prst="rect">
          <a:avLst/>
        </a:prstGeom>
        <a:ln w="9525">
          <a:solidFill>
            <a:srgbClr val="000000"/>
          </a:solidFill>
          <a:prstDash val="solid"/>
        </a:ln>
      </xdr:spPr>
    </xdr:pic>
    <xdr:clientData/>
  </xdr:twoCellAnchor>
  <xdr:twoCellAnchor>
    <xdr:from>
      <xdr:col>3</xdr:col>
      <xdr:colOff>114300</xdr:colOff>
      <xdr:row>3208</xdr:row>
      <xdr:rowOff>28575</xdr:rowOff>
    </xdr:from>
    <xdr:to>
      <xdr:col>3</xdr:col>
      <xdr:colOff>1552575</xdr:colOff>
      <xdr:row>3208</xdr:row>
      <xdr:rowOff>1266825</xdr:rowOff>
    </xdr:to>
    <xdr:pic>
      <xdr:nvPicPr>
        <xdr:cNvPr id="983" name="Имя " descr="Descr ">
          <a:extLst>
            <a:ext uri="{FF2B5EF4-FFF2-40B4-BE49-F238E27FC236}">
              <a16:creationId xmlns:a16="http://schemas.microsoft.com/office/drawing/2014/main" id="{00000000-0008-0000-0000-0000D7030000}"/>
            </a:ext>
          </a:extLst>
        </xdr:cNvPr>
        <xdr:cNvPicPr>
          <a:picLocks noChangeAspect="1"/>
        </xdr:cNvPicPr>
      </xdr:nvPicPr>
      <xdr:blipFill>
        <a:blip xmlns:r="http://schemas.openxmlformats.org/officeDocument/2006/relationships" r:embed="rId982"/>
        <a:stretch>
          <a:fillRect/>
        </a:stretch>
      </xdr:blipFill>
      <xdr:spPr>
        <a:prstGeom prst="rect">
          <a:avLst/>
        </a:prstGeom>
        <a:ln w="9525">
          <a:solidFill>
            <a:srgbClr val="000000"/>
          </a:solidFill>
          <a:prstDash val="solid"/>
        </a:ln>
      </xdr:spPr>
    </xdr:pic>
    <xdr:clientData/>
  </xdr:twoCellAnchor>
  <xdr:twoCellAnchor>
    <xdr:from>
      <xdr:col>3</xdr:col>
      <xdr:colOff>114300</xdr:colOff>
      <xdr:row>3209</xdr:row>
      <xdr:rowOff>28575</xdr:rowOff>
    </xdr:from>
    <xdr:to>
      <xdr:col>3</xdr:col>
      <xdr:colOff>1552575</xdr:colOff>
      <xdr:row>3209</xdr:row>
      <xdr:rowOff>1266825</xdr:rowOff>
    </xdr:to>
    <xdr:pic>
      <xdr:nvPicPr>
        <xdr:cNvPr id="984" name="Имя " descr="Descr ">
          <a:extLst>
            <a:ext uri="{FF2B5EF4-FFF2-40B4-BE49-F238E27FC236}">
              <a16:creationId xmlns:a16="http://schemas.microsoft.com/office/drawing/2014/main" id="{00000000-0008-0000-0000-0000D8030000}"/>
            </a:ext>
          </a:extLst>
        </xdr:cNvPr>
        <xdr:cNvPicPr>
          <a:picLocks noChangeAspect="1"/>
        </xdr:cNvPicPr>
      </xdr:nvPicPr>
      <xdr:blipFill>
        <a:blip xmlns:r="http://schemas.openxmlformats.org/officeDocument/2006/relationships" r:embed="rId983"/>
        <a:stretch>
          <a:fillRect/>
        </a:stretch>
      </xdr:blipFill>
      <xdr:spPr>
        <a:prstGeom prst="rect">
          <a:avLst/>
        </a:prstGeom>
        <a:ln w="9525">
          <a:solidFill>
            <a:srgbClr val="000000"/>
          </a:solidFill>
          <a:prstDash val="solid"/>
        </a:ln>
      </xdr:spPr>
    </xdr:pic>
    <xdr:clientData/>
  </xdr:twoCellAnchor>
  <xdr:twoCellAnchor>
    <xdr:from>
      <xdr:col>3</xdr:col>
      <xdr:colOff>114300</xdr:colOff>
      <xdr:row>3210</xdr:row>
      <xdr:rowOff>38100</xdr:rowOff>
    </xdr:from>
    <xdr:to>
      <xdr:col>3</xdr:col>
      <xdr:colOff>1552575</xdr:colOff>
      <xdr:row>3211</xdr:row>
      <xdr:rowOff>638175</xdr:rowOff>
    </xdr:to>
    <xdr:pic>
      <xdr:nvPicPr>
        <xdr:cNvPr id="985" name="Имя " descr="Descr ">
          <a:extLst>
            <a:ext uri="{FF2B5EF4-FFF2-40B4-BE49-F238E27FC236}">
              <a16:creationId xmlns:a16="http://schemas.microsoft.com/office/drawing/2014/main" id="{00000000-0008-0000-0000-0000D9030000}"/>
            </a:ext>
          </a:extLst>
        </xdr:cNvPr>
        <xdr:cNvPicPr>
          <a:picLocks noChangeAspect="1"/>
        </xdr:cNvPicPr>
      </xdr:nvPicPr>
      <xdr:blipFill>
        <a:blip xmlns:r="http://schemas.openxmlformats.org/officeDocument/2006/relationships" r:embed="rId984"/>
        <a:stretch>
          <a:fillRect/>
        </a:stretch>
      </xdr:blipFill>
      <xdr:spPr>
        <a:prstGeom prst="rect">
          <a:avLst/>
        </a:prstGeom>
        <a:ln w="9525">
          <a:solidFill>
            <a:srgbClr val="000000"/>
          </a:solidFill>
          <a:prstDash val="solid"/>
        </a:ln>
      </xdr:spPr>
    </xdr:pic>
    <xdr:clientData/>
  </xdr:twoCellAnchor>
  <xdr:twoCellAnchor>
    <xdr:from>
      <xdr:col>3</xdr:col>
      <xdr:colOff>114300</xdr:colOff>
      <xdr:row>3212</xdr:row>
      <xdr:rowOff>38100</xdr:rowOff>
    </xdr:from>
    <xdr:to>
      <xdr:col>3</xdr:col>
      <xdr:colOff>1552575</xdr:colOff>
      <xdr:row>3213</xdr:row>
      <xdr:rowOff>638175</xdr:rowOff>
    </xdr:to>
    <xdr:pic>
      <xdr:nvPicPr>
        <xdr:cNvPr id="986" name="Имя " descr="Descr ">
          <a:extLst>
            <a:ext uri="{FF2B5EF4-FFF2-40B4-BE49-F238E27FC236}">
              <a16:creationId xmlns:a16="http://schemas.microsoft.com/office/drawing/2014/main" id="{00000000-0008-0000-0000-0000DA030000}"/>
            </a:ext>
          </a:extLst>
        </xdr:cNvPr>
        <xdr:cNvPicPr>
          <a:picLocks noChangeAspect="1"/>
        </xdr:cNvPicPr>
      </xdr:nvPicPr>
      <xdr:blipFill>
        <a:blip xmlns:r="http://schemas.openxmlformats.org/officeDocument/2006/relationships" r:embed="rId985"/>
        <a:stretch>
          <a:fillRect/>
        </a:stretch>
      </xdr:blipFill>
      <xdr:spPr>
        <a:prstGeom prst="rect">
          <a:avLst/>
        </a:prstGeom>
        <a:ln w="9525">
          <a:solidFill>
            <a:srgbClr val="000000"/>
          </a:solidFill>
          <a:prstDash val="solid"/>
        </a:ln>
      </xdr:spPr>
    </xdr:pic>
    <xdr:clientData/>
  </xdr:twoCellAnchor>
  <xdr:twoCellAnchor>
    <xdr:from>
      <xdr:col>3</xdr:col>
      <xdr:colOff>114300</xdr:colOff>
      <xdr:row>3214</xdr:row>
      <xdr:rowOff>38100</xdr:rowOff>
    </xdr:from>
    <xdr:to>
      <xdr:col>3</xdr:col>
      <xdr:colOff>1552575</xdr:colOff>
      <xdr:row>3215</xdr:row>
      <xdr:rowOff>638175</xdr:rowOff>
    </xdr:to>
    <xdr:pic>
      <xdr:nvPicPr>
        <xdr:cNvPr id="987" name="Имя " descr="Descr ">
          <a:extLst>
            <a:ext uri="{FF2B5EF4-FFF2-40B4-BE49-F238E27FC236}">
              <a16:creationId xmlns:a16="http://schemas.microsoft.com/office/drawing/2014/main" id="{00000000-0008-0000-0000-0000DB030000}"/>
            </a:ext>
          </a:extLst>
        </xdr:cNvPr>
        <xdr:cNvPicPr>
          <a:picLocks noChangeAspect="1"/>
        </xdr:cNvPicPr>
      </xdr:nvPicPr>
      <xdr:blipFill>
        <a:blip xmlns:r="http://schemas.openxmlformats.org/officeDocument/2006/relationships" r:embed="rId986"/>
        <a:stretch>
          <a:fillRect/>
        </a:stretch>
      </xdr:blipFill>
      <xdr:spPr>
        <a:prstGeom prst="rect">
          <a:avLst/>
        </a:prstGeom>
        <a:ln w="9525">
          <a:solidFill>
            <a:srgbClr val="000000"/>
          </a:solidFill>
          <a:prstDash val="solid"/>
        </a:ln>
      </xdr:spPr>
    </xdr:pic>
    <xdr:clientData/>
  </xdr:twoCellAnchor>
  <xdr:twoCellAnchor>
    <xdr:from>
      <xdr:col>3</xdr:col>
      <xdr:colOff>114300</xdr:colOff>
      <xdr:row>3216</xdr:row>
      <xdr:rowOff>28575</xdr:rowOff>
    </xdr:from>
    <xdr:to>
      <xdr:col>3</xdr:col>
      <xdr:colOff>1552575</xdr:colOff>
      <xdr:row>3221</xdr:row>
      <xdr:rowOff>209550</xdr:rowOff>
    </xdr:to>
    <xdr:pic>
      <xdr:nvPicPr>
        <xdr:cNvPr id="988" name="Имя " descr="Descr ">
          <a:extLst>
            <a:ext uri="{FF2B5EF4-FFF2-40B4-BE49-F238E27FC236}">
              <a16:creationId xmlns:a16="http://schemas.microsoft.com/office/drawing/2014/main" id="{00000000-0008-0000-0000-0000DC030000}"/>
            </a:ext>
          </a:extLst>
        </xdr:cNvPr>
        <xdr:cNvPicPr>
          <a:picLocks noChangeAspect="1"/>
        </xdr:cNvPicPr>
      </xdr:nvPicPr>
      <xdr:blipFill>
        <a:blip xmlns:r="http://schemas.openxmlformats.org/officeDocument/2006/relationships" r:embed="rId987"/>
        <a:stretch>
          <a:fillRect/>
        </a:stretch>
      </xdr:blipFill>
      <xdr:spPr>
        <a:prstGeom prst="rect">
          <a:avLst/>
        </a:prstGeom>
        <a:ln w="9525">
          <a:solidFill>
            <a:srgbClr val="000000"/>
          </a:solidFill>
          <a:prstDash val="solid"/>
        </a:ln>
      </xdr:spPr>
    </xdr:pic>
    <xdr:clientData/>
  </xdr:twoCellAnchor>
  <xdr:twoCellAnchor>
    <xdr:from>
      <xdr:col>3</xdr:col>
      <xdr:colOff>114300</xdr:colOff>
      <xdr:row>3222</xdr:row>
      <xdr:rowOff>28575</xdr:rowOff>
    </xdr:from>
    <xdr:to>
      <xdr:col>3</xdr:col>
      <xdr:colOff>1552575</xdr:colOff>
      <xdr:row>3225</xdr:row>
      <xdr:rowOff>209550</xdr:rowOff>
    </xdr:to>
    <xdr:pic>
      <xdr:nvPicPr>
        <xdr:cNvPr id="989" name="Имя " descr="Descr ">
          <a:extLst>
            <a:ext uri="{FF2B5EF4-FFF2-40B4-BE49-F238E27FC236}">
              <a16:creationId xmlns:a16="http://schemas.microsoft.com/office/drawing/2014/main" id="{00000000-0008-0000-0000-0000DD030000}"/>
            </a:ext>
          </a:extLst>
        </xdr:cNvPr>
        <xdr:cNvPicPr>
          <a:picLocks noChangeAspect="1"/>
        </xdr:cNvPicPr>
      </xdr:nvPicPr>
      <xdr:blipFill>
        <a:blip xmlns:r="http://schemas.openxmlformats.org/officeDocument/2006/relationships" r:embed="rId988"/>
        <a:stretch>
          <a:fillRect/>
        </a:stretch>
      </xdr:blipFill>
      <xdr:spPr>
        <a:prstGeom prst="rect">
          <a:avLst/>
        </a:prstGeom>
        <a:ln w="9525">
          <a:solidFill>
            <a:srgbClr val="000000"/>
          </a:solidFill>
          <a:prstDash val="solid"/>
        </a:ln>
      </xdr:spPr>
    </xdr:pic>
    <xdr:clientData/>
  </xdr:twoCellAnchor>
  <xdr:twoCellAnchor>
    <xdr:from>
      <xdr:col>3</xdr:col>
      <xdr:colOff>114300</xdr:colOff>
      <xdr:row>3226</xdr:row>
      <xdr:rowOff>28575</xdr:rowOff>
    </xdr:from>
    <xdr:to>
      <xdr:col>3</xdr:col>
      <xdr:colOff>1552575</xdr:colOff>
      <xdr:row>3229</xdr:row>
      <xdr:rowOff>209550</xdr:rowOff>
    </xdr:to>
    <xdr:pic>
      <xdr:nvPicPr>
        <xdr:cNvPr id="990" name="Имя " descr="Descr ">
          <a:extLst>
            <a:ext uri="{FF2B5EF4-FFF2-40B4-BE49-F238E27FC236}">
              <a16:creationId xmlns:a16="http://schemas.microsoft.com/office/drawing/2014/main" id="{00000000-0008-0000-0000-0000DE030000}"/>
            </a:ext>
          </a:extLst>
        </xdr:cNvPr>
        <xdr:cNvPicPr>
          <a:picLocks noChangeAspect="1"/>
        </xdr:cNvPicPr>
      </xdr:nvPicPr>
      <xdr:blipFill>
        <a:blip xmlns:r="http://schemas.openxmlformats.org/officeDocument/2006/relationships" r:embed="rId989"/>
        <a:stretch>
          <a:fillRect/>
        </a:stretch>
      </xdr:blipFill>
      <xdr:spPr>
        <a:prstGeom prst="rect">
          <a:avLst/>
        </a:prstGeom>
        <a:ln w="9525">
          <a:solidFill>
            <a:srgbClr val="000000"/>
          </a:solidFill>
          <a:prstDash val="solid"/>
        </a:ln>
      </xdr:spPr>
    </xdr:pic>
    <xdr:clientData/>
  </xdr:twoCellAnchor>
  <xdr:twoCellAnchor>
    <xdr:from>
      <xdr:col>3</xdr:col>
      <xdr:colOff>114300</xdr:colOff>
      <xdr:row>3230</xdr:row>
      <xdr:rowOff>28575</xdr:rowOff>
    </xdr:from>
    <xdr:to>
      <xdr:col>3</xdr:col>
      <xdr:colOff>1552575</xdr:colOff>
      <xdr:row>3234</xdr:row>
      <xdr:rowOff>333375</xdr:rowOff>
    </xdr:to>
    <xdr:pic>
      <xdr:nvPicPr>
        <xdr:cNvPr id="991" name="Имя " descr="Descr ">
          <a:extLst>
            <a:ext uri="{FF2B5EF4-FFF2-40B4-BE49-F238E27FC236}">
              <a16:creationId xmlns:a16="http://schemas.microsoft.com/office/drawing/2014/main" id="{00000000-0008-0000-0000-0000DF030000}"/>
            </a:ext>
          </a:extLst>
        </xdr:cNvPr>
        <xdr:cNvPicPr>
          <a:picLocks noChangeAspect="1"/>
        </xdr:cNvPicPr>
      </xdr:nvPicPr>
      <xdr:blipFill>
        <a:blip xmlns:r="http://schemas.openxmlformats.org/officeDocument/2006/relationships" r:embed="rId990"/>
        <a:stretch>
          <a:fillRect/>
        </a:stretch>
      </xdr:blipFill>
      <xdr:spPr>
        <a:prstGeom prst="rect">
          <a:avLst/>
        </a:prstGeom>
        <a:ln w="9525">
          <a:solidFill>
            <a:srgbClr val="000000"/>
          </a:solidFill>
          <a:prstDash val="solid"/>
        </a:ln>
      </xdr:spPr>
    </xdr:pic>
    <xdr:clientData/>
  </xdr:twoCellAnchor>
  <xdr:twoCellAnchor>
    <xdr:from>
      <xdr:col>3</xdr:col>
      <xdr:colOff>114300</xdr:colOff>
      <xdr:row>3235</xdr:row>
      <xdr:rowOff>28575</xdr:rowOff>
    </xdr:from>
    <xdr:to>
      <xdr:col>3</xdr:col>
      <xdr:colOff>1552575</xdr:colOff>
      <xdr:row>3237</xdr:row>
      <xdr:rowOff>419100</xdr:rowOff>
    </xdr:to>
    <xdr:pic>
      <xdr:nvPicPr>
        <xdr:cNvPr id="992" name="Имя " descr="Descr ">
          <a:extLst>
            <a:ext uri="{FF2B5EF4-FFF2-40B4-BE49-F238E27FC236}">
              <a16:creationId xmlns:a16="http://schemas.microsoft.com/office/drawing/2014/main" id="{00000000-0008-0000-0000-0000E0030000}"/>
            </a:ext>
          </a:extLst>
        </xdr:cNvPr>
        <xdr:cNvPicPr>
          <a:picLocks noChangeAspect="1"/>
        </xdr:cNvPicPr>
      </xdr:nvPicPr>
      <xdr:blipFill>
        <a:blip xmlns:r="http://schemas.openxmlformats.org/officeDocument/2006/relationships" r:embed="rId991"/>
        <a:stretch>
          <a:fillRect/>
        </a:stretch>
      </xdr:blipFill>
      <xdr:spPr>
        <a:prstGeom prst="rect">
          <a:avLst/>
        </a:prstGeom>
        <a:ln w="9525">
          <a:solidFill>
            <a:srgbClr val="000000"/>
          </a:solidFill>
          <a:prstDash val="solid"/>
        </a:ln>
      </xdr:spPr>
    </xdr:pic>
    <xdr:clientData/>
  </xdr:twoCellAnchor>
  <xdr:twoCellAnchor>
    <xdr:from>
      <xdr:col>3</xdr:col>
      <xdr:colOff>114300</xdr:colOff>
      <xdr:row>3238</xdr:row>
      <xdr:rowOff>28575</xdr:rowOff>
    </xdr:from>
    <xdr:to>
      <xdr:col>3</xdr:col>
      <xdr:colOff>1552575</xdr:colOff>
      <xdr:row>3238</xdr:row>
      <xdr:rowOff>1266825</xdr:rowOff>
    </xdr:to>
    <xdr:pic>
      <xdr:nvPicPr>
        <xdr:cNvPr id="993" name="Имя " descr="Descr ">
          <a:extLst>
            <a:ext uri="{FF2B5EF4-FFF2-40B4-BE49-F238E27FC236}">
              <a16:creationId xmlns:a16="http://schemas.microsoft.com/office/drawing/2014/main" id="{00000000-0008-0000-0000-0000E1030000}"/>
            </a:ext>
          </a:extLst>
        </xdr:cNvPr>
        <xdr:cNvPicPr>
          <a:picLocks noChangeAspect="1"/>
        </xdr:cNvPicPr>
      </xdr:nvPicPr>
      <xdr:blipFill>
        <a:blip xmlns:r="http://schemas.openxmlformats.org/officeDocument/2006/relationships" r:embed="rId992"/>
        <a:stretch>
          <a:fillRect/>
        </a:stretch>
      </xdr:blipFill>
      <xdr:spPr>
        <a:prstGeom prst="rect">
          <a:avLst/>
        </a:prstGeom>
        <a:ln w="9525">
          <a:solidFill>
            <a:srgbClr val="000000"/>
          </a:solidFill>
          <a:prstDash val="solid"/>
        </a:ln>
      </xdr:spPr>
    </xdr:pic>
    <xdr:clientData/>
  </xdr:twoCellAnchor>
  <xdr:twoCellAnchor>
    <xdr:from>
      <xdr:col>3</xdr:col>
      <xdr:colOff>114300</xdr:colOff>
      <xdr:row>3239</xdr:row>
      <xdr:rowOff>28575</xdr:rowOff>
    </xdr:from>
    <xdr:to>
      <xdr:col>3</xdr:col>
      <xdr:colOff>1552575</xdr:colOff>
      <xdr:row>3239</xdr:row>
      <xdr:rowOff>1266825</xdr:rowOff>
    </xdr:to>
    <xdr:pic>
      <xdr:nvPicPr>
        <xdr:cNvPr id="994" name="Имя " descr="Descr ">
          <a:extLst>
            <a:ext uri="{FF2B5EF4-FFF2-40B4-BE49-F238E27FC236}">
              <a16:creationId xmlns:a16="http://schemas.microsoft.com/office/drawing/2014/main" id="{00000000-0008-0000-0000-0000E2030000}"/>
            </a:ext>
          </a:extLst>
        </xdr:cNvPr>
        <xdr:cNvPicPr>
          <a:picLocks noChangeAspect="1"/>
        </xdr:cNvPicPr>
      </xdr:nvPicPr>
      <xdr:blipFill>
        <a:blip xmlns:r="http://schemas.openxmlformats.org/officeDocument/2006/relationships" r:embed="rId993"/>
        <a:stretch>
          <a:fillRect/>
        </a:stretch>
      </xdr:blipFill>
      <xdr:spPr>
        <a:prstGeom prst="rect">
          <a:avLst/>
        </a:prstGeom>
        <a:ln w="9525">
          <a:solidFill>
            <a:srgbClr val="000000"/>
          </a:solidFill>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289560</xdr:colOff>
      <xdr:row>11</xdr:row>
      <xdr:rowOff>0</xdr:rowOff>
    </xdr:from>
    <xdr:to>
      <xdr:col>8</xdr:col>
      <xdr:colOff>477520</xdr:colOff>
      <xdr:row>26</xdr:row>
      <xdr:rowOff>0</xdr:rowOff>
    </xdr:to>
    <xdr:graphicFrame macro="">
      <xdr:nvGraphicFramePr>
        <xdr:cNvPr id="2" name="Диаграмма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8</xdr:col>
      <xdr:colOff>629920</xdr:colOff>
      <xdr:row>11</xdr:row>
      <xdr:rowOff>0</xdr:rowOff>
    </xdr:from>
    <xdr:to>
      <xdr:col>12</xdr:col>
      <xdr:colOff>447040</xdr:colOff>
      <xdr:row>26</xdr:row>
      <xdr:rowOff>0</xdr:rowOff>
    </xdr:to>
    <xdr:graphicFrame macro="">
      <xdr:nvGraphicFramePr>
        <xdr:cNvPr id="3" name="Диаграмма 2">
          <a:extLst>
            <a:ext uri="{FF2B5EF4-FFF2-40B4-BE49-F238E27FC236}">
              <a16:creationId xmlns:a16="http://schemas.microsoft.com/office/drawing/2014/main" id="{00000000-0008-0000-01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autoPageBreaks="0"/>
  </sheetPr>
  <dimension ref="A1:X3240"/>
  <sheetViews>
    <sheetView tabSelected="1" workbookViewId="0">
      <pane xSplit="4" ySplit="3" topLeftCell="E4" activePane="bottomRight" state="frozen"/>
      <selection pane="topRight" activeCell="G1" sqref="G1"/>
      <selection pane="bottomLeft" activeCell="A6" sqref="A6"/>
      <selection pane="bottomRight" activeCell="A6" sqref="A6"/>
    </sheetView>
  </sheetViews>
  <sheetFormatPr defaultColWidth="10.4140625" defaultRowHeight="11.45" customHeight="1" x14ac:dyDescent="0.3"/>
  <cols>
    <col min="1" max="1" width="8.1640625" style="1" customWidth="1"/>
    <col min="2" max="2" width="14" style="1" customWidth="1"/>
    <col min="3" max="3" width="11.25" style="1" customWidth="1"/>
    <col min="4" max="4" width="29.83203125" style="1" customWidth="1" collapsed="1"/>
    <col min="5" max="5" width="15.4140625" style="1" customWidth="1"/>
    <col min="6" max="6" width="10.4140625" style="1" customWidth="1"/>
    <col min="7" max="7" width="19.83203125" style="1" customWidth="1"/>
    <col min="8" max="8" width="11.75" style="1" customWidth="1"/>
    <col min="9" max="9" width="14.1640625" style="1" customWidth="1"/>
    <col min="10" max="10" width="16.1640625" style="3" customWidth="1"/>
    <col min="11" max="11" width="10" style="1" customWidth="1"/>
    <col min="12" max="12" width="17.4140625" style="1" customWidth="1"/>
    <col min="13" max="13" width="17.25" style="1" customWidth="1"/>
    <col min="14" max="15" width="10.4140625" style="1" customWidth="1"/>
    <col min="16" max="16" width="17.4140625" style="1" customWidth="1"/>
    <col min="17" max="17" width="9.1640625" style="1" customWidth="1"/>
    <col min="18" max="18" width="9.25" style="4" customWidth="1"/>
    <col min="19" max="19" width="10" style="2" customWidth="1"/>
    <col min="20" max="20" width="10.4140625" style="1" customWidth="1"/>
    <col min="21" max="21" width="7.75" style="1" customWidth="1"/>
    <col min="22" max="22" width="7" style="1" customWidth="1"/>
    <col min="23" max="24" width="5.83203125" style="1" customWidth="1"/>
  </cols>
  <sheetData>
    <row r="1" spans="1:24" ht="7.5" customHeight="1" x14ac:dyDescent="0.3">
      <c r="A1" s="2"/>
      <c r="B1" s="2"/>
      <c r="C1" s="2"/>
      <c r="D1" s="2"/>
      <c r="E1" s="2"/>
      <c r="F1" s="2"/>
      <c r="G1" s="2"/>
      <c r="H1" s="2"/>
      <c r="I1" s="2"/>
      <c r="K1" s="2"/>
      <c r="L1" s="2"/>
      <c r="M1" s="2"/>
      <c r="N1" s="2"/>
      <c r="O1" s="2"/>
      <c r="P1" s="2"/>
      <c r="Q1" s="2"/>
      <c r="T1" s="2"/>
      <c r="U1" s="2"/>
      <c r="V1" s="2"/>
      <c r="W1" s="2"/>
      <c r="X1" s="2"/>
    </row>
    <row r="2" spans="1:24" ht="12.75" customHeight="1" x14ac:dyDescent="0.3">
      <c r="A2" s="39"/>
      <c r="B2" s="39"/>
      <c r="C2" s="39"/>
      <c r="D2" s="39"/>
      <c r="E2" s="39"/>
      <c r="F2" s="39"/>
      <c r="G2" s="39"/>
      <c r="H2" s="39"/>
      <c r="I2" s="39"/>
      <c r="J2" s="40"/>
      <c r="K2" s="39"/>
      <c r="L2" s="39"/>
      <c r="M2" s="39"/>
      <c r="N2" s="39"/>
      <c r="O2" s="39"/>
      <c r="P2" s="39"/>
      <c r="Q2" s="39"/>
      <c r="R2" s="41"/>
      <c r="S2" s="39"/>
      <c r="T2" s="39"/>
      <c r="U2" s="39"/>
      <c r="V2" s="39"/>
      <c r="W2" s="39"/>
      <c r="X2" s="39"/>
    </row>
    <row r="3" spans="1:24" s="1" customFormat="1" ht="33" customHeight="1" x14ac:dyDescent="0.3">
      <c r="A3" s="5" t="s">
        <v>0</v>
      </c>
      <c r="B3" s="5" t="s">
        <v>1</v>
      </c>
      <c r="C3" s="6" t="s">
        <v>2</v>
      </c>
      <c r="D3" s="5" t="s">
        <v>3</v>
      </c>
      <c r="E3" s="7" t="s">
        <v>4</v>
      </c>
      <c r="F3" s="8" t="s">
        <v>5</v>
      </c>
      <c r="G3" s="5" t="s">
        <v>6</v>
      </c>
      <c r="H3" s="7" t="s">
        <v>7</v>
      </c>
      <c r="I3" s="7" t="s">
        <v>8</v>
      </c>
      <c r="J3" s="7" t="s">
        <v>9</v>
      </c>
      <c r="K3" s="7" t="s">
        <v>10</v>
      </c>
      <c r="L3" s="5" t="s">
        <v>11</v>
      </c>
      <c r="M3" s="5" t="s">
        <v>12</v>
      </c>
      <c r="N3" s="5" t="s">
        <v>13</v>
      </c>
      <c r="O3" s="5" t="s">
        <v>14</v>
      </c>
      <c r="P3" s="5" t="s">
        <v>15</v>
      </c>
      <c r="Q3" s="5" t="s">
        <v>16</v>
      </c>
      <c r="R3" s="9" t="s">
        <v>17</v>
      </c>
      <c r="S3" s="10" t="s">
        <v>2934</v>
      </c>
      <c r="T3" s="10" t="s">
        <v>18</v>
      </c>
      <c r="U3" s="10" t="s">
        <v>19</v>
      </c>
      <c r="V3" s="7" t="s">
        <v>20</v>
      </c>
      <c r="W3" s="7" t="s">
        <v>21</v>
      </c>
      <c r="X3" s="5" t="s">
        <v>22</v>
      </c>
    </row>
    <row r="4" spans="1:24" s="1" customFormat="1" ht="108" customHeight="1" x14ac:dyDescent="0.3">
      <c r="A4" s="11" t="s">
        <v>23</v>
      </c>
      <c r="B4" s="11" t="s">
        <v>24</v>
      </c>
      <c r="C4" s="12" t="s">
        <v>25</v>
      </c>
      <c r="D4" s="13"/>
      <c r="E4" s="42" t="str">
        <f>HYPERLINK("https://www.google.ru/search?q=HF4894&amp;newwindow=1&amp;tbm=isch","Еще фото")</f>
        <v>Еще фото</v>
      </c>
      <c r="F4" s="14"/>
      <c r="G4" s="11" t="s">
        <v>26</v>
      </c>
      <c r="H4" s="11" t="s">
        <v>27</v>
      </c>
      <c r="I4" s="15" t="s">
        <v>26</v>
      </c>
      <c r="J4" s="15" t="s">
        <v>28</v>
      </c>
      <c r="K4" s="16" t="s">
        <v>29</v>
      </c>
      <c r="L4" s="15" t="s">
        <v>30</v>
      </c>
      <c r="M4" s="15"/>
      <c r="N4" s="15" t="s">
        <v>31</v>
      </c>
      <c r="O4" s="15" t="s">
        <v>32</v>
      </c>
      <c r="P4" s="16" t="s">
        <v>33</v>
      </c>
      <c r="Q4" s="17">
        <v>11799</v>
      </c>
      <c r="R4" s="18">
        <v>84.68</v>
      </c>
      <c r="S4" s="19">
        <v>2078.9354999999996</v>
      </c>
      <c r="T4" s="20" t="s">
        <v>34</v>
      </c>
      <c r="U4" s="21" t="s">
        <v>35</v>
      </c>
      <c r="V4" s="22" t="s">
        <v>36</v>
      </c>
      <c r="W4" s="23">
        <v>2</v>
      </c>
      <c r="X4" s="24"/>
    </row>
    <row r="5" spans="1:24" s="1" customFormat="1" ht="21" customHeight="1" x14ac:dyDescent="0.3">
      <c r="A5" s="11" t="s">
        <v>23</v>
      </c>
      <c r="B5" s="11" t="s">
        <v>37</v>
      </c>
      <c r="C5" s="25" t="s">
        <v>38</v>
      </c>
      <c r="D5" s="56"/>
      <c r="E5" s="42" t="str">
        <f>HYPERLINK("https://www.google.ru/search?q=HT5438&amp;newwindow=1&amp;tbm=isch","Еще фото")</f>
        <v>Еще фото</v>
      </c>
      <c r="F5" s="14"/>
      <c r="G5" s="11" t="s">
        <v>39</v>
      </c>
      <c r="H5" s="11" t="s">
        <v>27</v>
      </c>
      <c r="I5" s="15" t="s">
        <v>26</v>
      </c>
      <c r="J5" s="15" t="s">
        <v>40</v>
      </c>
      <c r="K5" s="16" t="s">
        <v>41</v>
      </c>
      <c r="L5" s="59" t="s">
        <v>42</v>
      </c>
      <c r="M5" s="15"/>
      <c r="N5" s="15" t="s">
        <v>43</v>
      </c>
      <c r="O5" s="15"/>
      <c r="P5" s="16" t="s">
        <v>44</v>
      </c>
      <c r="Q5" s="17">
        <v>7099</v>
      </c>
      <c r="R5" s="18">
        <v>80.59</v>
      </c>
      <c r="S5" s="19">
        <v>1584.4354999999998</v>
      </c>
      <c r="T5" s="20" t="s">
        <v>34</v>
      </c>
      <c r="U5" s="21" t="s">
        <v>45</v>
      </c>
      <c r="V5" s="22" t="s">
        <v>46</v>
      </c>
      <c r="W5" s="23">
        <v>19</v>
      </c>
      <c r="X5" s="24"/>
    </row>
    <row r="6" spans="1:24" s="1" customFormat="1" ht="21" customHeight="1" x14ac:dyDescent="0.3">
      <c r="A6" s="26" t="s">
        <v>23</v>
      </c>
      <c r="B6" s="26" t="s">
        <v>37</v>
      </c>
      <c r="C6" s="27" t="s">
        <v>38</v>
      </c>
      <c r="D6" s="57"/>
      <c r="E6" s="42" t="str">
        <f>HYPERLINK("https://www.google.ru/search?q=HT5438&amp;newwindow=1&amp;tbm=isch","Еще фото")</f>
        <v>Еще фото</v>
      </c>
      <c r="F6" s="14"/>
      <c r="G6" s="26" t="s">
        <v>39</v>
      </c>
      <c r="H6" s="26" t="s">
        <v>27</v>
      </c>
      <c r="I6" s="26" t="s">
        <v>26</v>
      </c>
      <c r="J6" s="15" t="s">
        <v>40</v>
      </c>
      <c r="K6" s="16" t="s">
        <v>41</v>
      </c>
      <c r="L6" s="60"/>
      <c r="M6" s="15"/>
      <c r="N6" s="15" t="s">
        <v>43</v>
      </c>
      <c r="O6" s="15"/>
      <c r="P6" s="16" t="s">
        <v>44</v>
      </c>
      <c r="Q6" s="17">
        <v>7099</v>
      </c>
      <c r="R6" s="18">
        <v>80.59</v>
      </c>
      <c r="S6" s="19">
        <v>1584.4354999999998</v>
      </c>
      <c r="T6" s="20" t="s">
        <v>34</v>
      </c>
      <c r="U6" s="21" t="s">
        <v>47</v>
      </c>
      <c r="V6" s="22" t="s">
        <v>48</v>
      </c>
      <c r="W6" s="23">
        <v>26</v>
      </c>
      <c r="X6" s="24"/>
    </row>
    <row r="7" spans="1:24" s="1" customFormat="1" ht="21" customHeight="1" x14ac:dyDescent="0.3">
      <c r="A7" s="26" t="s">
        <v>23</v>
      </c>
      <c r="B7" s="26" t="s">
        <v>37</v>
      </c>
      <c r="C7" s="27" t="s">
        <v>38</v>
      </c>
      <c r="D7" s="57"/>
      <c r="E7" s="42" t="str">
        <f>HYPERLINK("https://www.google.ru/search?q=HT5438&amp;newwindow=1&amp;tbm=isch","Еще фото")</f>
        <v>Еще фото</v>
      </c>
      <c r="F7" s="14"/>
      <c r="G7" s="26" t="s">
        <v>39</v>
      </c>
      <c r="H7" s="26" t="s">
        <v>27</v>
      </c>
      <c r="I7" s="26" t="s">
        <v>26</v>
      </c>
      <c r="J7" s="15" t="s">
        <v>40</v>
      </c>
      <c r="K7" s="16" t="s">
        <v>41</v>
      </c>
      <c r="L7" s="60"/>
      <c r="M7" s="15"/>
      <c r="N7" s="15" t="s">
        <v>43</v>
      </c>
      <c r="O7" s="15"/>
      <c r="P7" s="16" t="s">
        <v>44</v>
      </c>
      <c r="Q7" s="17">
        <v>7099</v>
      </c>
      <c r="R7" s="18">
        <v>80.59</v>
      </c>
      <c r="S7" s="19">
        <v>1584.4354999999998</v>
      </c>
      <c r="T7" s="20" t="s">
        <v>34</v>
      </c>
      <c r="U7" s="21" t="s">
        <v>35</v>
      </c>
      <c r="V7" s="22" t="s">
        <v>49</v>
      </c>
      <c r="W7" s="23">
        <v>26</v>
      </c>
      <c r="X7" s="24"/>
    </row>
    <row r="8" spans="1:24" s="1" customFormat="1" ht="21" customHeight="1" x14ac:dyDescent="0.3">
      <c r="A8" s="26" t="s">
        <v>23</v>
      </c>
      <c r="B8" s="26" t="s">
        <v>37</v>
      </c>
      <c r="C8" s="27" t="s">
        <v>38</v>
      </c>
      <c r="D8" s="57"/>
      <c r="E8" s="42" t="str">
        <f>HYPERLINK("https://www.google.ru/search?q=HT5438&amp;newwindow=1&amp;tbm=isch","Еще фото")</f>
        <v>Еще фото</v>
      </c>
      <c r="F8" s="14"/>
      <c r="G8" s="26" t="s">
        <v>39</v>
      </c>
      <c r="H8" s="26" t="s">
        <v>27</v>
      </c>
      <c r="I8" s="26" t="s">
        <v>26</v>
      </c>
      <c r="J8" s="15" t="s">
        <v>40</v>
      </c>
      <c r="K8" s="16" t="s">
        <v>41</v>
      </c>
      <c r="L8" s="60"/>
      <c r="M8" s="15"/>
      <c r="N8" s="15" t="s">
        <v>43</v>
      </c>
      <c r="O8" s="15"/>
      <c r="P8" s="16" t="s">
        <v>44</v>
      </c>
      <c r="Q8" s="17">
        <v>7099</v>
      </c>
      <c r="R8" s="18">
        <v>80.59</v>
      </c>
      <c r="S8" s="19">
        <v>1584.4354999999998</v>
      </c>
      <c r="T8" s="20" t="s">
        <v>34</v>
      </c>
      <c r="U8" s="21" t="s">
        <v>50</v>
      </c>
      <c r="V8" s="22" t="s">
        <v>36</v>
      </c>
      <c r="W8" s="23">
        <v>41</v>
      </c>
      <c r="X8" s="24"/>
    </row>
    <row r="9" spans="1:24" s="1" customFormat="1" ht="32" customHeight="1" x14ac:dyDescent="0.3">
      <c r="A9" s="26" t="s">
        <v>23</v>
      </c>
      <c r="B9" s="26" t="s">
        <v>37</v>
      </c>
      <c r="C9" s="27" t="s">
        <v>38</v>
      </c>
      <c r="D9" s="58"/>
      <c r="E9" s="42" t="str">
        <f>HYPERLINK("https://www.google.ru/search?q=HT5438&amp;newwindow=1&amp;tbm=isch","Еще фото")</f>
        <v>Еще фото</v>
      </c>
      <c r="F9" s="14"/>
      <c r="G9" s="26" t="s">
        <v>39</v>
      </c>
      <c r="H9" s="26" t="s">
        <v>27</v>
      </c>
      <c r="I9" s="26" t="s">
        <v>26</v>
      </c>
      <c r="J9" s="15" t="s">
        <v>40</v>
      </c>
      <c r="K9" s="16" t="s">
        <v>41</v>
      </c>
      <c r="L9" s="61"/>
      <c r="M9" s="15"/>
      <c r="N9" s="15" t="s">
        <v>43</v>
      </c>
      <c r="O9" s="15"/>
      <c r="P9" s="16" t="s">
        <v>44</v>
      </c>
      <c r="Q9" s="17">
        <v>7099</v>
      </c>
      <c r="R9" s="18">
        <v>80.59</v>
      </c>
      <c r="S9" s="19">
        <v>1584.4354999999998</v>
      </c>
      <c r="T9" s="20" t="s">
        <v>34</v>
      </c>
      <c r="U9" s="21" t="s">
        <v>51</v>
      </c>
      <c r="V9" s="22" t="s">
        <v>52</v>
      </c>
      <c r="W9" s="23">
        <v>4</v>
      </c>
      <c r="X9" s="24"/>
    </row>
    <row r="10" spans="1:24" s="1" customFormat="1" ht="52.05" customHeight="1" x14ac:dyDescent="0.3">
      <c r="A10" s="11" t="s">
        <v>23</v>
      </c>
      <c r="B10" s="11" t="s">
        <v>53</v>
      </c>
      <c r="C10" s="12" t="s">
        <v>54</v>
      </c>
      <c r="D10" s="62"/>
      <c r="E10" s="42" t="str">
        <f>HYPERLINK("https://www.google.ru/search?q=HE3073&amp;newwindow=1&amp;tbm=isch","Еще фото")</f>
        <v>Еще фото</v>
      </c>
      <c r="F10" s="14"/>
      <c r="G10" s="11" t="s">
        <v>26</v>
      </c>
      <c r="H10" s="11" t="s">
        <v>27</v>
      </c>
      <c r="I10" s="15" t="s">
        <v>26</v>
      </c>
      <c r="J10" s="15" t="s">
        <v>40</v>
      </c>
      <c r="K10" s="16" t="s">
        <v>41</v>
      </c>
      <c r="L10" s="59" t="s">
        <v>55</v>
      </c>
      <c r="M10" s="15"/>
      <c r="N10" s="15" t="s">
        <v>43</v>
      </c>
      <c r="O10" s="15"/>
      <c r="P10" s="16" t="s">
        <v>56</v>
      </c>
      <c r="Q10" s="17">
        <v>10999</v>
      </c>
      <c r="R10" s="18">
        <v>73.11</v>
      </c>
      <c r="S10" s="19">
        <v>3401.4354999999996</v>
      </c>
      <c r="T10" s="20" t="s">
        <v>34</v>
      </c>
      <c r="U10" s="21" t="s">
        <v>57</v>
      </c>
      <c r="V10" s="23">
        <v>38</v>
      </c>
      <c r="W10" s="23">
        <v>1</v>
      </c>
      <c r="X10" s="24"/>
    </row>
    <row r="11" spans="1:24" s="1" customFormat="1" ht="61.05" customHeight="1" x14ac:dyDescent="0.3">
      <c r="A11" s="26" t="s">
        <v>23</v>
      </c>
      <c r="B11" s="26" t="s">
        <v>53</v>
      </c>
      <c r="C11" s="12" t="s">
        <v>54</v>
      </c>
      <c r="D11" s="63"/>
      <c r="E11" s="42" t="str">
        <f>HYPERLINK("https://www.google.ru/search?q=HE3073&amp;newwindow=1&amp;tbm=isch","Еще фото")</f>
        <v>Еще фото</v>
      </c>
      <c r="F11" s="14"/>
      <c r="G11" s="26" t="s">
        <v>26</v>
      </c>
      <c r="H11" s="26" t="s">
        <v>27</v>
      </c>
      <c r="I11" s="26" t="s">
        <v>26</v>
      </c>
      <c r="J11" s="15" t="s">
        <v>40</v>
      </c>
      <c r="K11" s="16" t="s">
        <v>41</v>
      </c>
      <c r="L11" s="61"/>
      <c r="M11" s="15"/>
      <c r="N11" s="15" t="s">
        <v>43</v>
      </c>
      <c r="O11" s="15"/>
      <c r="P11" s="16" t="s">
        <v>56</v>
      </c>
      <c r="Q11" s="17">
        <v>10999</v>
      </c>
      <c r="R11" s="18">
        <v>73.11</v>
      </c>
      <c r="S11" s="19">
        <v>3401.4354999999996</v>
      </c>
      <c r="T11" s="20" t="s">
        <v>34</v>
      </c>
      <c r="U11" s="21" t="s">
        <v>45</v>
      </c>
      <c r="V11" s="22" t="s">
        <v>46</v>
      </c>
      <c r="W11" s="23">
        <v>2</v>
      </c>
      <c r="X11" s="24"/>
    </row>
    <row r="12" spans="1:24" s="1" customFormat="1" ht="108" customHeight="1" x14ac:dyDescent="0.3">
      <c r="A12" s="11" t="s">
        <v>23</v>
      </c>
      <c r="B12" s="11" t="s">
        <v>58</v>
      </c>
      <c r="C12" s="12" t="s">
        <v>59</v>
      </c>
      <c r="D12" s="13"/>
      <c r="E12" s="42" t="str">
        <f>HYPERLINK("https://www.google.ru/search?q=GT0168&amp;newwindow=1&amp;tbm=isch","Еще фото")</f>
        <v>Еще фото</v>
      </c>
      <c r="F12" s="14"/>
      <c r="G12" s="11" t="s">
        <v>26</v>
      </c>
      <c r="H12" s="11" t="s">
        <v>27</v>
      </c>
      <c r="I12" s="15" t="s">
        <v>26</v>
      </c>
      <c r="J12" s="15" t="s">
        <v>28</v>
      </c>
      <c r="K12" s="16" t="s">
        <v>41</v>
      </c>
      <c r="L12" s="15" t="s">
        <v>60</v>
      </c>
      <c r="M12" s="15" t="s">
        <v>61</v>
      </c>
      <c r="N12" s="15" t="s">
        <v>31</v>
      </c>
      <c r="O12" s="15" t="s">
        <v>32</v>
      </c>
      <c r="P12" s="16" t="s">
        <v>62</v>
      </c>
      <c r="Q12" s="17">
        <v>6399</v>
      </c>
      <c r="R12" s="18">
        <v>71.28</v>
      </c>
      <c r="S12" s="19">
        <v>2113.4354999999996</v>
      </c>
      <c r="T12" s="20" t="s">
        <v>34</v>
      </c>
      <c r="U12" s="21" t="s">
        <v>45</v>
      </c>
      <c r="V12" s="22" t="s">
        <v>46</v>
      </c>
      <c r="W12" s="23">
        <v>2</v>
      </c>
      <c r="X12" s="24"/>
    </row>
    <row r="13" spans="1:24" s="1" customFormat="1" ht="108" customHeight="1" x14ac:dyDescent="0.3">
      <c r="A13" s="11" t="s">
        <v>23</v>
      </c>
      <c r="B13" s="11" t="s">
        <v>63</v>
      </c>
      <c r="C13" s="12" t="s">
        <v>64</v>
      </c>
      <c r="D13" s="13"/>
      <c r="E13" s="42" t="str">
        <f>HYPERLINK("https://www.google.ru/search?q=IC9923&amp;newwindow=1&amp;tbm=isch","Еще фото")</f>
        <v>Еще фото</v>
      </c>
      <c r="F13" s="14"/>
      <c r="G13" s="11" t="s">
        <v>26</v>
      </c>
      <c r="H13" s="11" t="s">
        <v>27</v>
      </c>
      <c r="I13" s="15" t="s">
        <v>26</v>
      </c>
      <c r="J13" s="15" t="s">
        <v>28</v>
      </c>
      <c r="K13" s="16" t="s">
        <v>41</v>
      </c>
      <c r="L13" s="15" t="s">
        <v>65</v>
      </c>
      <c r="M13" s="15"/>
      <c r="N13" s="15" t="s">
        <v>43</v>
      </c>
      <c r="O13" s="15"/>
      <c r="P13" s="16" t="s">
        <v>66</v>
      </c>
      <c r="Q13" s="17">
        <v>6399</v>
      </c>
      <c r="R13" s="18">
        <v>69.09</v>
      </c>
      <c r="S13" s="19">
        <v>2274.4354999999996</v>
      </c>
      <c r="T13" s="20" t="s">
        <v>34</v>
      </c>
      <c r="U13" s="21" t="s">
        <v>45</v>
      </c>
      <c r="V13" s="22" t="s">
        <v>46</v>
      </c>
      <c r="W13" s="23">
        <v>5</v>
      </c>
      <c r="X13" s="24"/>
    </row>
    <row r="14" spans="1:24" s="1" customFormat="1" ht="52.05" customHeight="1" x14ac:dyDescent="0.3">
      <c r="A14" s="11" t="s">
        <v>23</v>
      </c>
      <c r="B14" s="11" t="s">
        <v>58</v>
      </c>
      <c r="C14" s="12" t="s">
        <v>67</v>
      </c>
      <c r="D14" s="62"/>
      <c r="E14" s="42" t="str">
        <f>HYPERLINK("https://www.google.ru/search?q=GS8614&amp;newwindow=1&amp;tbm=isch","Еще фото")</f>
        <v>Еще фото</v>
      </c>
      <c r="F14" s="14"/>
      <c r="G14" s="11" t="s">
        <v>26</v>
      </c>
      <c r="H14" s="11" t="s">
        <v>27</v>
      </c>
      <c r="I14" s="15" t="s">
        <v>26</v>
      </c>
      <c r="J14" s="15" t="s">
        <v>28</v>
      </c>
      <c r="K14" s="16" t="s">
        <v>41</v>
      </c>
      <c r="L14" s="59" t="s">
        <v>68</v>
      </c>
      <c r="M14" s="15" t="s">
        <v>61</v>
      </c>
      <c r="N14" s="15" t="s">
        <v>43</v>
      </c>
      <c r="O14" s="15" t="s">
        <v>32</v>
      </c>
      <c r="P14" s="16" t="s">
        <v>62</v>
      </c>
      <c r="Q14" s="17">
        <v>7299</v>
      </c>
      <c r="R14" s="18">
        <v>68.930000000000007</v>
      </c>
      <c r="S14" s="19">
        <v>2607.9354999999996</v>
      </c>
      <c r="T14" s="20" t="s">
        <v>34</v>
      </c>
      <c r="U14" s="21" t="s">
        <v>45</v>
      </c>
      <c r="V14" s="22" t="s">
        <v>46</v>
      </c>
      <c r="W14" s="23">
        <v>1</v>
      </c>
      <c r="X14" s="24"/>
    </row>
    <row r="15" spans="1:24" s="1" customFormat="1" ht="61.05" customHeight="1" x14ac:dyDescent="0.3">
      <c r="A15" s="26" t="s">
        <v>23</v>
      </c>
      <c r="B15" s="26" t="s">
        <v>58</v>
      </c>
      <c r="C15" s="12" t="s">
        <v>67</v>
      </c>
      <c r="D15" s="63"/>
      <c r="E15" s="42" t="str">
        <f>HYPERLINK("https://www.google.ru/search?q=GS8614&amp;newwindow=1&amp;tbm=isch","Еще фото")</f>
        <v>Еще фото</v>
      </c>
      <c r="F15" s="14"/>
      <c r="G15" s="26" t="s">
        <v>26</v>
      </c>
      <c r="H15" s="26" t="s">
        <v>27</v>
      </c>
      <c r="I15" s="26" t="s">
        <v>26</v>
      </c>
      <c r="J15" s="15" t="s">
        <v>28</v>
      </c>
      <c r="K15" s="16" t="s">
        <v>41</v>
      </c>
      <c r="L15" s="61"/>
      <c r="M15" s="15" t="s">
        <v>61</v>
      </c>
      <c r="N15" s="15" t="s">
        <v>43</v>
      </c>
      <c r="O15" s="15" t="s">
        <v>32</v>
      </c>
      <c r="P15" s="16" t="s">
        <v>62</v>
      </c>
      <c r="Q15" s="17">
        <v>7299</v>
      </c>
      <c r="R15" s="18">
        <v>68.930000000000007</v>
      </c>
      <c r="S15" s="19">
        <v>2607.9354999999996</v>
      </c>
      <c r="T15" s="20" t="s">
        <v>34</v>
      </c>
      <c r="U15" s="21" t="s">
        <v>47</v>
      </c>
      <c r="V15" s="22" t="s">
        <v>48</v>
      </c>
      <c r="W15" s="23">
        <v>1</v>
      </c>
      <c r="X15" s="24"/>
    </row>
    <row r="16" spans="1:24" s="1" customFormat="1" ht="108" customHeight="1" x14ac:dyDescent="0.3">
      <c r="A16" s="11" t="s">
        <v>23</v>
      </c>
      <c r="B16" s="11" t="s">
        <v>69</v>
      </c>
      <c r="C16" s="12" t="s">
        <v>70</v>
      </c>
      <c r="D16" s="13"/>
      <c r="E16" s="42" t="str">
        <f>HYPERLINK("https://www.google.ru/search?q=HM4873&amp;newwindow=1&amp;tbm=isch","Еще фото")</f>
        <v>Еще фото</v>
      </c>
      <c r="F16" s="14"/>
      <c r="G16" s="11" t="s">
        <v>26</v>
      </c>
      <c r="H16" s="11" t="s">
        <v>27</v>
      </c>
      <c r="I16" s="15" t="s">
        <v>26</v>
      </c>
      <c r="J16" s="15" t="s">
        <v>28</v>
      </c>
      <c r="K16" s="16" t="s">
        <v>41</v>
      </c>
      <c r="L16" s="15" t="s">
        <v>71</v>
      </c>
      <c r="M16" s="15"/>
      <c r="N16" s="15" t="s">
        <v>72</v>
      </c>
      <c r="O16" s="15" t="s">
        <v>32</v>
      </c>
      <c r="P16" s="16" t="s">
        <v>73</v>
      </c>
      <c r="Q16" s="17">
        <v>8899</v>
      </c>
      <c r="R16" s="18">
        <v>68.900000000000006</v>
      </c>
      <c r="S16" s="19">
        <v>3182.9354999999996</v>
      </c>
      <c r="T16" s="20" t="s">
        <v>34</v>
      </c>
      <c r="U16" s="21" t="s">
        <v>74</v>
      </c>
      <c r="V16" s="23">
        <v>46</v>
      </c>
      <c r="W16" s="23">
        <v>6</v>
      </c>
      <c r="X16" s="24"/>
    </row>
    <row r="17" spans="1:24" s="1" customFormat="1" ht="52.05" customHeight="1" x14ac:dyDescent="0.3">
      <c r="A17" s="11" t="s">
        <v>23</v>
      </c>
      <c r="B17" s="11" t="s">
        <v>75</v>
      </c>
      <c r="C17" s="12" t="s">
        <v>76</v>
      </c>
      <c r="D17" s="62"/>
      <c r="E17" s="42" t="str">
        <f>HYPERLINK("https://www.google.ru/search?q=JE8969&amp;newwindow=1&amp;tbm=isch","Еще фото")</f>
        <v>Еще фото</v>
      </c>
      <c r="F17" s="14"/>
      <c r="G17" s="11" t="s">
        <v>26</v>
      </c>
      <c r="H17" s="11" t="s">
        <v>27</v>
      </c>
      <c r="I17" s="15" t="s">
        <v>26</v>
      </c>
      <c r="J17" s="15" t="s">
        <v>28</v>
      </c>
      <c r="K17" s="16" t="s">
        <v>29</v>
      </c>
      <c r="L17" s="59" t="s">
        <v>77</v>
      </c>
      <c r="M17" s="15"/>
      <c r="N17" s="15" t="s">
        <v>31</v>
      </c>
      <c r="O17" s="15"/>
      <c r="P17" s="16" t="s">
        <v>78</v>
      </c>
      <c r="Q17" s="17">
        <v>6799</v>
      </c>
      <c r="R17" s="18">
        <v>66.650000000000006</v>
      </c>
      <c r="S17" s="19">
        <v>2607.9354999999996</v>
      </c>
      <c r="T17" s="20" t="s">
        <v>34</v>
      </c>
      <c r="U17" s="21" t="s">
        <v>79</v>
      </c>
      <c r="V17" s="22" t="s">
        <v>80</v>
      </c>
      <c r="W17" s="23">
        <v>1</v>
      </c>
      <c r="X17" s="24"/>
    </row>
    <row r="18" spans="1:24" s="1" customFormat="1" ht="61.05" customHeight="1" x14ac:dyDescent="0.3">
      <c r="A18" s="26" t="s">
        <v>23</v>
      </c>
      <c r="B18" s="26" t="s">
        <v>75</v>
      </c>
      <c r="C18" s="12" t="s">
        <v>76</v>
      </c>
      <c r="D18" s="63"/>
      <c r="E18" s="42" t="str">
        <f>HYPERLINK("https://www.google.ru/search?q=JE8969&amp;newwindow=1&amp;tbm=isch","Еще фото")</f>
        <v>Еще фото</v>
      </c>
      <c r="F18" s="14"/>
      <c r="G18" s="26" t="s">
        <v>26</v>
      </c>
      <c r="H18" s="26" t="s">
        <v>27</v>
      </c>
      <c r="I18" s="26" t="s">
        <v>26</v>
      </c>
      <c r="J18" s="15" t="s">
        <v>28</v>
      </c>
      <c r="K18" s="16" t="s">
        <v>29</v>
      </c>
      <c r="L18" s="61"/>
      <c r="M18" s="15"/>
      <c r="N18" s="15" t="s">
        <v>31</v>
      </c>
      <c r="O18" s="15"/>
      <c r="P18" s="16" t="s">
        <v>78</v>
      </c>
      <c r="Q18" s="17">
        <v>6799</v>
      </c>
      <c r="R18" s="18">
        <v>66.650000000000006</v>
      </c>
      <c r="S18" s="19">
        <v>2607.9354999999996</v>
      </c>
      <c r="T18" s="20" t="s">
        <v>34</v>
      </c>
      <c r="U18" s="21" t="s">
        <v>81</v>
      </c>
      <c r="V18" s="22" t="s">
        <v>82</v>
      </c>
      <c r="W18" s="23">
        <v>1</v>
      </c>
      <c r="X18" s="24"/>
    </row>
    <row r="19" spans="1:24" s="1" customFormat="1" ht="26" customHeight="1" x14ac:dyDescent="0.3">
      <c r="A19" s="11" t="s">
        <v>23</v>
      </c>
      <c r="B19" s="11" t="s">
        <v>83</v>
      </c>
      <c r="C19" s="12" t="s">
        <v>84</v>
      </c>
      <c r="D19" s="56"/>
      <c r="E19" s="42" t="str">
        <f>HYPERLINK("https://www.google.ru/search?q=JF1108&amp;newwindow=1&amp;tbm=isch","Еще фото")</f>
        <v>Еще фото</v>
      </c>
      <c r="F19" s="14"/>
      <c r="G19" s="11" t="s">
        <v>26</v>
      </c>
      <c r="H19" s="11" t="s">
        <v>27</v>
      </c>
      <c r="I19" s="15" t="s">
        <v>26</v>
      </c>
      <c r="J19" s="15" t="s">
        <v>28</v>
      </c>
      <c r="K19" s="16" t="s">
        <v>29</v>
      </c>
      <c r="L19" s="59" t="s">
        <v>85</v>
      </c>
      <c r="M19" s="15"/>
      <c r="N19" s="15" t="s">
        <v>86</v>
      </c>
      <c r="O19" s="15"/>
      <c r="P19" s="16" t="s">
        <v>87</v>
      </c>
      <c r="Q19" s="17">
        <v>6699</v>
      </c>
      <c r="R19" s="18">
        <v>58.68</v>
      </c>
      <c r="S19" s="19">
        <v>3182.9354999999996</v>
      </c>
      <c r="T19" s="20" t="s">
        <v>34</v>
      </c>
      <c r="U19" s="21" t="s">
        <v>47</v>
      </c>
      <c r="V19" s="22" t="s">
        <v>88</v>
      </c>
      <c r="W19" s="23">
        <v>47</v>
      </c>
      <c r="X19" s="24"/>
    </row>
    <row r="20" spans="1:24" s="1" customFormat="1" ht="26" customHeight="1" x14ac:dyDescent="0.3">
      <c r="A20" s="26" t="s">
        <v>23</v>
      </c>
      <c r="B20" s="26" t="s">
        <v>83</v>
      </c>
      <c r="C20" s="12" t="s">
        <v>84</v>
      </c>
      <c r="D20" s="57"/>
      <c r="E20" s="42" t="str">
        <f>HYPERLINK("https://www.google.ru/search?q=JF1108&amp;newwindow=1&amp;tbm=isch","Еще фото")</f>
        <v>Еще фото</v>
      </c>
      <c r="F20" s="14"/>
      <c r="G20" s="26" t="s">
        <v>26</v>
      </c>
      <c r="H20" s="26" t="s">
        <v>27</v>
      </c>
      <c r="I20" s="26" t="s">
        <v>26</v>
      </c>
      <c r="J20" s="15" t="s">
        <v>28</v>
      </c>
      <c r="K20" s="16" t="s">
        <v>29</v>
      </c>
      <c r="L20" s="60"/>
      <c r="M20" s="15"/>
      <c r="N20" s="15" t="s">
        <v>86</v>
      </c>
      <c r="O20" s="15"/>
      <c r="P20" s="16" t="s">
        <v>87</v>
      </c>
      <c r="Q20" s="17">
        <v>6699</v>
      </c>
      <c r="R20" s="18">
        <v>58.68</v>
      </c>
      <c r="S20" s="19">
        <v>3182.9354999999996</v>
      </c>
      <c r="T20" s="20" t="s">
        <v>34</v>
      </c>
      <c r="U20" s="21" t="s">
        <v>35</v>
      </c>
      <c r="V20" s="22" t="s">
        <v>36</v>
      </c>
      <c r="W20" s="23">
        <v>66</v>
      </c>
      <c r="X20" s="24"/>
    </row>
    <row r="21" spans="1:24" s="1" customFormat="1" ht="26" customHeight="1" x14ac:dyDescent="0.3">
      <c r="A21" s="26" t="s">
        <v>23</v>
      </c>
      <c r="B21" s="26" t="s">
        <v>83</v>
      </c>
      <c r="C21" s="12" t="s">
        <v>84</v>
      </c>
      <c r="D21" s="57"/>
      <c r="E21" s="42" t="str">
        <f>HYPERLINK("https://www.google.ru/search?q=JF1108&amp;newwindow=1&amp;tbm=isch","Еще фото")</f>
        <v>Еще фото</v>
      </c>
      <c r="F21" s="14"/>
      <c r="G21" s="26" t="s">
        <v>26</v>
      </c>
      <c r="H21" s="26" t="s">
        <v>27</v>
      </c>
      <c r="I21" s="26" t="s">
        <v>26</v>
      </c>
      <c r="J21" s="15" t="s">
        <v>28</v>
      </c>
      <c r="K21" s="16" t="s">
        <v>29</v>
      </c>
      <c r="L21" s="60"/>
      <c r="M21" s="15"/>
      <c r="N21" s="15" t="s">
        <v>86</v>
      </c>
      <c r="O21" s="15"/>
      <c r="P21" s="16" t="s">
        <v>87</v>
      </c>
      <c r="Q21" s="17">
        <v>6699</v>
      </c>
      <c r="R21" s="18">
        <v>58.68</v>
      </c>
      <c r="S21" s="19">
        <v>3182.9354999999996</v>
      </c>
      <c r="T21" s="20" t="s">
        <v>34</v>
      </c>
      <c r="U21" s="21" t="s">
        <v>50</v>
      </c>
      <c r="V21" s="22" t="s">
        <v>52</v>
      </c>
      <c r="W21" s="23">
        <v>15</v>
      </c>
      <c r="X21" s="24"/>
    </row>
    <row r="22" spans="1:24" s="1" customFormat="1" ht="26" customHeight="1" x14ac:dyDescent="0.3">
      <c r="A22" s="26" t="s">
        <v>23</v>
      </c>
      <c r="B22" s="26" t="s">
        <v>83</v>
      </c>
      <c r="C22" s="12" t="s">
        <v>84</v>
      </c>
      <c r="D22" s="58"/>
      <c r="E22" s="42" t="str">
        <f>HYPERLINK("https://www.google.ru/search?q=JF1108&amp;newwindow=1&amp;tbm=isch","Еще фото")</f>
        <v>Еще фото</v>
      </c>
      <c r="F22" s="14"/>
      <c r="G22" s="26" t="s">
        <v>26</v>
      </c>
      <c r="H22" s="26" t="s">
        <v>27</v>
      </c>
      <c r="I22" s="26" t="s">
        <v>26</v>
      </c>
      <c r="J22" s="15" t="s">
        <v>28</v>
      </c>
      <c r="K22" s="16" t="s">
        <v>29</v>
      </c>
      <c r="L22" s="61"/>
      <c r="M22" s="15"/>
      <c r="N22" s="15" t="s">
        <v>86</v>
      </c>
      <c r="O22" s="15"/>
      <c r="P22" s="16" t="s">
        <v>87</v>
      </c>
      <c r="Q22" s="17">
        <v>6699</v>
      </c>
      <c r="R22" s="18">
        <v>58.68</v>
      </c>
      <c r="S22" s="19">
        <v>3182.9354999999996</v>
      </c>
      <c r="T22" s="20" t="s">
        <v>34</v>
      </c>
      <c r="U22" s="21" t="s">
        <v>51</v>
      </c>
      <c r="V22" s="22" t="s">
        <v>89</v>
      </c>
      <c r="W22" s="23">
        <v>11</v>
      </c>
      <c r="X22" s="24"/>
    </row>
    <row r="23" spans="1:24" s="1" customFormat="1" ht="108" customHeight="1" x14ac:dyDescent="0.3">
      <c r="A23" s="11" t="s">
        <v>23</v>
      </c>
      <c r="B23" s="11" t="s">
        <v>90</v>
      </c>
      <c r="C23" s="12" t="s">
        <v>91</v>
      </c>
      <c r="D23" s="13"/>
      <c r="E23" s="42" t="str">
        <f>HYPERLINK("https://www.google.ru/search?q=H48447&amp;newwindow=1&amp;tbm=isch","Еще фото")</f>
        <v>Еще фото</v>
      </c>
      <c r="F23" s="14"/>
      <c r="G23" s="11" t="s">
        <v>26</v>
      </c>
      <c r="H23" s="11" t="s">
        <v>27</v>
      </c>
      <c r="I23" s="15" t="s">
        <v>26</v>
      </c>
      <c r="J23" s="15" t="s">
        <v>28</v>
      </c>
      <c r="K23" s="16" t="s">
        <v>41</v>
      </c>
      <c r="L23" s="15" t="s">
        <v>92</v>
      </c>
      <c r="M23" s="15" t="s">
        <v>61</v>
      </c>
      <c r="N23" s="15" t="s">
        <v>43</v>
      </c>
      <c r="O23" s="15" t="s">
        <v>32</v>
      </c>
      <c r="P23" s="16" t="s">
        <v>93</v>
      </c>
      <c r="Q23" s="17">
        <v>5599</v>
      </c>
      <c r="R23" s="18">
        <v>56.82</v>
      </c>
      <c r="S23" s="19">
        <v>2780.4354999999996</v>
      </c>
      <c r="T23" s="20" t="s">
        <v>34</v>
      </c>
      <c r="U23" s="21" t="s">
        <v>45</v>
      </c>
      <c r="V23" s="22" t="s">
        <v>46</v>
      </c>
      <c r="W23" s="23">
        <v>2</v>
      </c>
      <c r="X23" s="24"/>
    </row>
    <row r="24" spans="1:24" s="1" customFormat="1" ht="21" customHeight="1" x14ac:dyDescent="0.3">
      <c r="A24" s="11" t="s">
        <v>23</v>
      </c>
      <c r="B24" s="11" t="s">
        <v>94</v>
      </c>
      <c r="C24" s="25" t="s">
        <v>95</v>
      </c>
      <c r="D24" s="56"/>
      <c r="E24" s="42" t="str">
        <f>HYPERLINK("https://www.google.ru/search?q=JC7956&amp;newwindow=1&amp;tbm=isch","Еще фото")</f>
        <v>Еще фото</v>
      </c>
      <c r="F24" s="14"/>
      <c r="G24" s="11" t="s">
        <v>26</v>
      </c>
      <c r="H24" s="11" t="s">
        <v>27</v>
      </c>
      <c r="I24" s="15" t="s">
        <v>26</v>
      </c>
      <c r="J24" s="15" t="s">
        <v>28</v>
      </c>
      <c r="K24" s="16" t="s">
        <v>29</v>
      </c>
      <c r="L24" s="59" t="s">
        <v>96</v>
      </c>
      <c r="M24" s="15"/>
      <c r="N24" s="15" t="s">
        <v>86</v>
      </c>
      <c r="O24" s="15"/>
      <c r="P24" s="16" t="s">
        <v>93</v>
      </c>
      <c r="Q24" s="17">
        <v>8399</v>
      </c>
      <c r="R24" s="18">
        <v>54.43</v>
      </c>
      <c r="S24" s="19">
        <v>4401.9354999999996</v>
      </c>
      <c r="T24" s="20" t="s">
        <v>34</v>
      </c>
      <c r="U24" s="21" t="s">
        <v>47</v>
      </c>
      <c r="V24" s="22" t="s">
        <v>88</v>
      </c>
      <c r="W24" s="23">
        <v>14</v>
      </c>
      <c r="X24" s="24"/>
    </row>
    <row r="25" spans="1:24" s="1" customFormat="1" ht="21" customHeight="1" x14ac:dyDescent="0.3">
      <c r="A25" s="26" t="s">
        <v>23</v>
      </c>
      <c r="B25" s="26" t="s">
        <v>94</v>
      </c>
      <c r="C25" s="27" t="s">
        <v>95</v>
      </c>
      <c r="D25" s="57"/>
      <c r="E25" s="42" t="str">
        <f>HYPERLINK("https://www.google.ru/search?q=JC7956&amp;newwindow=1&amp;tbm=isch","Еще фото")</f>
        <v>Еще фото</v>
      </c>
      <c r="F25" s="14"/>
      <c r="G25" s="26" t="s">
        <v>26</v>
      </c>
      <c r="H25" s="26" t="s">
        <v>27</v>
      </c>
      <c r="I25" s="26" t="s">
        <v>26</v>
      </c>
      <c r="J25" s="15" t="s">
        <v>28</v>
      </c>
      <c r="K25" s="16" t="s">
        <v>29</v>
      </c>
      <c r="L25" s="60"/>
      <c r="M25" s="15"/>
      <c r="N25" s="15" t="s">
        <v>86</v>
      </c>
      <c r="O25" s="15"/>
      <c r="P25" s="16" t="s">
        <v>93</v>
      </c>
      <c r="Q25" s="17">
        <v>8399</v>
      </c>
      <c r="R25" s="18">
        <v>54.43</v>
      </c>
      <c r="S25" s="19">
        <v>4401.9354999999996</v>
      </c>
      <c r="T25" s="20" t="s">
        <v>34</v>
      </c>
      <c r="U25" s="21" t="s">
        <v>35</v>
      </c>
      <c r="V25" s="22" t="s">
        <v>36</v>
      </c>
      <c r="W25" s="23">
        <v>33</v>
      </c>
      <c r="X25" s="24"/>
    </row>
    <row r="26" spans="1:24" s="1" customFormat="1" ht="21" customHeight="1" x14ac:dyDescent="0.3">
      <c r="A26" s="26" t="s">
        <v>23</v>
      </c>
      <c r="B26" s="26" t="s">
        <v>94</v>
      </c>
      <c r="C26" s="27" t="s">
        <v>95</v>
      </c>
      <c r="D26" s="57"/>
      <c r="E26" s="42" t="str">
        <f>HYPERLINK("https://www.google.ru/search?q=JC7956&amp;newwindow=1&amp;tbm=isch","Еще фото")</f>
        <v>Еще фото</v>
      </c>
      <c r="F26" s="14"/>
      <c r="G26" s="26" t="s">
        <v>26</v>
      </c>
      <c r="H26" s="26" t="s">
        <v>27</v>
      </c>
      <c r="I26" s="26" t="s">
        <v>26</v>
      </c>
      <c r="J26" s="15" t="s">
        <v>28</v>
      </c>
      <c r="K26" s="16" t="s">
        <v>29</v>
      </c>
      <c r="L26" s="60"/>
      <c r="M26" s="15"/>
      <c r="N26" s="15" t="s">
        <v>86</v>
      </c>
      <c r="O26" s="15"/>
      <c r="P26" s="16" t="s">
        <v>93</v>
      </c>
      <c r="Q26" s="17">
        <v>8399</v>
      </c>
      <c r="R26" s="18">
        <v>54.43</v>
      </c>
      <c r="S26" s="19">
        <v>4401.9354999999996</v>
      </c>
      <c r="T26" s="20" t="s">
        <v>34</v>
      </c>
      <c r="U26" s="21" t="s">
        <v>50</v>
      </c>
      <c r="V26" s="22" t="s">
        <v>52</v>
      </c>
      <c r="W26" s="23">
        <v>15</v>
      </c>
      <c r="X26" s="24"/>
    </row>
    <row r="27" spans="1:24" s="1" customFormat="1" ht="21" customHeight="1" x14ac:dyDescent="0.3">
      <c r="A27" s="26" t="s">
        <v>23</v>
      </c>
      <c r="B27" s="26" t="s">
        <v>94</v>
      </c>
      <c r="C27" s="27" t="s">
        <v>95</v>
      </c>
      <c r="D27" s="57"/>
      <c r="E27" s="42" t="str">
        <f>HYPERLINK("https://www.google.ru/search?q=JC7956&amp;newwindow=1&amp;tbm=isch","Еще фото")</f>
        <v>Еще фото</v>
      </c>
      <c r="F27" s="14"/>
      <c r="G27" s="26" t="s">
        <v>26</v>
      </c>
      <c r="H27" s="26" t="s">
        <v>27</v>
      </c>
      <c r="I27" s="26" t="s">
        <v>26</v>
      </c>
      <c r="J27" s="15" t="s">
        <v>28</v>
      </c>
      <c r="K27" s="16" t="s">
        <v>29</v>
      </c>
      <c r="L27" s="60"/>
      <c r="M27" s="15"/>
      <c r="N27" s="15" t="s">
        <v>86</v>
      </c>
      <c r="O27" s="15"/>
      <c r="P27" s="16" t="s">
        <v>93</v>
      </c>
      <c r="Q27" s="17">
        <v>8399</v>
      </c>
      <c r="R27" s="18">
        <v>54.43</v>
      </c>
      <c r="S27" s="19">
        <v>4401.9354999999996</v>
      </c>
      <c r="T27" s="20" t="s">
        <v>34</v>
      </c>
      <c r="U27" s="21" t="s">
        <v>51</v>
      </c>
      <c r="V27" s="22" t="s">
        <v>89</v>
      </c>
      <c r="W27" s="23">
        <v>9</v>
      </c>
      <c r="X27" s="24"/>
    </row>
    <row r="28" spans="1:24" s="1" customFormat="1" ht="32" customHeight="1" x14ac:dyDescent="0.3">
      <c r="A28" s="26" t="s">
        <v>23</v>
      </c>
      <c r="B28" s="26" t="s">
        <v>94</v>
      </c>
      <c r="C28" s="27" t="s">
        <v>95</v>
      </c>
      <c r="D28" s="58"/>
      <c r="E28" s="42" t="str">
        <f>HYPERLINK("https://www.google.ru/search?q=JC7956&amp;newwindow=1&amp;tbm=isch","Еще фото")</f>
        <v>Еще фото</v>
      </c>
      <c r="F28" s="14"/>
      <c r="G28" s="26" t="s">
        <v>26</v>
      </c>
      <c r="H28" s="26" t="s">
        <v>27</v>
      </c>
      <c r="I28" s="26" t="s">
        <v>26</v>
      </c>
      <c r="J28" s="15" t="s">
        <v>28</v>
      </c>
      <c r="K28" s="16" t="s">
        <v>29</v>
      </c>
      <c r="L28" s="61"/>
      <c r="M28" s="15"/>
      <c r="N28" s="15" t="s">
        <v>86</v>
      </c>
      <c r="O28" s="15"/>
      <c r="P28" s="16" t="s">
        <v>93</v>
      </c>
      <c r="Q28" s="17">
        <v>8399</v>
      </c>
      <c r="R28" s="18">
        <v>54.43</v>
      </c>
      <c r="S28" s="19">
        <v>4401.9354999999996</v>
      </c>
      <c r="T28" s="20" t="s">
        <v>34</v>
      </c>
      <c r="U28" s="21" t="s">
        <v>97</v>
      </c>
      <c r="V28" s="22" t="s">
        <v>98</v>
      </c>
      <c r="W28" s="23">
        <v>7</v>
      </c>
      <c r="X28" s="24"/>
    </row>
    <row r="29" spans="1:24" s="1" customFormat="1" ht="108" customHeight="1" x14ac:dyDescent="0.3">
      <c r="A29" s="11" t="s">
        <v>23</v>
      </c>
      <c r="B29" s="11" t="s">
        <v>99</v>
      </c>
      <c r="C29" s="12" t="s">
        <v>100</v>
      </c>
      <c r="D29" s="13"/>
      <c r="E29" s="42" t="str">
        <f>HYPERLINK("https://www.google.ru/search?q=HD4437&amp;newwindow=1&amp;tbm=isch","Еще фото")</f>
        <v>Еще фото</v>
      </c>
      <c r="F29" s="14"/>
      <c r="G29" s="11" t="s">
        <v>101</v>
      </c>
      <c r="H29" s="11" t="s">
        <v>27</v>
      </c>
      <c r="I29" s="15" t="s">
        <v>26</v>
      </c>
      <c r="J29" s="15" t="s">
        <v>40</v>
      </c>
      <c r="K29" s="16" t="s">
        <v>41</v>
      </c>
      <c r="L29" s="15" t="s">
        <v>102</v>
      </c>
      <c r="M29" s="15" t="s">
        <v>103</v>
      </c>
      <c r="N29" s="15" t="s">
        <v>86</v>
      </c>
      <c r="O29" s="15" t="s">
        <v>32</v>
      </c>
      <c r="P29" s="16" t="s">
        <v>104</v>
      </c>
      <c r="Q29" s="17">
        <v>8599</v>
      </c>
      <c r="R29" s="18">
        <v>52.58</v>
      </c>
      <c r="S29" s="19">
        <v>4689.4354999999996</v>
      </c>
      <c r="T29" s="20" t="s">
        <v>34</v>
      </c>
      <c r="U29" s="21" t="s">
        <v>45</v>
      </c>
      <c r="V29" s="22" t="s">
        <v>46</v>
      </c>
      <c r="W29" s="23">
        <v>2</v>
      </c>
      <c r="X29" s="24"/>
    </row>
    <row r="30" spans="1:24" s="1" customFormat="1" ht="35" customHeight="1" x14ac:dyDescent="0.3">
      <c r="A30" s="11" t="s">
        <v>23</v>
      </c>
      <c r="B30" s="11" t="s">
        <v>105</v>
      </c>
      <c r="C30" s="12" t="s">
        <v>106</v>
      </c>
      <c r="D30" s="56"/>
      <c r="E30" s="42" t="str">
        <f>HYPERLINK("https://www.google.ru/search?q=HL2231&amp;newwindow=1&amp;tbm=isch","Еще фото")</f>
        <v>Еще фото</v>
      </c>
      <c r="F30" s="14" t="s">
        <v>107</v>
      </c>
      <c r="G30" s="11" t="s">
        <v>26</v>
      </c>
      <c r="H30" s="11" t="s">
        <v>27</v>
      </c>
      <c r="I30" s="15" t="s">
        <v>26</v>
      </c>
      <c r="J30" s="15" t="s">
        <v>28</v>
      </c>
      <c r="K30" s="16" t="s">
        <v>29</v>
      </c>
      <c r="L30" s="59" t="s">
        <v>108</v>
      </c>
      <c r="M30" s="15"/>
      <c r="N30" s="15" t="s">
        <v>109</v>
      </c>
      <c r="O30" s="15"/>
      <c r="P30" s="16" t="s">
        <v>110</v>
      </c>
      <c r="Q30" s="17">
        <v>6799</v>
      </c>
      <c r="R30" s="18">
        <v>52.38</v>
      </c>
      <c r="S30" s="19">
        <v>3723.4354999999996</v>
      </c>
      <c r="T30" s="20" t="s">
        <v>111</v>
      </c>
      <c r="U30" s="21" t="s">
        <v>47</v>
      </c>
      <c r="V30" s="22" t="s">
        <v>88</v>
      </c>
      <c r="W30" s="23">
        <v>12</v>
      </c>
      <c r="X30" s="24"/>
    </row>
    <row r="31" spans="1:24" s="1" customFormat="1" ht="35" customHeight="1" x14ac:dyDescent="0.3">
      <c r="A31" s="26" t="s">
        <v>23</v>
      </c>
      <c r="B31" s="26" t="s">
        <v>105</v>
      </c>
      <c r="C31" s="12" t="s">
        <v>106</v>
      </c>
      <c r="D31" s="57"/>
      <c r="E31" s="42" t="str">
        <f>HYPERLINK("https://www.google.ru/search?q=HL2231&amp;newwindow=1&amp;tbm=isch","Еще фото")</f>
        <v>Еще фото</v>
      </c>
      <c r="F31" s="14" t="s">
        <v>107</v>
      </c>
      <c r="G31" s="26" t="s">
        <v>26</v>
      </c>
      <c r="H31" s="26" t="s">
        <v>27</v>
      </c>
      <c r="I31" s="26" t="s">
        <v>26</v>
      </c>
      <c r="J31" s="15" t="s">
        <v>28</v>
      </c>
      <c r="K31" s="16" t="s">
        <v>29</v>
      </c>
      <c r="L31" s="60"/>
      <c r="M31" s="15"/>
      <c r="N31" s="15" t="s">
        <v>109</v>
      </c>
      <c r="O31" s="15"/>
      <c r="P31" s="16" t="s">
        <v>110</v>
      </c>
      <c r="Q31" s="17">
        <v>6799</v>
      </c>
      <c r="R31" s="18">
        <v>52.38</v>
      </c>
      <c r="S31" s="19">
        <v>3723.4354999999996</v>
      </c>
      <c r="T31" s="20" t="s">
        <v>111</v>
      </c>
      <c r="U31" s="21" t="s">
        <v>35</v>
      </c>
      <c r="V31" s="22" t="s">
        <v>36</v>
      </c>
      <c r="W31" s="23">
        <v>1</v>
      </c>
      <c r="X31" s="24"/>
    </row>
    <row r="32" spans="1:24" s="1" customFormat="1" ht="37.049999999999997" customHeight="1" x14ac:dyDescent="0.3">
      <c r="A32" s="26" t="s">
        <v>23</v>
      </c>
      <c r="B32" s="26" t="s">
        <v>105</v>
      </c>
      <c r="C32" s="12" t="s">
        <v>106</v>
      </c>
      <c r="D32" s="58"/>
      <c r="E32" s="42" t="str">
        <f>HYPERLINK("https://www.google.ru/search?q=HL2231&amp;newwindow=1&amp;tbm=isch","Еще фото")</f>
        <v>Еще фото</v>
      </c>
      <c r="F32" s="14" t="s">
        <v>107</v>
      </c>
      <c r="G32" s="26" t="s">
        <v>26</v>
      </c>
      <c r="H32" s="26" t="s">
        <v>27</v>
      </c>
      <c r="I32" s="26" t="s">
        <v>26</v>
      </c>
      <c r="J32" s="15" t="s">
        <v>28</v>
      </c>
      <c r="K32" s="16" t="s">
        <v>29</v>
      </c>
      <c r="L32" s="61"/>
      <c r="M32" s="15"/>
      <c r="N32" s="15" t="s">
        <v>109</v>
      </c>
      <c r="O32" s="15"/>
      <c r="P32" s="16" t="s">
        <v>110</v>
      </c>
      <c r="Q32" s="17">
        <v>6799</v>
      </c>
      <c r="R32" s="18">
        <v>52.38</v>
      </c>
      <c r="S32" s="19">
        <v>3723.4354999999996</v>
      </c>
      <c r="T32" s="20" t="s">
        <v>111</v>
      </c>
      <c r="U32" s="21" t="s">
        <v>51</v>
      </c>
      <c r="V32" s="22" t="s">
        <v>89</v>
      </c>
      <c r="W32" s="23">
        <v>135</v>
      </c>
      <c r="X32" s="24"/>
    </row>
    <row r="33" spans="1:24" s="1" customFormat="1" ht="21" customHeight="1" x14ac:dyDescent="0.3">
      <c r="A33" s="11" t="s">
        <v>23</v>
      </c>
      <c r="B33" s="11" t="s">
        <v>112</v>
      </c>
      <c r="C33" s="25" t="s">
        <v>113</v>
      </c>
      <c r="D33" s="56"/>
      <c r="E33" s="42" t="str">
        <f>HYPERLINK("https://www.google.ru/search?q=JE9011&amp;newwindow=1&amp;tbm=isch","Еще фото")</f>
        <v>Еще фото</v>
      </c>
      <c r="F33" s="14"/>
      <c r="G33" s="11" t="s">
        <v>26</v>
      </c>
      <c r="H33" s="11" t="s">
        <v>27</v>
      </c>
      <c r="I33" s="15" t="s">
        <v>26</v>
      </c>
      <c r="J33" s="15" t="s">
        <v>28</v>
      </c>
      <c r="K33" s="16" t="s">
        <v>29</v>
      </c>
      <c r="L33" s="59" t="s">
        <v>114</v>
      </c>
      <c r="M33" s="15"/>
      <c r="N33" s="15" t="s">
        <v>86</v>
      </c>
      <c r="O33" s="15"/>
      <c r="P33" s="16" t="s">
        <v>115</v>
      </c>
      <c r="Q33" s="17">
        <v>6099</v>
      </c>
      <c r="R33" s="18">
        <v>51.67</v>
      </c>
      <c r="S33" s="19">
        <v>3389.9354999999996</v>
      </c>
      <c r="T33" s="20" t="s">
        <v>34</v>
      </c>
      <c r="U33" s="21" t="s">
        <v>47</v>
      </c>
      <c r="V33" s="22" t="s">
        <v>88</v>
      </c>
      <c r="W33" s="23">
        <v>33</v>
      </c>
      <c r="X33" s="24"/>
    </row>
    <row r="34" spans="1:24" s="1" customFormat="1" ht="21" customHeight="1" x14ac:dyDescent="0.3">
      <c r="A34" s="26" t="s">
        <v>23</v>
      </c>
      <c r="B34" s="26" t="s">
        <v>112</v>
      </c>
      <c r="C34" s="27" t="s">
        <v>113</v>
      </c>
      <c r="D34" s="57"/>
      <c r="E34" s="42" t="str">
        <f>HYPERLINK("https://www.google.ru/search?q=JE9011&amp;newwindow=1&amp;tbm=isch","Еще фото")</f>
        <v>Еще фото</v>
      </c>
      <c r="F34" s="14"/>
      <c r="G34" s="26" t="s">
        <v>26</v>
      </c>
      <c r="H34" s="26" t="s">
        <v>27</v>
      </c>
      <c r="I34" s="26" t="s">
        <v>26</v>
      </c>
      <c r="J34" s="15" t="s">
        <v>28</v>
      </c>
      <c r="K34" s="16" t="s">
        <v>29</v>
      </c>
      <c r="L34" s="60"/>
      <c r="M34" s="15"/>
      <c r="N34" s="15" t="s">
        <v>86</v>
      </c>
      <c r="O34" s="15"/>
      <c r="P34" s="16" t="s">
        <v>115</v>
      </c>
      <c r="Q34" s="17">
        <v>6099</v>
      </c>
      <c r="R34" s="18">
        <v>51.67</v>
      </c>
      <c r="S34" s="19">
        <v>3389.9354999999996</v>
      </c>
      <c r="T34" s="20" t="s">
        <v>34</v>
      </c>
      <c r="U34" s="21" t="s">
        <v>35</v>
      </c>
      <c r="V34" s="22" t="s">
        <v>36</v>
      </c>
      <c r="W34" s="23">
        <v>54</v>
      </c>
      <c r="X34" s="24"/>
    </row>
    <row r="35" spans="1:24" s="1" customFormat="1" ht="21" customHeight="1" x14ac:dyDescent="0.3">
      <c r="A35" s="26" t="s">
        <v>23</v>
      </c>
      <c r="B35" s="26" t="s">
        <v>112</v>
      </c>
      <c r="C35" s="27" t="s">
        <v>113</v>
      </c>
      <c r="D35" s="57"/>
      <c r="E35" s="42" t="str">
        <f>HYPERLINK("https://www.google.ru/search?q=JE9011&amp;newwindow=1&amp;tbm=isch","Еще фото")</f>
        <v>Еще фото</v>
      </c>
      <c r="F35" s="14"/>
      <c r="G35" s="26" t="s">
        <v>26</v>
      </c>
      <c r="H35" s="26" t="s">
        <v>27</v>
      </c>
      <c r="I35" s="26" t="s">
        <v>26</v>
      </c>
      <c r="J35" s="15" t="s">
        <v>28</v>
      </c>
      <c r="K35" s="16" t="s">
        <v>29</v>
      </c>
      <c r="L35" s="60"/>
      <c r="M35" s="15"/>
      <c r="N35" s="15" t="s">
        <v>86</v>
      </c>
      <c r="O35" s="15"/>
      <c r="P35" s="16" t="s">
        <v>115</v>
      </c>
      <c r="Q35" s="17">
        <v>6099</v>
      </c>
      <c r="R35" s="18">
        <v>51.67</v>
      </c>
      <c r="S35" s="19">
        <v>3389.9354999999996</v>
      </c>
      <c r="T35" s="20" t="s">
        <v>34</v>
      </c>
      <c r="U35" s="21" t="s">
        <v>50</v>
      </c>
      <c r="V35" s="22" t="s">
        <v>52</v>
      </c>
      <c r="W35" s="23">
        <v>26</v>
      </c>
      <c r="X35" s="24"/>
    </row>
    <row r="36" spans="1:24" s="1" customFormat="1" ht="21" customHeight="1" x14ac:dyDescent="0.3">
      <c r="A36" s="26" t="s">
        <v>23</v>
      </c>
      <c r="B36" s="26" t="s">
        <v>112</v>
      </c>
      <c r="C36" s="27" t="s">
        <v>113</v>
      </c>
      <c r="D36" s="57"/>
      <c r="E36" s="42" t="str">
        <f>HYPERLINK("https://www.google.ru/search?q=JE9011&amp;newwindow=1&amp;tbm=isch","Еще фото")</f>
        <v>Еще фото</v>
      </c>
      <c r="F36" s="14"/>
      <c r="G36" s="26" t="s">
        <v>26</v>
      </c>
      <c r="H36" s="26" t="s">
        <v>27</v>
      </c>
      <c r="I36" s="26" t="s">
        <v>26</v>
      </c>
      <c r="J36" s="15" t="s">
        <v>28</v>
      </c>
      <c r="K36" s="16" t="s">
        <v>29</v>
      </c>
      <c r="L36" s="60"/>
      <c r="M36" s="15"/>
      <c r="N36" s="15" t="s">
        <v>86</v>
      </c>
      <c r="O36" s="15"/>
      <c r="P36" s="16" t="s">
        <v>115</v>
      </c>
      <c r="Q36" s="17">
        <v>6099</v>
      </c>
      <c r="R36" s="18">
        <v>51.67</v>
      </c>
      <c r="S36" s="19">
        <v>3389.9354999999996</v>
      </c>
      <c r="T36" s="20" t="s">
        <v>34</v>
      </c>
      <c r="U36" s="21" t="s">
        <v>51</v>
      </c>
      <c r="V36" s="22" t="s">
        <v>89</v>
      </c>
      <c r="W36" s="23">
        <v>24</v>
      </c>
      <c r="X36" s="24"/>
    </row>
    <row r="37" spans="1:24" s="1" customFormat="1" ht="32" customHeight="1" x14ac:dyDescent="0.3">
      <c r="A37" s="26" t="s">
        <v>23</v>
      </c>
      <c r="B37" s="26" t="s">
        <v>112</v>
      </c>
      <c r="C37" s="27" t="s">
        <v>113</v>
      </c>
      <c r="D37" s="58"/>
      <c r="E37" s="42" t="str">
        <f>HYPERLINK("https://www.google.ru/search?q=JE9011&amp;newwindow=1&amp;tbm=isch","Еще фото")</f>
        <v>Еще фото</v>
      </c>
      <c r="F37" s="14"/>
      <c r="G37" s="26" t="s">
        <v>26</v>
      </c>
      <c r="H37" s="26" t="s">
        <v>27</v>
      </c>
      <c r="I37" s="26" t="s">
        <v>26</v>
      </c>
      <c r="J37" s="15" t="s">
        <v>28</v>
      </c>
      <c r="K37" s="16" t="s">
        <v>29</v>
      </c>
      <c r="L37" s="61"/>
      <c r="M37" s="15"/>
      <c r="N37" s="15" t="s">
        <v>86</v>
      </c>
      <c r="O37" s="15"/>
      <c r="P37" s="16" t="s">
        <v>115</v>
      </c>
      <c r="Q37" s="17">
        <v>6099</v>
      </c>
      <c r="R37" s="18">
        <v>51.67</v>
      </c>
      <c r="S37" s="19">
        <v>3389.9354999999996</v>
      </c>
      <c r="T37" s="20" t="s">
        <v>34</v>
      </c>
      <c r="U37" s="21" t="s">
        <v>97</v>
      </c>
      <c r="V37" s="22" t="s">
        <v>98</v>
      </c>
      <c r="W37" s="23">
        <v>5</v>
      </c>
      <c r="X37" s="24"/>
    </row>
    <row r="38" spans="1:24" s="1" customFormat="1" ht="21" customHeight="1" x14ac:dyDescent="0.3">
      <c r="A38" s="11" t="s">
        <v>23</v>
      </c>
      <c r="B38" s="11" t="s">
        <v>116</v>
      </c>
      <c r="C38" s="25" t="s">
        <v>117</v>
      </c>
      <c r="D38" s="56"/>
      <c r="E38" s="42" t="str">
        <f>HYPERLINK("https://www.google.ru/search?q=JF2916&amp;newwindow=1&amp;tbm=isch","Еще фото")</f>
        <v>Еще фото</v>
      </c>
      <c r="F38" s="14"/>
      <c r="G38" s="11" t="s">
        <v>26</v>
      </c>
      <c r="H38" s="11" t="s">
        <v>27</v>
      </c>
      <c r="I38" s="15" t="s">
        <v>26</v>
      </c>
      <c r="J38" s="15" t="s">
        <v>118</v>
      </c>
      <c r="K38" s="16" t="s">
        <v>29</v>
      </c>
      <c r="L38" s="59" t="s">
        <v>119</v>
      </c>
      <c r="M38" s="15"/>
      <c r="N38" s="15" t="s">
        <v>43</v>
      </c>
      <c r="O38" s="15"/>
      <c r="P38" s="16" t="s">
        <v>93</v>
      </c>
      <c r="Q38" s="17">
        <v>9799</v>
      </c>
      <c r="R38" s="18">
        <v>51.65</v>
      </c>
      <c r="S38" s="19">
        <v>5448.4355000000005</v>
      </c>
      <c r="T38" s="20" t="s">
        <v>34</v>
      </c>
      <c r="U38" s="21" t="s">
        <v>47</v>
      </c>
      <c r="V38" s="22" t="s">
        <v>88</v>
      </c>
      <c r="W38" s="23">
        <v>7</v>
      </c>
      <c r="X38" s="24"/>
    </row>
    <row r="39" spans="1:24" s="1" customFormat="1" ht="21" customHeight="1" x14ac:dyDescent="0.3">
      <c r="A39" s="26" t="s">
        <v>23</v>
      </c>
      <c r="B39" s="26" t="s">
        <v>116</v>
      </c>
      <c r="C39" s="27" t="s">
        <v>117</v>
      </c>
      <c r="D39" s="57"/>
      <c r="E39" s="42" t="str">
        <f>HYPERLINK("https://www.google.ru/search?q=JF2916&amp;newwindow=1&amp;tbm=isch","Еще фото")</f>
        <v>Еще фото</v>
      </c>
      <c r="F39" s="14"/>
      <c r="G39" s="26" t="s">
        <v>26</v>
      </c>
      <c r="H39" s="26" t="s">
        <v>27</v>
      </c>
      <c r="I39" s="26" t="s">
        <v>26</v>
      </c>
      <c r="J39" s="15" t="s">
        <v>118</v>
      </c>
      <c r="K39" s="16" t="s">
        <v>29</v>
      </c>
      <c r="L39" s="60"/>
      <c r="M39" s="15"/>
      <c r="N39" s="15" t="s">
        <v>43</v>
      </c>
      <c r="O39" s="15"/>
      <c r="P39" s="16" t="s">
        <v>93</v>
      </c>
      <c r="Q39" s="17">
        <v>9799</v>
      </c>
      <c r="R39" s="18">
        <v>51.65</v>
      </c>
      <c r="S39" s="19">
        <v>5448.4355000000005</v>
      </c>
      <c r="T39" s="20" t="s">
        <v>34</v>
      </c>
      <c r="U39" s="21" t="s">
        <v>35</v>
      </c>
      <c r="V39" s="22" t="s">
        <v>36</v>
      </c>
      <c r="W39" s="23">
        <v>16</v>
      </c>
      <c r="X39" s="24"/>
    </row>
    <row r="40" spans="1:24" s="1" customFormat="1" ht="21" customHeight="1" x14ac:dyDescent="0.3">
      <c r="A40" s="26" t="s">
        <v>23</v>
      </c>
      <c r="B40" s="26" t="s">
        <v>116</v>
      </c>
      <c r="C40" s="27" t="s">
        <v>117</v>
      </c>
      <c r="D40" s="57"/>
      <c r="E40" s="42" t="str">
        <f>HYPERLINK("https://www.google.ru/search?q=JF2916&amp;newwindow=1&amp;tbm=isch","Еще фото")</f>
        <v>Еще фото</v>
      </c>
      <c r="F40" s="14"/>
      <c r="G40" s="26" t="s">
        <v>26</v>
      </c>
      <c r="H40" s="26" t="s">
        <v>27</v>
      </c>
      <c r="I40" s="26" t="s">
        <v>26</v>
      </c>
      <c r="J40" s="15" t="s">
        <v>118</v>
      </c>
      <c r="K40" s="16" t="s">
        <v>29</v>
      </c>
      <c r="L40" s="60"/>
      <c r="M40" s="15"/>
      <c r="N40" s="15" t="s">
        <v>43</v>
      </c>
      <c r="O40" s="15"/>
      <c r="P40" s="16" t="s">
        <v>93</v>
      </c>
      <c r="Q40" s="17">
        <v>9799</v>
      </c>
      <c r="R40" s="18">
        <v>51.65</v>
      </c>
      <c r="S40" s="19">
        <v>5448.4355000000005</v>
      </c>
      <c r="T40" s="20" t="s">
        <v>34</v>
      </c>
      <c r="U40" s="21" t="s">
        <v>50</v>
      </c>
      <c r="V40" s="22" t="s">
        <v>52</v>
      </c>
      <c r="W40" s="23">
        <v>2</v>
      </c>
      <c r="X40" s="24"/>
    </row>
    <row r="41" spans="1:24" s="1" customFormat="1" ht="21" customHeight="1" x14ac:dyDescent="0.3">
      <c r="A41" s="26" t="s">
        <v>23</v>
      </c>
      <c r="B41" s="26" t="s">
        <v>116</v>
      </c>
      <c r="C41" s="27" t="s">
        <v>117</v>
      </c>
      <c r="D41" s="57"/>
      <c r="E41" s="42" t="str">
        <f>HYPERLINK("https://www.google.ru/search?q=JF2916&amp;newwindow=1&amp;tbm=isch","Еще фото")</f>
        <v>Еще фото</v>
      </c>
      <c r="F41" s="14"/>
      <c r="G41" s="26" t="s">
        <v>26</v>
      </c>
      <c r="H41" s="26" t="s">
        <v>27</v>
      </c>
      <c r="I41" s="26" t="s">
        <v>26</v>
      </c>
      <c r="J41" s="15" t="s">
        <v>118</v>
      </c>
      <c r="K41" s="16" t="s">
        <v>29</v>
      </c>
      <c r="L41" s="60"/>
      <c r="M41" s="15"/>
      <c r="N41" s="15" t="s">
        <v>43</v>
      </c>
      <c r="O41" s="15"/>
      <c r="P41" s="16" t="s">
        <v>93</v>
      </c>
      <c r="Q41" s="17">
        <v>9799</v>
      </c>
      <c r="R41" s="18">
        <v>51.65</v>
      </c>
      <c r="S41" s="19">
        <v>5448.4355000000005</v>
      </c>
      <c r="T41" s="20" t="s">
        <v>34</v>
      </c>
      <c r="U41" s="21" t="s">
        <v>51</v>
      </c>
      <c r="V41" s="22" t="s">
        <v>89</v>
      </c>
      <c r="W41" s="23">
        <v>2</v>
      </c>
      <c r="X41" s="24"/>
    </row>
    <row r="42" spans="1:24" s="1" customFormat="1" ht="32" customHeight="1" x14ac:dyDescent="0.3">
      <c r="A42" s="26" t="s">
        <v>23</v>
      </c>
      <c r="B42" s="26" t="s">
        <v>116</v>
      </c>
      <c r="C42" s="27" t="s">
        <v>117</v>
      </c>
      <c r="D42" s="58"/>
      <c r="E42" s="42" t="str">
        <f>HYPERLINK("https://www.google.ru/search?q=JF2916&amp;newwindow=1&amp;tbm=isch","Еще фото")</f>
        <v>Еще фото</v>
      </c>
      <c r="F42" s="14"/>
      <c r="G42" s="26" t="s">
        <v>26</v>
      </c>
      <c r="H42" s="26" t="s">
        <v>27</v>
      </c>
      <c r="I42" s="26" t="s">
        <v>26</v>
      </c>
      <c r="J42" s="15" t="s">
        <v>118</v>
      </c>
      <c r="K42" s="16" t="s">
        <v>29</v>
      </c>
      <c r="L42" s="61"/>
      <c r="M42" s="15"/>
      <c r="N42" s="15" t="s">
        <v>43</v>
      </c>
      <c r="O42" s="15"/>
      <c r="P42" s="16" t="s">
        <v>93</v>
      </c>
      <c r="Q42" s="17">
        <v>9799</v>
      </c>
      <c r="R42" s="18">
        <v>51.65</v>
      </c>
      <c r="S42" s="19">
        <v>5448.4355000000005</v>
      </c>
      <c r="T42" s="20" t="s">
        <v>34</v>
      </c>
      <c r="U42" s="21" t="s">
        <v>97</v>
      </c>
      <c r="V42" s="22" t="s">
        <v>98</v>
      </c>
      <c r="W42" s="23">
        <v>3</v>
      </c>
      <c r="X42" s="24"/>
    </row>
    <row r="43" spans="1:24" s="1" customFormat="1" ht="52.05" customHeight="1" x14ac:dyDescent="0.3">
      <c r="A43" s="11" t="s">
        <v>23</v>
      </c>
      <c r="B43" s="11" t="s">
        <v>120</v>
      </c>
      <c r="C43" s="12" t="s">
        <v>121</v>
      </c>
      <c r="D43" s="62"/>
      <c r="E43" s="42" t="str">
        <f>HYPERLINK("https://www.google.ru/search?q=GM5542&amp;newwindow=1&amp;tbm=isch","Еще фото")</f>
        <v>Еще фото</v>
      </c>
      <c r="F43" s="14"/>
      <c r="G43" s="11" t="s">
        <v>26</v>
      </c>
      <c r="H43" s="11" t="s">
        <v>27</v>
      </c>
      <c r="I43" s="15" t="s">
        <v>26</v>
      </c>
      <c r="J43" s="15" t="s">
        <v>28</v>
      </c>
      <c r="K43" s="16" t="s">
        <v>41</v>
      </c>
      <c r="L43" s="59" t="s">
        <v>122</v>
      </c>
      <c r="M43" s="15" t="s">
        <v>61</v>
      </c>
      <c r="N43" s="15" t="s">
        <v>43</v>
      </c>
      <c r="O43" s="15" t="s">
        <v>32</v>
      </c>
      <c r="P43" s="16" t="s">
        <v>123</v>
      </c>
      <c r="Q43" s="17">
        <v>6399</v>
      </c>
      <c r="R43" s="18">
        <v>48.78</v>
      </c>
      <c r="S43" s="19">
        <v>3769.4354999999996</v>
      </c>
      <c r="T43" s="20" t="s">
        <v>34</v>
      </c>
      <c r="U43" s="21" t="s">
        <v>45</v>
      </c>
      <c r="V43" s="22" t="s">
        <v>46</v>
      </c>
      <c r="W43" s="23">
        <v>3</v>
      </c>
      <c r="X43" s="24"/>
    </row>
    <row r="44" spans="1:24" s="1" customFormat="1" ht="61.05" customHeight="1" x14ac:dyDescent="0.3">
      <c r="A44" s="26" t="s">
        <v>23</v>
      </c>
      <c r="B44" s="26" t="s">
        <v>120</v>
      </c>
      <c r="C44" s="12" t="s">
        <v>121</v>
      </c>
      <c r="D44" s="63"/>
      <c r="E44" s="42" t="str">
        <f>HYPERLINK("https://www.google.ru/search?q=GM5542&amp;newwindow=1&amp;tbm=isch","Еще фото")</f>
        <v>Еще фото</v>
      </c>
      <c r="F44" s="14"/>
      <c r="G44" s="26" t="s">
        <v>26</v>
      </c>
      <c r="H44" s="26" t="s">
        <v>27</v>
      </c>
      <c r="I44" s="26" t="s">
        <v>26</v>
      </c>
      <c r="J44" s="15" t="s">
        <v>28</v>
      </c>
      <c r="K44" s="16" t="s">
        <v>41</v>
      </c>
      <c r="L44" s="61"/>
      <c r="M44" s="15" t="s">
        <v>61</v>
      </c>
      <c r="N44" s="15" t="s">
        <v>43</v>
      </c>
      <c r="O44" s="15" t="s">
        <v>32</v>
      </c>
      <c r="P44" s="16" t="s">
        <v>123</v>
      </c>
      <c r="Q44" s="17">
        <v>6399</v>
      </c>
      <c r="R44" s="18">
        <v>48.78</v>
      </c>
      <c r="S44" s="19">
        <v>3769.4354999999996</v>
      </c>
      <c r="T44" s="20" t="s">
        <v>34</v>
      </c>
      <c r="U44" s="21" t="s">
        <v>47</v>
      </c>
      <c r="V44" s="22" t="s">
        <v>48</v>
      </c>
      <c r="W44" s="23">
        <v>2</v>
      </c>
      <c r="X44" s="24"/>
    </row>
    <row r="45" spans="1:24" s="1" customFormat="1" ht="108" customHeight="1" x14ac:dyDescent="0.3">
      <c r="A45" s="11" t="s">
        <v>23</v>
      </c>
      <c r="B45" s="11" t="s">
        <v>124</v>
      </c>
      <c r="C45" s="12" t="s">
        <v>125</v>
      </c>
      <c r="D45" s="13"/>
      <c r="E45" s="42" t="str">
        <f>HYPERLINK("https://www.google.ru/search?q=IR9735&amp;newwindow=1&amp;tbm=isch","Еще фото")</f>
        <v>Еще фото</v>
      </c>
      <c r="F45" s="14"/>
      <c r="G45" s="11" t="s">
        <v>26</v>
      </c>
      <c r="H45" s="11" t="s">
        <v>27</v>
      </c>
      <c r="I45" s="15" t="s">
        <v>26</v>
      </c>
      <c r="J45" s="15" t="s">
        <v>28</v>
      </c>
      <c r="K45" s="16" t="s">
        <v>29</v>
      </c>
      <c r="L45" s="15" t="s">
        <v>126</v>
      </c>
      <c r="M45" s="15"/>
      <c r="N45" s="15" t="s">
        <v>43</v>
      </c>
      <c r="O45" s="15"/>
      <c r="P45" s="16" t="s">
        <v>93</v>
      </c>
      <c r="Q45" s="17">
        <v>7999</v>
      </c>
      <c r="R45" s="18">
        <v>48.77</v>
      </c>
      <c r="S45" s="19">
        <v>4712.4355000000005</v>
      </c>
      <c r="T45" s="20" t="s">
        <v>34</v>
      </c>
      <c r="U45" s="21" t="s">
        <v>51</v>
      </c>
      <c r="V45" s="22" t="s">
        <v>89</v>
      </c>
      <c r="W45" s="23">
        <v>1</v>
      </c>
      <c r="X45" s="24"/>
    </row>
    <row r="46" spans="1:24" s="1" customFormat="1" ht="108" customHeight="1" x14ac:dyDescent="0.3">
      <c r="A46" s="11" t="s">
        <v>23</v>
      </c>
      <c r="B46" s="11" t="s">
        <v>127</v>
      </c>
      <c r="C46" s="12" t="s">
        <v>128</v>
      </c>
      <c r="D46" s="13"/>
      <c r="E46" s="42" t="str">
        <f>HYPERLINK("https://www.google.ru/search?q=IN5587&amp;newwindow=1&amp;tbm=isch","Еще фото")</f>
        <v>Еще фото</v>
      </c>
      <c r="F46" s="14"/>
      <c r="G46" s="11" t="s">
        <v>39</v>
      </c>
      <c r="H46" s="11" t="s">
        <v>27</v>
      </c>
      <c r="I46" s="15" t="s">
        <v>26</v>
      </c>
      <c r="J46" s="15" t="s">
        <v>40</v>
      </c>
      <c r="K46" s="16" t="s">
        <v>29</v>
      </c>
      <c r="L46" s="15" t="s">
        <v>129</v>
      </c>
      <c r="M46" s="15"/>
      <c r="N46" s="15" t="s">
        <v>43</v>
      </c>
      <c r="O46" s="15"/>
      <c r="P46" s="16" t="s">
        <v>130</v>
      </c>
      <c r="Q46" s="17">
        <v>5799</v>
      </c>
      <c r="R46" s="18">
        <v>46.54</v>
      </c>
      <c r="S46" s="19">
        <v>3564.9884999999995</v>
      </c>
      <c r="T46" s="20" t="s">
        <v>34</v>
      </c>
      <c r="U46" s="21" t="s">
        <v>47</v>
      </c>
      <c r="V46" s="22" t="s">
        <v>88</v>
      </c>
      <c r="W46" s="23">
        <v>11</v>
      </c>
      <c r="X46" s="24"/>
    </row>
    <row r="47" spans="1:24" s="1" customFormat="1" ht="108" customHeight="1" x14ac:dyDescent="0.3">
      <c r="A47" s="11" t="s">
        <v>23</v>
      </c>
      <c r="B47" s="11" t="s">
        <v>131</v>
      </c>
      <c r="C47" s="12" t="s">
        <v>132</v>
      </c>
      <c r="D47" s="13"/>
      <c r="E47" s="42" t="str">
        <f>HYPERLINK("https://www.google.ru/search?q=JZ2061&amp;newwindow=1&amp;tbm=isch","Еще фото")</f>
        <v>Еще фото</v>
      </c>
      <c r="F47" s="14"/>
      <c r="G47" s="11" t="s">
        <v>26</v>
      </c>
      <c r="H47" s="11" t="s">
        <v>27</v>
      </c>
      <c r="I47" s="15" t="s">
        <v>26</v>
      </c>
      <c r="J47" s="15" t="s">
        <v>118</v>
      </c>
      <c r="K47" s="16" t="s">
        <v>29</v>
      </c>
      <c r="L47" s="15"/>
      <c r="M47" s="15"/>
      <c r="N47" s="15" t="s">
        <v>86</v>
      </c>
      <c r="O47" s="15"/>
      <c r="P47" s="16" t="s">
        <v>133</v>
      </c>
      <c r="Q47" s="17">
        <v>6699</v>
      </c>
      <c r="R47" s="18">
        <v>46.26</v>
      </c>
      <c r="S47" s="19">
        <v>4139.9884999999995</v>
      </c>
      <c r="T47" s="20" t="s">
        <v>34</v>
      </c>
      <c r="U47" s="21" t="s">
        <v>51</v>
      </c>
      <c r="V47" s="22" t="s">
        <v>89</v>
      </c>
      <c r="W47" s="23">
        <v>1</v>
      </c>
      <c r="X47" s="24"/>
    </row>
    <row r="48" spans="1:24" s="1" customFormat="1" ht="108" customHeight="1" x14ac:dyDescent="0.3">
      <c r="A48" s="11" t="s">
        <v>23</v>
      </c>
      <c r="B48" s="11" t="s">
        <v>134</v>
      </c>
      <c r="C48" s="12" t="s">
        <v>135</v>
      </c>
      <c r="D48" s="13"/>
      <c r="E48" s="42" t="str">
        <f>HYPERLINK("https://www.google.ru/search?q=JZ6293&amp;newwindow=1&amp;tbm=isch","Еще фото")</f>
        <v>Еще фото</v>
      </c>
      <c r="F48" s="14"/>
      <c r="G48" s="11" t="s">
        <v>26</v>
      </c>
      <c r="H48" s="11" t="s">
        <v>27</v>
      </c>
      <c r="I48" s="15" t="s">
        <v>26</v>
      </c>
      <c r="J48" s="15" t="s">
        <v>118</v>
      </c>
      <c r="K48" s="16" t="s">
        <v>29</v>
      </c>
      <c r="L48" s="15"/>
      <c r="M48" s="15"/>
      <c r="N48" s="15" t="s">
        <v>86</v>
      </c>
      <c r="O48" s="15"/>
      <c r="P48" s="16" t="s">
        <v>133</v>
      </c>
      <c r="Q48" s="17">
        <v>6699</v>
      </c>
      <c r="R48" s="18">
        <v>46.26</v>
      </c>
      <c r="S48" s="19">
        <v>4139.9884999999995</v>
      </c>
      <c r="T48" s="20" t="s">
        <v>34</v>
      </c>
      <c r="U48" s="21" t="s">
        <v>51</v>
      </c>
      <c r="V48" s="22" t="s">
        <v>89</v>
      </c>
      <c r="W48" s="23">
        <v>1</v>
      </c>
      <c r="X48" s="24"/>
    </row>
    <row r="49" spans="1:24" s="1" customFormat="1" ht="108" customHeight="1" x14ac:dyDescent="0.3">
      <c r="A49" s="11" t="s">
        <v>23</v>
      </c>
      <c r="B49" s="11" t="s">
        <v>83</v>
      </c>
      <c r="C49" s="12" t="s">
        <v>136</v>
      </c>
      <c r="D49" s="13"/>
      <c r="E49" s="42" t="str">
        <f>HYPERLINK("https://www.google.ru/search?q=JF1105&amp;newwindow=1&amp;tbm=isch","Еще фото")</f>
        <v>Еще фото</v>
      </c>
      <c r="F49" s="28" t="s">
        <v>137</v>
      </c>
      <c r="G49" s="11" t="s">
        <v>26</v>
      </c>
      <c r="H49" s="11" t="s">
        <v>27</v>
      </c>
      <c r="I49" s="15" t="s">
        <v>26</v>
      </c>
      <c r="J49" s="15" t="s">
        <v>28</v>
      </c>
      <c r="K49" s="16" t="s">
        <v>29</v>
      </c>
      <c r="L49" s="15" t="s">
        <v>85</v>
      </c>
      <c r="M49" s="15"/>
      <c r="N49" s="15" t="s">
        <v>138</v>
      </c>
      <c r="O49" s="15"/>
      <c r="P49" s="16" t="s">
        <v>87</v>
      </c>
      <c r="Q49" s="17">
        <v>6499</v>
      </c>
      <c r="R49" s="18">
        <v>46.15</v>
      </c>
      <c r="S49" s="19">
        <v>4024.9884999999995</v>
      </c>
      <c r="T49" s="20" t="s">
        <v>34</v>
      </c>
      <c r="U49" s="21" t="s">
        <v>47</v>
      </c>
      <c r="V49" s="22" t="s">
        <v>88</v>
      </c>
      <c r="W49" s="23">
        <v>1</v>
      </c>
      <c r="X49" s="24"/>
    </row>
    <row r="50" spans="1:24" s="1" customFormat="1" ht="108" customHeight="1" x14ac:dyDescent="0.3">
      <c r="A50" s="11" t="s">
        <v>23</v>
      </c>
      <c r="B50" s="11" t="s">
        <v>139</v>
      </c>
      <c r="C50" s="12" t="s">
        <v>140</v>
      </c>
      <c r="D50" s="13"/>
      <c r="E50" s="42" t="str">
        <f>HYPERLINK("https://www.google.ru/search?q=KA6342&amp;newwindow=1&amp;tbm=isch","Еще фото")</f>
        <v>Еще фото</v>
      </c>
      <c r="F50" s="14"/>
      <c r="G50" s="11" t="s">
        <v>141</v>
      </c>
      <c r="H50" s="11" t="s">
        <v>27</v>
      </c>
      <c r="I50" s="15" t="s">
        <v>26</v>
      </c>
      <c r="J50" s="15" t="s">
        <v>118</v>
      </c>
      <c r="K50" s="16" t="s">
        <v>29</v>
      </c>
      <c r="L50" s="15"/>
      <c r="M50" s="15"/>
      <c r="N50" s="15" t="s">
        <v>43</v>
      </c>
      <c r="O50" s="15"/>
      <c r="P50" s="16" t="s">
        <v>93</v>
      </c>
      <c r="Q50" s="17">
        <v>3899</v>
      </c>
      <c r="R50" s="18">
        <v>46.14</v>
      </c>
      <c r="S50" s="19">
        <v>2414.9884999999995</v>
      </c>
      <c r="T50" s="20" t="s">
        <v>34</v>
      </c>
      <c r="U50" s="21" t="s">
        <v>51</v>
      </c>
      <c r="V50" s="22" t="s">
        <v>89</v>
      </c>
      <c r="W50" s="23">
        <v>1</v>
      </c>
      <c r="X50" s="24"/>
    </row>
    <row r="51" spans="1:24" s="1" customFormat="1" ht="108" customHeight="1" x14ac:dyDescent="0.3">
      <c r="A51" s="11" t="s">
        <v>23</v>
      </c>
      <c r="B51" s="11" t="s">
        <v>142</v>
      </c>
      <c r="C51" s="12" t="s">
        <v>143</v>
      </c>
      <c r="D51" s="13"/>
      <c r="E51" s="42" t="str">
        <f>HYPERLINK("https://www.google.ru/search?q=HF7514&amp;newwindow=1&amp;tbm=isch","Еще фото")</f>
        <v>Еще фото</v>
      </c>
      <c r="F51" s="14"/>
      <c r="G51" s="11" t="s">
        <v>26</v>
      </c>
      <c r="H51" s="11" t="s">
        <v>27</v>
      </c>
      <c r="I51" s="15" t="s">
        <v>26</v>
      </c>
      <c r="J51" s="15" t="s">
        <v>28</v>
      </c>
      <c r="K51" s="16" t="s">
        <v>41</v>
      </c>
      <c r="L51" s="15" t="s">
        <v>144</v>
      </c>
      <c r="M51" s="15"/>
      <c r="N51" s="15" t="s">
        <v>86</v>
      </c>
      <c r="O51" s="15" t="s">
        <v>32</v>
      </c>
      <c r="P51" s="16" t="s">
        <v>73</v>
      </c>
      <c r="Q51" s="17">
        <v>9999</v>
      </c>
      <c r="R51" s="18">
        <v>45.99</v>
      </c>
      <c r="S51" s="19">
        <v>6209.9884999999995</v>
      </c>
      <c r="T51" s="20" t="s">
        <v>145</v>
      </c>
      <c r="U51" s="21" t="s">
        <v>146</v>
      </c>
      <c r="V51" s="23">
        <v>40</v>
      </c>
      <c r="W51" s="23">
        <v>1</v>
      </c>
      <c r="X51" s="24"/>
    </row>
    <row r="52" spans="1:24" s="1" customFormat="1" ht="108" customHeight="1" x14ac:dyDescent="0.3">
      <c r="A52" s="11" t="s">
        <v>23</v>
      </c>
      <c r="B52" s="11" t="s">
        <v>147</v>
      </c>
      <c r="C52" s="12" t="s">
        <v>148</v>
      </c>
      <c r="D52" s="13"/>
      <c r="E52" s="42" t="str">
        <f>HYPERLINK("https://www.google.ru/search?q=HE1794&amp;newwindow=1&amp;tbm=isch","Еще фото")</f>
        <v>Еще фото</v>
      </c>
      <c r="F52" s="14"/>
      <c r="G52" s="11" t="s">
        <v>26</v>
      </c>
      <c r="H52" s="11" t="s">
        <v>27</v>
      </c>
      <c r="I52" s="15" t="s">
        <v>26</v>
      </c>
      <c r="J52" s="15" t="s">
        <v>28</v>
      </c>
      <c r="K52" s="16" t="s">
        <v>29</v>
      </c>
      <c r="L52" s="15" t="s">
        <v>149</v>
      </c>
      <c r="M52" s="15" t="s">
        <v>61</v>
      </c>
      <c r="N52" s="15" t="s">
        <v>43</v>
      </c>
      <c r="O52" s="15" t="s">
        <v>32</v>
      </c>
      <c r="P52" s="16" t="s">
        <v>150</v>
      </c>
      <c r="Q52" s="17">
        <v>7399</v>
      </c>
      <c r="R52" s="18">
        <v>45.94</v>
      </c>
      <c r="S52" s="19">
        <v>4599.9884999999995</v>
      </c>
      <c r="T52" s="20" t="s">
        <v>34</v>
      </c>
      <c r="U52" s="21" t="s">
        <v>45</v>
      </c>
      <c r="V52" s="22" t="s">
        <v>46</v>
      </c>
      <c r="W52" s="23">
        <v>1</v>
      </c>
      <c r="X52" s="24"/>
    </row>
    <row r="53" spans="1:24" s="1" customFormat="1" ht="108" customHeight="1" x14ac:dyDescent="0.3">
      <c r="A53" s="11" t="s">
        <v>23</v>
      </c>
      <c r="B53" s="11" t="s">
        <v>151</v>
      </c>
      <c r="C53" s="12" t="s">
        <v>152</v>
      </c>
      <c r="D53" s="13"/>
      <c r="E53" s="42" t="str">
        <f>HYPERLINK("https://www.google.ru/search?q=HK2885&amp;newwindow=1&amp;tbm=isch","Еще фото")</f>
        <v>Еще фото</v>
      </c>
      <c r="F53" s="14"/>
      <c r="G53" s="11" t="s">
        <v>26</v>
      </c>
      <c r="H53" s="11" t="s">
        <v>27</v>
      </c>
      <c r="I53" s="15" t="s">
        <v>26</v>
      </c>
      <c r="J53" s="15" t="s">
        <v>28</v>
      </c>
      <c r="K53" s="16" t="s">
        <v>29</v>
      </c>
      <c r="L53" s="15" t="s">
        <v>153</v>
      </c>
      <c r="M53" s="15"/>
      <c r="N53" s="15" t="s">
        <v>31</v>
      </c>
      <c r="O53" s="15"/>
      <c r="P53" s="16" t="s">
        <v>73</v>
      </c>
      <c r="Q53" s="17">
        <v>7399</v>
      </c>
      <c r="R53" s="18">
        <v>45.94</v>
      </c>
      <c r="S53" s="19">
        <v>4599.9884999999995</v>
      </c>
      <c r="T53" s="20" t="s">
        <v>34</v>
      </c>
      <c r="U53" s="21" t="s">
        <v>51</v>
      </c>
      <c r="V53" s="22" t="s">
        <v>89</v>
      </c>
      <c r="W53" s="23">
        <v>1</v>
      </c>
      <c r="X53" s="24"/>
    </row>
    <row r="54" spans="1:24" s="1" customFormat="1" ht="108" customHeight="1" x14ac:dyDescent="0.3">
      <c r="A54" s="11" t="s">
        <v>23</v>
      </c>
      <c r="B54" s="11" t="s">
        <v>112</v>
      </c>
      <c r="C54" s="12" t="s">
        <v>154</v>
      </c>
      <c r="D54" s="13"/>
      <c r="E54" s="42" t="str">
        <f>HYPERLINK("https://www.google.ru/search?q=JE9010&amp;newwindow=1&amp;tbm=isch","Еще фото")</f>
        <v>Еще фото</v>
      </c>
      <c r="F54" s="14" t="s">
        <v>107</v>
      </c>
      <c r="G54" s="11" t="s">
        <v>26</v>
      </c>
      <c r="H54" s="11" t="s">
        <v>27</v>
      </c>
      <c r="I54" s="15" t="s">
        <v>26</v>
      </c>
      <c r="J54" s="15" t="s">
        <v>28</v>
      </c>
      <c r="K54" s="16" t="s">
        <v>29</v>
      </c>
      <c r="L54" s="15" t="s">
        <v>114</v>
      </c>
      <c r="M54" s="15"/>
      <c r="N54" s="15" t="s">
        <v>138</v>
      </c>
      <c r="O54" s="15"/>
      <c r="P54" s="16" t="s">
        <v>87</v>
      </c>
      <c r="Q54" s="17">
        <v>6099</v>
      </c>
      <c r="R54" s="18">
        <v>45.89</v>
      </c>
      <c r="S54" s="19">
        <v>3794.9884999999995</v>
      </c>
      <c r="T54" s="20" t="s">
        <v>34</v>
      </c>
      <c r="U54" s="21" t="s">
        <v>47</v>
      </c>
      <c r="V54" s="22" t="s">
        <v>88</v>
      </c>
      <c r="W54" s="23">
        <v>11</v>
      </c>
      <c r="X54" s="24"/>
    </row>
    <row r="55" spans="1:24" s="1" customFormat="1" ht="108" customHeight="1" x14ac:dyDescent="0.3">
      <c r="A55" s="11" t="s">
        <v>23</v>
      </c>
      <c r="B55" s="11" t="s">
        <v>155</v>
      </c>
      <c r="C55" s="12" t="s">
        <v>156</v>
      </c>
      <c r="D55" s="13"/>
      <c r="E55" s="42" t="str">
        <f>HYPERLINK("https://www.google.ru/search?q=HC9505&amp;newwindow=1&amp;tbm=isch","Еще фото")</f>
        <v>Еще фото</v>
      </c>
      <c r="F55" s="14"/>
      <c r="G55" s="11" t="s">
        <v>26</v>
      </c>
      <c r="H55" s="11" t="s">
        <v>27</v>
      </c>
      <c r="I55" s="15" t="s">
        <v>26</v>
      </c>
      <c r="J55" s="15" t="s">
        <v>28</v>
      </c>
      <c r="K55" s="16" t="s">
        <v>29</v>
      </c>
      <c r="L55" s="15" t="s">
        <v>157</v>
      </c>
      <c r="M55" s="15"/>
      <c r="N55" s="15" t="s">
        <v>43</v>
      </c>
      <c r="O55" s="15" t="s">
        <v>32</v>
      </c>
      <c r="P55" s="16" t="s">
        <v>158</v>
      </c>
      <c r="Q55" s="17">
        <v>11999</v>
      </c>
      <c r="R55" s="18">
        <v>45.83</v>
      </c>
      <c r="S55" s="19">
        <v>7474.9884999999995</v>
      </c>
      <c r="T55" s="20" t="s">
        <v>34</v>
      </c>
      <c r="U55" s="21" t="s">
        <v>47</v>
      </c>
      <c r="V55" s="22" t="s">
        <v>88</v>
      </c>
      <c r="W55" s="23">
        <v>1</v>
      </c>
      <c r="X55" s="24"/>
    </row>
    <row r="56" spans="1:24" s="1" customFormat="1" ht="108" customHeight="1" x14ac:dyDescent="0.3">
      <c r="A56" s="11" t="s">
        <v>23</v>
      </c>
      <c r="B56" s="11" t="s">
        <v>159</v>
      </c>
      <c r="C56" s="12" t="s">
        <v>160</v>
      </c>
      <c r="D56" s="13"/>
      <c r="E56" s="42" t="str">
        <f>HYPERLINK("https://www.google.ru/search?q=HF2046&amp;newwindow=1&amp;tbm=isch","Еще фото")</f>
        <v>Еще фото</v>
      </c>
      <c r="F56" s="14"/>
      <c r="G56" s="11" t="s">
        <v>26</v>
      </c>
      <c r="H56" s="11" t="s">
        <v>27</v>
      </c>
      <c r="I56" s="15" t="s">
        <v>26</v>
      </c>
      <c r="J56" s="15" t="s">
        <v>28</v>
      </c>
      <c r="K56" s="16" t="s">
        <v>41</v>
      </c>
      <c r="L56" s="15" t="s">
        <v>161</v>
      </c>
      <c r="M56" s="15"/>
      <c r="N56" s="15" t="s">
        <v>43</v>
      </c>
      <c r="O56" s="15"/>
      <c r="P56" s="16" t="s">
        <v>162</v>
      </c>
      <c r="Q56" s="17">
        <v>11999</v>
      </c>
      <c r="R56" s="18">
        <v>45.83</v>
      </c>
      <c r="S56" s="19">
        <v>7474.9884999999995</v>
      </c>
      <c r="T56" s="20" t="s">
        <v>34</v>
      </c>
      <c r="U56" s="21" t="s">
        <v>163</v>
      </c>
      <c r="V56" s="22" t="s">
        <v>164</v>
      </c>
      <c r="W56" s="23">
        <v>1</v>
      </c>
      <c r="X56" s="24"/>
    </row>
    <row r="57" spans="1:24" s="1" customFormat="1" ht="108" customHeight="1" x14ac:dyDescent="0.3">
      <c r="A57" s="11" t="s">
        <v>23</v>
      </c>
      <c r="B57" s="11" t="s">
        <v>159</v>
      </c>
      <c r="C57" s="12" t="s">
        <v>165</v>
      </c>
      <c r="D57" s="13"/>
      <c r="E57" s="42" t="str">
        <f>HYPERLINK("https://www.google.ru/search?q=HU1615&amp;newwindow=1&amp;tbm=isch","Еще фото")</f>
        <v>Еще фото</v>
      </c>
      <c r="F57" s="14"/>
      <c r="G57" s="11" t="s">
        <v>39</v>
      </c>
      <c r="H57" s="11" t="s">
        <v>27</v>
      </c>
      <c r="I57" s="15" t="s">
        <v>26</v>
      </c>
      <c r="J57" s="15" t="s">
        <v>40</v>
      </c>
      <c r="K57" s="16" t="s">
        <v>41</v>
      </c>
      <c r="L57" s="15" t="s">
        <v>166</v>
      </c>
      <c r="M57" s="15"/>
      <c r="N57" s="15" t="s">
        <v>72</v>
      </c>
      <c r="O57" s="15"/>
      <c r="P57" s="16" t="s">
        <v>167</v>
      </c>
      <c r="Q57" s="17">
        <v>4799</v>
      </c>
      <c r="R57" s="18">
        <v>45.82</v>
      </c>
      <c r="S57" s="19">
        <v>2989.9884999999995</v>
      </c>
      <c r="T57" s="20" t="s">
        <v>145</v>
      </c>
      <c r="U57" s="21" t="s">
        <v>168</v>
      </c>
      <c r="V57" s="23">
        <v>42</v>
      </c>
      <c r="W57" s="23">
        <v>1</v>
      </c>
      <c r="X57" s="24"/>
    </row>
    <row r="58" spans="1:24" s="1" customFormat="1" ht="108" customHeight="1" x14ac:dyDescent="0.3">
      <c r="A58" s="11" t="s">
        <v>23</v>
      </c>
      <c r="B58" s="11" t="s">
        <v>169</v>
      </c>
      <c r="C58" s="12" t="s">
        <v>170</v>
      </c>
      <c r="D58" s="13"/>
      <c r="E58" s="42" t="str">
        <f>HYPERLINK("https://www.google.ru/search?q=H37878&amp;newwindow=1&amp;tbm=isch","Еще фото")</f>
        <v>Еще фото</v>
      </c>
      <c r="F58" s="14"/>
      <c r="G58" s="11" t="s">
        <v>26</v>
      </c>
      <c r="H58" s="11" t="s">
        <v>27</v>
      </c>
      <c r="I58" s="15" t="s">
        <v>26</v>
      </c>
      <c r="J58" s="15" t="s">
        <v>28</v>
      </c>
      <c r="K58" s="16" t="s">
        <v>41</v>
      </c>
      <c r="L58" s="15" t="s">
        <v>171</v>
      </c>
      <c r="M58" s="15" t="s">
        <v>61</v>
      </c>
      <c r="N58" s="15" t="s">
        <v>43</v>
      </c>
      <c r="O58" s="15" t="s">
        <v>32</v>
      </c>
      <c r="P58" s="16" t="s">
        <v>172</v>
      </c>
      <c r="Q58" s="17">
        <v>8299</v>
      </c>
      <c r="R58" s="18">
        <v>45.78</v>
      </c>
      <c r="S58" s="19">
        <v>5174.9884999999995</v>
      </c>
      <c r="T58" s="20" t="s">
        <v>34</v>
      </c>
      <c r="U58" s="21" t="s">
        <v>146</v>
      </c>
      <c r="V58" s="23">
        <v>40</v>
      </c>
      <c r="W58" s="23">
        <v>1</v>
      </c>
      <c r="X58" s="24"/>
    </row>
    <row r="59" spans="1:24" s="1" customFormat="1" ht="108" customHeight="1" x14ac:dyDescent="0.3">
      <c r="A59" s="11" t="s">
        <v>23</v>
      </c>
      <c r="B59" s="11" t="s">
        <v>173</v>
      </c>
      <c r="C59" s="12" t="s">
        <v>174</v>
      </c>
      <c r="D59" s="13"/>
      <c r="E59" s="42" t="str">
        <f>HYPERLINK("https://www.google.ru/search?q=JX3864&amp;newwindow=1&amp;tbm=isch","Еще фото")</f>
        <v>Еще фото</v>
      </c>
      <c r="F59" s="14"/>
      <c r="G59" s="11" t="s">
        <v>26</v>
      </c>
      <c r="H59" s="11" t="s">
        <v>27</v>
      </c>
      <c r="I59" s="15" t="s">
        <v>26</v>
      </c>
      <c r="J59" s="15" t="s">
        <v>28</v>
      </c>
      <c r="K59" s="16" t="s">
        <v>41</v>
      </c>
      <c r="L59" s="15" t="s">
        <v>175</v>
      </c>
      <c r="M59" s="15"/>
      <c r="N59" s="15" t="s">
        <v>176</v>
      </c>
      <c r="O59" s="15"/>
      <c r="P59" s="16" t="s">
        <v>33</v>
      </c>
      <c r="Q59" s="17">
        <v>5899</v>
      </c>
      <c r="R59" s="18">
        <v>45.75</v>
      </c>
      <c r="S59" s="19">
        <v>3679.9884999999995</v>
      </c>
      <c r="T59" s="20" t="s">
        <v>34</v>
      </c>
      <c r="U59" s="21" t="s">
        <v>45</v>
      </c>
      <c r="V59" s="22" t="s">
        <v>46</v>
      </c>
      <c r="W59" s="23">
        <v>1</v>
      </c>
      <c r="X59" s="24"/>
    </row>
    <row r="60" spans="1:24" s="1" customFormat="1" ht="108" customHeight="1" x14ac:dyDescent="0.3">
      <c r="A60" s="11" t="s">
        <v>23</v>
      </c>
      <c r="B60" s="11" t="s">
        <v>177</v>
      </c>
      <c r="C60" s="12" t="s">
        <v>178</v>
      </c>
      <c r="D60" s="13"/>
      <c r="E60" s="42" t="str">
        <f>HYPERLINK("https://www.google.ru/search?q=HD1691&amp;newwindow=1&amp;tbm=isch","Еще фото")</f>
        <v>Еще фото</v>
      </c>
      <c r="F60" s="14"/>
      <c r="G60" s="11" t="s">
        <v>101</v>
      </c>
      <c r="H60" s="11" t="s">
        <v>27</v>
      </c>
      <c r="I60" s="15" t="s">
        <v>26</v>
      </c>
      <c r="J60" s="15" t="s">
        <v>28</v>
      </c>
      <c r="K60" s="16" t="s">
        <v>41</v>
      </c>
      <c r="L60" s="15" t="s">
        <v>179</v>
      </c>
      <c r="M60" s="15" t="s">
        <v>61</v>
      </c>
      <c r="N60" s="15" t="s">
        <v>72</v>
      </c>
      <c r="O60" s="15" t="s">
        <v>32</v>
      </c>
      <c r="P60" s="16" t="s">
        <v>123</v>
      </c>
      <c r="Q60" s="17">
        <v>3499</v>
      </c>
      <c r="R60" s="18">
        <v>45.7</v>
      </c>
      <c r="S60" s="19">
        <v>2184.9884999999999</v>
      </c>
      <c r="T60" s="20" t="s">
        <v>34</v>
      </c>
      <c r="U60" s="21" t="s">
        <v>45</v>
      </c>
      <c r="V60" s="22" t="s">
        <v>46</v>
      </c>
      <c r="W60" s="23">
        <v>1</v>
      </c>
      <c r="X60" s="24"/>
    </row>
    <row r="61" spans="1:24" s="1" customFormat="1" ht="108" customHeight="1" x14ac:dyDescent="0.3">
      <c r="A61" s="11" t="s">
        <v>23</v>
      </c>
      <c r="B61" s="11" t="s">
        <v>180</v>
      </c>
      <c r="C61" s="12" t="s">
        <v>181</v>
      </c>
      <c r="D61" s="13"/>
      <c r="E61" s="42" t="str">
        <f>HYPERLINK("https://www.google.ru/search?q=IB8169&amp;newwindow=1&amp;tbm=isch","Еще фото")</f>
        <v>Еще фото</v>
      </c>
      <c r="F61" s="14"/>
      <c r="G61" s="11" t="s">
        <v>26</v>
      </c>
      <c r="H61" s="11" t="s">
        <v>27</v>
      </c>
      <c r="I61" s="15" t="s">
        <v>26</v>
      </c>
      <c r="J61" s="15" t="s">
        <v>40</v>
      </c>
      <c r="K61" s="16" t="s">
        <v>29</v>
      </c>
      <c r="L61" s="15" t="s">
        <v>182</v>
      </c>
      <c r="M61" s="15"/>
      <c r="N61" s="15" t="s">
        <v>86</v>
      </c>
      <c r="O61" s="15"/>
      <c r="P61" s="16" t="s">
        <v>183</v>
      </c>
      <c r="Q61" s="17">
        <v>6799</v>
      </c>
      <c r="R61" s="18">
        <v>45.58</v>
      </c>
      <c r="S61" s="19">
        <v>4254.9884999999995</v>
      </c>
      <c r="T61" s="20" t="s">
        <v>34</v>
      </c>
      <c r="U61" s="21" t="s">
        <v>51</v>
      </c>
      <c r="V61" s="22" t="s">
        <v>89</v>
      </c>
      <c r="W61" s="23">
        <v>1</v>
      </c>
      <c r="X61" s="24"/>
    </row>
    <row r="62" spans="1:24" s="1" customFormat="1" ht="108" customHeight="1" x14ac:dyDescent="0.3">
      <c r="A62" s="11" t="s">
        <v>23</v>
      </c>
      <c r="B62" s="11" t="s">
        <v>184</v>
      </c>
      <c r="C62" s="12" t="s">
        <v>185</v>
      </c>
      <c r="D62" s="13"/>
      <c r="E62" s="42" t="str">
        <f>HYPERLINK("https://www.google.ru/search?q=IC9430&amp;newwindow=1&amp;tbm=isch","Еще фото")</f>
        <v>Еще фото</v>
      </c>
      <c r="F62" s="14"/>
      <c r="G62" s="11" t="s">
        <v>26</v>
      </c>
      <c r="H62" s="11" t="s">
        <v>27</v>
      </c>
      <c r="I62" s="15" t="s">
        <v>26</v>
      </c>
      <c r="J62" s="15" t="s">
        <v>28</v>
      </c>
      <c r="K62" s="16" t="s">
        <v>29</v>
      </c>
      <c r="L62" s="15" t="s">
        <v>186</v>
      </c>
      <c r="M62" s="15"/>
      <c r="N62" s="15" t="s">
        <v>31</v>
      </c>
      <c r="O62" s="15"/>
      <c r="P62" s="16" t="s">
        <v>187</v>
      </c>
      <c r="Q62" s="17">
        <v>7899</v>
      </c>
      <c r="R62" s="18">
        <v>45.56</v>
      </c>
      <c r="S62" s="19">
        <v>4944.9884999999995</v>
      </c>
      <c r="T62" s="20" t="s">
        <v>34</v>
      </c>
      <c r="U62" s="21" t="s">
        <v>47</v>
      </c>
      <c r="V62" s="22" t="s">
        <v>88</v>
      </c>
      <c r="W62" s="23">
        <v>1</v>
      </c>
      <c r="X62" s="24"/>
    </row>
    <row r="63" spans="1:24" s="1" customFormat="1" ht="108" customHeight="1" x14ac:dyDescent="0.3">
      <c r="A63" s="11" t="s">
        <v>23</v>
      </c>
      <c r="B63" s="11" t="s">
        <v>188</v>
      </c>
      <c r="C63" s="12" t="s">
        <v>189</v>
      </c>
      <c r="D63" s="13"/>
      <c r="E63" s="42" t="str">
        <f>HYPERLINK("https://www.google.ru/search?q=IN2302&amp;newwindow=1&amp;tbm=isch","Еще фото")</f>
        <v>Еще фото</v>
      </c>
      <c r="F63" s="14"/>
      <c r="G63" s="11" t="s">
        <v>26</v>
      </c>
      <c r="H63" s="11" t="s">
        <v>27</v>
      </c>
      <c r="I63" s="15" t="s">
        <v>26</v>
      </c>
      <c r="J63" s="15" t="s">
        <v>28</v>
      </c>
      <c r="K63" s="16" t="s">
        <v>41</v>
      </c>
      <c r="L63" s="15" t="s">
        <v>190</v>
      </c>
      <c r="M63" s="15"/>
      <c r="N63" s="15" t="s">
        <v>191</v>
      </c>
      <c r="O63" s="15"/>
      <c r="P63" s="16" t="s">
        <v>172</v>
      </c>
      <c r="Q63" s="17">
        <v>8999</v>
      </c>
      <c r="R63" s="18">
        <v>45.55</v>
      </c>
      <c r="S63" s="19">
        <v>5634.9884999999995</v>
      </c>
      <c r="T63" s="20" t="s">
        <v>34</v>
      </c>
      <c r="U63" s="21" t="s">
        <v>45</v>
      </c>
      <c r="V63" s="22" t="s">
        <v>46</v>
      </c>
      <c r="W63" s="23">
        <v>7</v>
      </c>
      <c r="X63" s="24"/>
    </row>
    <row r="64" spans="1:24" s="1" customFormat="1" ht="108" customHeight="1" x14ac:dyDescent="0.3">
      <c r="A64" s="11" t="s">
        <v>23</v>
      </c>
      <c r="B64" s="11" t="s">
        <v>192</v>
      </c>
      <c r="C64" s="12" t="s">
        <v>193</v>
      </c>
      <c r="D64" s="13"/>
      <c r="E64" s="42" t="str">
        <f>HYPERLINK("https://www.google.ru/search?q=HA3695&amp;newwindow=1&amp;tbm=isch","Еще фото")</f>
        <v>Еще фото</v>
      </c>
      <c r="F64" s="14"/>
      <c r="G64" s="11" t="s">
        <v>26</v>
      </c>
      <c r="H64" s="11" t="s">
        <v>27</v>
      </c>
      <c r="I64" s="15" t="s">
        <v>26</v>
      </c>
      <c r="J64" s="15" t="s">
        <v>118</v>
      </c>
      <c r="K64" s="16" t="s">
        <v>29</v>
      </c>
      <c r="L64" s="15" t="s">
        <v>194</v>
      </c>
      <c r="M64" s="15" t="s">
        <v>61</v>
      </c>
      <c r="N64" s="15" t="s">
        <v>43</v>
      </c>
      <c r="O64" s="15" t="s">
        <v>32</v>
      </c>
      <c r="P64" s="16" t="s">
        <v>195</v>
      </c>
      <c r="Q64" s="17">
        <v>13399</v>
      </c>
      <c r="R64" s="18">
        <v>45.52</v>
      </c>
      <c r="S64" s="19">
        <v>8394.9884999999995</v>
      </c>
      <c r="T64" s="20" t="s">
        <v>34</v>
      </c>
      <c r="U64" s="21" t="s">
        <v>45</v>
      </c>
      <c r="V64" s="22" t="s">
        <v>46</v>
      </c>
      <c r="W64" s="23">
        <v>1</v>
      </c>
      <c r="X64" s="24"/>
    </row>
    <row r="65" spans="1:24" s="1" customFormat="1" ht="108" customHeight="1" x14ac:dyDescent="0.3">
      <c r="A65" s="11" t="s">
        <v>23</v>
      </c>
      <c r="B65" s="11" t="s">
        <v>196</v>
      </c>
      <c r="C65" s="12" t="s">
        <v>197</v>
      </c>
      <c r="D65" s="13"/>
      <c r="E65" s="42" t="str">
        <f>HYPERLINK("https://www.google.ru/search?q=KE6783&amp;newwindow=1&amp;tbm=isch","Еще фото")</f>
        <v>Еще фото</v>
      </c>
      <c r="F65" s="14"/>
      <c r="G65" s="11" t="s">
        <v>26</v>
      </c>
      <c r="H65" s="11" t="s">
        <v>27</v>
      </c>
      <c r="I65" s="15" t="s">
        <v>26</v>
      </c>
      <c r="J65" s="15" t="s">
        <v>28</v>
      </c>
      <c r="K65" s="16" t="s">
        <v>29</v>
      </c>
      <c r="L65" s="15"/>
      <c r="M65" s="15"/>
      <c r="N65" s="15" t="s">
        <v>43</v>
      </c>
      <c r="O65" s="15"/>
      <c r="P65" s="16" t="s">
        <v>198</v>
      </c>
      <c r="Q65" s="17">
        <v>7699</v>
      </c>
      <c r="R65" s="18">
        <v>45.45</v>
      </c>
      <c r="S65" s="19">
        <v>4829.9884999999995</v>
      </c>
      <c r="T65" s="20" t="s">
        <v>34</v>
      </c>
      <c r="U65" s="21" t="s">
        <v>97</v>
      </c>
      <c r="V65" s="22" t="s">
        <v>98</v>
      </c>
      <c r="W65" s="23">
        <v>1</v>
      </c>
      <c r="X65" s="24"/>
    </row>
    <row r="66" spans="1:24" s="1" customFormat="1" ht="108" customHeight="1" x14ac:dyDescent="0.3">
      <c r="A66" s="11" t="s">
        <v>23</v>
      </c>
      <c r="B66" s="11" t="s">
        <v>199</v>
      </c>
      <c r="C66" s="12" t="s">
        <v>200</v>
      </c>
      <c r="D66" s="13"/>
      <c r="E66" s="42" t="str">
        <f>HYPERLINK("https://www.google.ru/search?q=IL8817&amp;newwindow=1&amp;tbm=isch","Еще фото")</f>
        <v>Еще фото</v>
      </c>
      <c r="F66" s="14"/>
      <c r="G66" s="11" t="s">
        <v>26</v>
      </c>
      <c r="H66" s="11" t="s">
        <v>27</v>
      </c>
      <c r="I66" s="15" t="s">
        <v>26</v>
      </c>
      <c r="J66" s="15" t="s">
        <v>28</v>
      </c>
      <c r="K66" s="16" t="s">
        <v>41</v>
      </c>
      <c r="L66" s="15" t="s">
        <v>201</v>
      </c>
      <c r="M66" s="15"/>
      <c r="N66" s="15" t="s">
        <v>86</v>
      </c>
      <c r="O66" s="15"/>
      <c r="P66" s="16" t="s">
        <v>202</v>
      </c>
      <c r="Q66" s="17">
        <v>12399</v>
      </c>
      <c r="R66" s="18">
        <v>45.16</v>
      </c>
      <c r="S66" s="19">
        <v>7819.9884999999995</v>
      </c>
      <c r="T66" s="20" t="s">
        <v>34</v>
      </c>
      <c r="U66" s="21" t="s">
        <v>45</v>
      </c>
      <c r="V66" s="22" t="s">
        <v>46</v>
      </c>
      <c r="W66" s="23">
        <v>1</v>
      </c>
      <c r="X66" s="24"/>
    </row>
    <row r="67" spans="1:24" s="1" customFormat="1" ht="108" customHeight="1" x14ac:dyDescent="0.3">
      <c r="A67" s="11" t="s">
        <v>23</v>
      </c>
      <c r="B67" s="11" t="s">
        <v>203</v>
      </c>
      <c r="C67" s="12" t="s">
        <v>204</v>
      </c>
      <c r="D67" s="13"/>
      <c r="E67" s="42" t="str">
        <f>HYPERLINK("https://www.google.ru/search?q=JD4867&amp;newwindow=1&amp;tbm=isch","Еще фото")</f>
        <v>Еще фото</v>
      </c>
      <c r="F67" s="14"/>
      <c r="G67" s="11" t="s">
        <v>26</v>
      </c>
      <c r="H67" s="11" t="s">
        <v>27</v>
      </c>
      <c r="I67" s="15" t="s">
        <v>26</v>
      </c>
      <c r="J67" s="15" t="s">
        <v>28</v>
      </c>
      <c r="K67" s="16" t="s">
        <v>29</v>
      </c>
      <c r="L67" s="15" t="s">
        <v>205</v>
      </c>
      <c r="M67" s="15"/>
      <c r="N67" s="15" t="s">
        <v>31</v>
      </c>
      <c r="O67" s="15"/>
      <c r="P67" s="16" t="s">
        <v>206</v>
      </c>
      <c r="Q67" s="17">
        <v>9299</v>
      </c>
      <c r="R67" s="18">
        <v>45.16</v>
      </c>
      <c r="S67" s="19">
        <v>5864.9884999999995</v>
      </c>
      <c r="T67" s="20" t="s">
        <v>34</v>
      </c>
      <c r="U67" s="21" t="s">
        <v>79</v>
      </c>
      <c r="V67" s="22" t="s">
        <v>80</v>
      </c>
      <c r="W67" s="23">
        <v>3</v>
      </c>
      <c r="X67" s="24"/>
    </row>
    <row r="68" spans="1:24" s="1" customFormat="1" ht="108" customHeight="1" x14ac:dyDescent="0.3">
      <c r="A68" s="11" t="s">
        <v>23</v>
      </c>
      <c r="B68" s="11" t="s">
        <v>207</v>
      </c>
      <c r="C68" s="12" t="s">
        <v>208</v>
      </c>
      <c r="D68" s="13"/>
      <c r="E68" s="42" t="str">
        <f>HYPERLINK("https://www.google.ru/search?q=JC7377&amp;newwindow=1&amp;tbm=isch","Еще фото")</f>
        <v>Еще фото</v>
      </c>
      <c r="F68" s="14"/>
      <c r="G68" s="11" t="s">
        <v>39</v>
      </c>
      <c r="H68" s="11" t="s">
        <v>27</v>
      </c>
      <c r="I68" s="15" t="s">
        <v>26</v>
      </c>
      <c r="J68" s="15" t="s">
        <v>40</v>
      </c>
      <c r="K68" s="16" t="s">
        <v>41</v>
      </c>
      <c r="L68" s="15" t="s">
        <v>209</v>
      </c>
      <c r="M68" s="15"/>
      <c r="N68" s="15" t="s">
        <v>210</v>
      </c>
      <c r="O68" s="15"/>
      <c r="P68" s="16" t="s">
        <v>211</v>
      </c>
      <c r="Q68" s="17">
        <v>7099</v>
      </c>
      <c r="R68" s="18">
        <v>45.06</v>
      </c>
      <c r="S68" s="19">
        <v>4484.9884999999995</v>
      </c>
      <c r="T68" s="20" t="s">
        <v>34</v>
      </c>
      <c r="U68" s="21" t="s">
        <v>45</v>
      </c>
      <c r="V68" s="22" t="s">
        <v>46</v>
      </c>
      <c r="W68" s="23">
        <v>1</v>
      </c>
      <c r="X68" s="24"/>
    </row>
    <row r="69" spans="1:24" s="1" customFormat="1" ht="52.05" customHeight="1" x14ac:dyDescent="0.3">
      <c r="A69" s="11" t="s">
        <v>23</v>
      </c>
      <c r="B69" s="11" t="s">
        <v>212</v>
      </c>
      <c r="C69" s="12" t="s">
        <v>213</v>
      </c>
      <c r="D69" s="62"/>
      <c r="E69" s="42" t="str">
        <f>HYPERLINK("https://www.google.ru/search?q=HF4633&amp;newwindow=1&amp;tbm=isch","Еще фото")</f>
        <v>Еще фото</v>
      </c>
      <c r="F69" s="14"/>
      <c r="G69" s="11" t="s">
        <v>26</v>
      </c>
      <c r="H69" s="11" t="s">
        <v>27</v>
      </c>
      <c r="I69" s="15" t="s">
        <v>26</v>
      </c>
      <c r="J69" s="15" t="s">
        <v>28</v>
      </c>
      <c r="K69" s="16" t="s">
        <v>41</v>
      </c>
      <c r="L69" s="59" t="s">
        <v>214</v>
      </c>
      <c r="M69" s="15" t="s">
        <v>61</v>
      </c>
      <c r="N69" s="15" t="s">
        <v>31</v>
      </c>
      <c r="O69" s="15" t="s">
        <v>32</v>
      </c>
      <c r="P69" s="16" t="s">
        <v>172</v>
      </c>
      <c r="Q69" s="17">
        <v>6599</v>
      </c>
      <c r="R69" s="18">
        <v>45</v>
      </c>
      <c r="S69" s="19">
        <v>4173.8674999999994</v>
      </c>
      <c r="T69" s="20" t="s">
        <v>34</v>
      </c>
      <c r="U69" s="21" t="s">
        <v>45</v>
      </c>
      <c r="V69" s="22" t="s">
        <v>46</v>
      </c>
      <c r="W69" s="23">
        <v>1</v>
      </c>
      <c r="X69" s="24"/>
    </row>
    <row r="70" spans="1:24" s="1" customFormat="1" ht="61.05" customHeight="1" x14ac:dyDescent="0.3">
      <c r="A70" s="26" t="s">
        <v>23</v>
      </c>
      <c r="B70" s="26" t="s">
        <v>212</v>
      </c>
      <c r="C70" s="12" t="s">
        <v>213</v>
      </c>
      <c r="D70" s="63"/>
      <c r="E70" s="42" t="str">
        <f>HYPERLINK("https://www.google.ru/search?q=HF4633&amp;newwindow=1&amp;tbm=isch","Еще фото")</f>
        <v>Еще фото</v>
      </c>
      <c r="F70" s="14"/>
      <c r="G70" s="26" t="s">
        <v>26</v>
      </c>
      <c r="H70" s="26" t="s">
        <v>27</v>
      </c>
      <c r="I70" s="26" t="s">
        <v>26</v>
      </c>
      <c r="J70" s="15" t="s">
        <v>28</v>
      </c>
      <c r="K70" s="16" t="s">
        <v>41</v>
      </c>
      <c r="L70" s="61"/>
      <c r="M70" s="15" t="s">
        <v>61</v>
      </c>
      <c r="N70" s="15" t="s">
        <v>31</v>
      </c>
      <c r="O70" s="15" t="s">
        <v>32</v>
      </c>
      <c r="P70" s="16" t="s">
        <v>172</v>
      </c>
      <c r="Q70" s="17">
        <v>6599</v>
      </c>
      <c r="R70" s="18">
        <v>45</v>
      </c>
      <c r="S70" s="19">
        <v>4173.8674999999994</v>
      </c>
      <c r="T70" s="20" t="s">
        <v>34</v>
      </c>
      <c r="U70" s="21" t="s">
        <v>35</v>
      </c>
      <c r="V70" s="22" t="s">
        <v>49</v>
      </c>
      <c r="W70" s="23">
        <v>1</v>
      </c>
      <c r="X70" s="24"/>
    </row>
    <row r="71" spans="1:24" s="1" customFormat="1" ht="108" customHeight="1" x14ac:dyDescent="0.3">
      <c r="A71" s="11" t="s">
        <v>23</v>
      </c>
      <c r="B71" s="11" t="s">
        <v>105</v>
      </c>
      <c r="C71" s="12" t="s">
        <v>215</v>
      </c>
      <c r="D71" s="13"/>
      <c r="E71" s="42" t="str">
        <f>HYPERLINK("https://www.google.ru/search?q=HL2230&amp;newwindow=1&amp;tbm=isch","Еще фото")</f>
        <v>Еще фото</v>
      </c>
      <c r="F71" s="14"/>
      <c r="G71" s="11" t="s">
        <v>26</v>
      </c>
      <c r="H71" s="11" t="s">
        <v>27</v>
      </c>
      <c r="I71" s="15" t="s">
        <v>26</v>
      </c>
      <c r="J71" s="15" t="s">
        <v>28</v>
      </c>
      <c r="K71" s="16" t="s">
        <v>29</v>
      </c>
      <c r="L71" s="15" t="s">
        <v>108</v>
      </c>
      <c r="M71" s="15"/>
      <c r="N71" s="15" t="s">
        <v>31</v>
      </c>
      <c r="O71" s="15"/>
      <c r="P71" s="16" t="s">
        <v>110</v>
      </c>
      <c r="Q71" s="17">
        <v>6799</v>
      </c>
      <c r="R71" s="18">
        <v>45</v>
      </c>
      <c r="S71" s="19">
        <v>4300.3674999999994</v>
      </c>
      <c r="T71" s="20" t="s">
        <v>34</v>
      </c>
      <c r="U71" s="21" t="s">
        <v>97</v>
      </c>
      <c r="V71" s="22" t="s">
        <v>98</v>
      </c>
      <c r="W71" s="23">
        <v>1</v>
      </c>
      <c r="X71" s="24"/>
    </row>
    <row r="72" spans="1:24" s="1" customFormat="1" ht="35" customHeight="1" x14ac:dyDescent="0.3">
      <c r="A72" s="11" t="s">
        <v>23</v>
      </c>
      <c r="B72" s="11" t="s">
        <v>216</v>
      </c>
      <c r="C72" s="12" t="s">
        <v>217</v>
      </c>
      <c r="D72" s="56"/>
      <c r="E72" s="42" t="str">
        <f>HYPERLINK("https://www.google.ru/search?q=IB4025&amp;newwindow=1&amp;tbm=isch","Еще фото")</f>
        <v>Еще фото</v>
      </c>
      <c r="F72" s="14"/>
      <c r="G72" s="11" t="s">
        <v>26</v>
      </c>
      <c r="H72" s="11" t="s">
        <v>27</v>
      </c>
      <c r="I72" s="15" t="s">
        <v>26</v>
      </c>
      <c r="J72" s="15" t="s">
        <v>28</v>
      </c>
      <c r="K72" s="16" t="s">
        <v>29</v>
      </c>
      <c r="L72" s="59" t="s">
        <v>218</v>
      </c>
      <c r="M72" s="15"/>
      <c r="N72" s="15" t="s">
        <v>43</v>
      </c>
      <c r="O72" s="15"/>
      <c r="P72" s="16" t="s">
        <v>219</v>
      </c>
      <c r="Q72" s="17">
        <v>8999</v>
      </c>
      <c r="R72" s="18">
        <v>45</v>
      </c>
      <c r="S72" s="19">
        <v>5691.8674999999994</v>
      </c>
      <c r="T72" s="20" t="s">
        <v>34</v>
      </c>
      <c r="U72" s="21" t="s">
        <v>47</v>
      </c>
      <c r="V72" s="22" t="s">
        <v>88</v>
      </c>
      <c r="W72" s="23">
        <v>3</v>
      </c>
      <c r="X72" s="24"/>
    </row>
    <row r="73" spans="1:24" s="1" customFormat="1" ht="35" customHeight="1" x14ac:dyDescent="0.3">
      <c r="A73" s="26" t="s">
        <v>23</v>
      </c>
      <c r="B73" s="26" t="s">
        <v>216</v>
      </c>
      <c r="C73" s="12" t="s">
        <v>217</v>
      </c>
      <c r="D73" s="57"/>
      <c r="E73" s="42" t="str">
        <f>HYPERLINK("https://www.google.ru/search?q=IB4025&amp;newwindow=1&amp;tbm=isch","Еще фото")</f>
        <v>Еще фото</v>
      </c>
      <c r="F73" s="14"/>
      <c r="G73" s="26" t="s">
        <v>26</v>
      </c>
      <c r="H73" s="26" t="s">
        <v>27</v>
      </c>
      <c r="I73" s="26" t="s">
        <v>26</v>
      </c>
      <c r="J73" s="15" t="s">
        <v>28</v>
      </c>
      <c r="K73" s="16" t="s">
        <v>29</v>
      </c>
      <c r="L73" s="60"/>
      <c r="M73" s="15"/>
      <c r="N73" s="15" t="s">
        <v>43</v>
      </c>
      <c r="O73" s="15"/>
      <c r="P73" s="16" t="s">
        <v>219</v>
      </c>
      <c r="Q73" s="17">
        <v>8999</v>
      </c>
      <c r="R73" s="18">
        <v>45</v>
      </c>
      <c r="S73" s="19">
        <v>5691.8674999999994</v>
      </c>
      <c r="T73" s="20" t="s">
        <v>34</v>
      </c>
      <c r="U73" s="21" t="s">
        <v>50</v>
      </c>
      <c r="V73" s="22" t="s">
        <v>52</v>
      </c>
      <c r="W73" s="23">
        <v>5</v>
      </c>
      <c r="X73" s="24"/>
    </row>
    <row r="74" spans="1:24" s="1" customFormat="1" ht="37.049999999999997" customHeight="1" x14ac:dyDescent="0.3">
      <c r="A74" s="26" t="s">
        <v>23</v>
      </c>
      <c r="B74" s="26" t="s">
        <v>216</v>
      </c>
      <c r="C74" s="12" t="s">
        <v>217</v>
      </c>
      <c r="D74" s="58"/>
      <c r="E74" s="42" t="str">
        <f>HYPERLINK("https://www.google.ru/search?q=IB4025&amp;newwindow=1&amp;tbm=isch","Еще фото")</f>
        <v>Еще фото</v>
      </c>
      <c r="F74" s="14"/>
      <c r="G74" s="26" t="s">
        <v>26</v>
      </c>
      <c r="H74" s="26" t="s">
        <v>27</v>
      </c>
      <c r="I74" s="26" t="s">
        <v>26</v>
      </c>
      <c r="J74" s="15" t="s">
        <v>28</v>
      </c>
      <c r="K74" s="16" t="s">
        <v>29</v>
      </c>
      <c r="L74" s="61"/>
      <c r="M74" s="15"/>
      <c r="N74" s="15" t="s">
        <v>43</v>
      </c>
      <c r="O74" s="15"/>
      <c r="P74" s="16" t="s">
        <v>219</v>
      </c>
      <c r="Q74" s="17">
        <v>8999</v>
      </c>
      <c r="R74" s="18">
        <v>45</v>
      </c>
      <c r="S74" s="19">
        <v>5691.8674999999994</v>
      </c>
      <c r="T74" s="20" t="s">
        <v>34</v>
      </c>
      <c r="U74" s="21" t="s">
        <v>51</v>
      </c>
      <c r="V74" s="22" t="s">
        <v>89</v>
      </c>
      <c r="W74" s="23">
        <v>2</v>
      </c>
      <c r="X74" s="24"/>
    </row>
    <row r="75" spans="1:24" s="1" customFormat="1" ht="108" customHeight="1" x14ac:dyDescent="0.3">
      <c r="A75" s="11" t="s">
        <v>23</v>
      </c>
      <c r="B75" s="11" t="s">
        <v>75</v>
      </c>
      <c r="C75" s="12" t="s">
        <v>220</v>
      </c>
      <c r="D75" s="13"/>
      <c r="E75" s="42" t="str">
        <f>HYPERLINK("https://www.google.ru/search?q=IN6163&amp;newwindow=1&amp;tbm=isch","Еще фото")</f>
        <v>Еще фото</v>
      </c>
      <c r="F75" s="14" t="s">
        <v>107</v>
      </c>
      <c r="G75" s="11" t="s">
        <v>26</v>
      </c>
      <c r="H75" s="11" t="s">
        <v>27</v>
      </c>
      <c r="I75" s="15" t="s">
        <v>26</v>
      </c>
      <c r="J75" s="15" t="s">
        <v>28</v>
      </c>
      <c r="K75" s="16" t="s">
        <v>29</v>
      </c>
      <c r="L75" s="15" t="s">
        <v>221</v>
      </c>
      <c r="M75" s="15"/>
      <c r="N75" s="15" t="s">
        <v>138</v>
      </c>
      <c r="O75" s="15"/>
      <c r="P75" s="16" t="s">
        <v>78</v>
      </c>
      <c r="Q75" s="17">
        <v>7099</v>
      </c>
      <c r="R75" s="18">
        <v>45</v>
      </c>
      <c r="S75" s="19">
        <v>4490.1174999999994</v>
      </c>
      <c r="T75" s="20" t="s">
        <v>34</v>
      </c>
      <c r="U75" s="21" t="s">
        <v>81</v>
      </c>
      <c r="V75" s="22" t="s">
        <v>82</v>
      </c>
      <c r="W75" s="23">
        <v>1</v>
      </c>
      <c r="X75" s="24"/>
    </row>
    <row r="76" spans="1:24" s="1" customFormat="1" ht="108" customHeight="1" x14ac:dyDescent="0.3">
      <c r="A76" s="11" t="s">
        <v>23</v>
      </c>
      <c r="B76" s="11" t="s">
        <v>222</v>
      </c>
      <c r="C76" s="12" t="s">
        <v>223</v>
      </c>
      <c r="D76" s="13"/>
      <c r="E76" s="42" t="str">
        <f>HYPERLINK("https://www.google.ru/search?q=IR7799&amp;newwindow=1&amp;tbm=isch","Еще фото")</f>
        <v>Еще фото</v>
      </c>
      <c r="F76" s="14"/>
      <c r="G76" s="11" t="s">
        <v>26</v>
      </c>
      <c r="H76" s="11" t="s">
        <v>27</v>
      </c>
      <c r="I76" s="15" t="s">
        <v>26</v>
      </c>
      <c r="J76" s="15" t="s">
        <v>28</v>
      </c>
      <c r="K76" s="16" t="s">
        <v>29</v>
      </c>
      <c r="L76" s="15" t="s">
        <v>224</v>
      </c>
      <c r="M76" s="15"/>
      <c r="N76" s="15" t="s">
        <v>225</v>
      </c>
      <c r="O76" s="15"/>
      <c r="P76" s="16" t="s">
        <v>33</v>
      </c>
      <c r="Q76" s="17">
        <v>7399</v>
      </c>
      <c r="R76" s="18">
        <v>45</v>
      </c>
      <c r="S76" s="19">
        <v>4679.8674999999994</v>
      </c>
      <c r="T76" s="20" t="s">
        <v>34</v>
      </c>
      <c r="U76" s="21" t="s">
        <v>35</v>
      </c>
      <c r="V76" s="22" t="s">
        <v>36</v>
      </c>
      <c r="W76" s="23">
        <v>1</v>
      </c>
      <c r="X76" s="24"/>
    </row>
    <row r="77" spans="1:24" s="1" customFormat="1" ht="35" customHeight="1" x14ac:dyDescent="0.3">
      <c r="A77" s="11" t="s">
        <v>23</v>
      </c>
      <c r="B77" s="11" t="s">
        <v>226</v>
      </c>
      <c r="C77" s="12" t="s">
        <v>227</v>
      </c>
      <c r="D77" s="56"/>
      <c r="E77" s="42" t="str">
        <f>HYPERLINK("https://www.google.ru/search?q=IV9220&amp;newwindow=1&amp;tbm=isch","Еще фото")</f>
        <v>Еще фото</v>
      </c>
      <c r="F77" s="14"/>
      <c r="G77" s="11" t="s">
        <v>26</v>
      </c>
      <c r="H77" s="11" t="s">
        <v>27</v>
      </c>
      <c r="I77" s="15" t="s">
        <v>26</v>
      </c>
      <c r="J77" s="15" t="s">
        <v>40</v>
      </c>
      <c r="K77" s="16" t="s">
        <v>41</v>
      </c>
      <c r="L77" s="59"/>
      <c r="M77" s="15"/>
      <c r="N77" s="15" t="s">
        <v>43</v>
      </c>
      <c r="O77" s="15"/>
      <c r="P77" s="16" t="s">
        <v>228</v>
      </c>
      <c r="Q77" s="17">
        <v>11999</v>
      </c>
      <c r="R77" s="18">
        <v>45</v>
      </c>
      <c r="S77" s="19">
        <v>7589.3674999999994</v>
      </c>
      <c r="T77" s="20" t="s">
        <v>34</v>
      </c>
      <c r="U77" s="21" t="s">
        <v>45</v>
      </c>
      <c r="V77" s="22" t="s">
        <v>46</v>
      </c>
      <c r="W77" s="23">
        <v>11</v>
      </c>
      <c r="X77" s="24"/>
    </row>
    <row r="78" spans="1:24" s="1" customFormat="1" ht="35" customHeight="1" x14ac:dyDescent="0.3">
      <c r="A78" s="26" t="s">
        <v>23</v>
      </c>
      <c r="B78" s="26" t="s">
        <v>226</v>
      </c>
      <c r="C78" s="12" t="s">
        <v>227</v>
      </c>
      <c r="D78" s="57"/>
      <c r="E78" s="42" t="str">
        <f>HYPERLINK("https://www.google.ru/search?q=IV9220&amp;newwindow=1&amp;tbm=isch","Еще фото")</f>
        <v>Еще фото</v>
      </c>
      <c r="F78" s="14"/>
      <c r="G78" s="26" t="s">
        <v>26</v>
      </c>
      <c r="H78" s="26" t="s">
        <v>27</v>
      </c>
      <c r="I78" s="26" t="s">
        <v>26</v>
      </c>
      <c r="J78" s="15" t="s">
        <v>40</v>
      </c>
      <c r="K78" s="16" t="s">
        <v>41</v>
      </c>
      <c r="L78" s="60"/>
      <c r="M78" s="15"/>
      <c r="N78" s="15" t="s">
        <v>43</v>
      </c>
      <c r="O78" s="15"/>
      <c r="P78" s="16" t="s">
        <v>228</v>
      </c>
      <c r="Q78" s="17">
        <v>11999</v>
      </c>
      <c r="R78" s="18">
        <v>45</v>
      </c>
      <c r="S78" s="19">
        <v>7589.3674999999994</v>
      </c>
      <c r="T78" s="20" t="s">
        <v>34</v>
      </c>
      <c r="U78" s="21" t="s">
        <v>47</v>
      </c>
      <c r="V78" s="22" t="s">
        <v>48</v>
      </c>
      <c r="W78" s="23">
        <v>23</v>
      </c>
      <c r="X78" s="24"/>
    </row>
    <row r="79" spans="1:24" s="1" customFormat="1" ht="37.049999999999997" customHeight="1" x14ac:dyDescent="0.3">
      <c r="A79" s="26" t="s">
        <v>23</v>
      </c>
      <c r="B79" s="26" t="s">
        <v>226</v>
      </c>
      <c r="C79" s="12" t="s">
        <v>227</v>
      </c>
      <c r="D79" s="58"/>
      <c r="E79" s="42" t="str">
        <f>HYPERLINK("https://www.google.ru/search?q=IV9220&amp;newwindow=1&amp;tbm=isch","Еще фото")</f>
        <v>Еще фото</v>
      </c>
      <c r="F79" s="14"/>
      <c r="G79" s="26" t="s">
        <v>26</v>
      </c>
      <c r="H79" s="26" t="s">
        <v>27</v>
      </c>
      <c r="I79" s="26" t="s">
        <v>26</v>
      </c>
      <c r="J79" s="15" t="s">
        <v>40</v>
      </c>
      <c r="K79" s="16" t="s">
        <v>41</v>
      </c>
      <c r="L79" s="61"/>
      <c r="M79" s="15"/>
      <c r="N79" s="15" t="s">
        <v>43</v>
      </c>
      <c r="O79" s="15"/>
      <c r="P79" s="16" t="s">
        <v>228</v>
      </c>
      <c r="Q79" s="17">
        <v>11999</v>
      </c>
      <c r="R79" s="18">
        <v>45</v>
      </c>
      <c r="S79" s="19">
        <v>7589.3674999999994</v>
      </c>
      <c r="T79" s="20" t="s">
        <v>34</v>
      </c>
      <c r="U79" s="21" t="s">
        <v>35</v>
      </c>
      <c r="V79" s="22" t="s">
        <v>49</v>
      </c>
      <c r="W79" s="23">
        <v>13</v>
      </c>
      <c r="X79" s="24"/>
    </row>
    <row r="80" spans="1:24" s="1" customFormat="1" ht="35" customHeight="1" x14ac:dyDescent="0.3">
      <c r="A80" s="11" t="s">
        <v>23</v>
      </c>
      <c r="B80" s="11" t="s">
        <v>229</v>
      </c>
      <c r="C80" s="12" t="s">
        <v>230</v>
      </c>
      <c r="D80" s="56"/>
      <c r="E80" s="42" t="str">
        <f>HYPERLINK("https://www.google.ru/search?q=IW1024&amp;newwindow=1&amp;tbm=isch","Еще фото")</f>
        <v>Еще фото</v>
      </c>
      <c r="F80" s="14"/>
      <c r="G80" s="11" t="s">
        <v>26</v>
      </c>
      <c r="H80" s="11" t="s">
        <v>27</v>
      </c>
      <c r="I80" s="15" t="s">
        <v>26</v>
      </c>
      <c r="J80" s="15" t="s">
        <v>28</v>
      </c>
      <c r="K80" s="16" t="s">
        <v>41</v>
      </c>
      <c r="L80" s="59" t="s">
        <v>231</v>
      </c>
      <c r="M80" s="15"/>
      <c r="N80" s="15" t="s">
        <v>43</v>
      </c>
      <c r="O80" s="15"/>
      <c r="P80" s="16" t="s">
        <v>33</v>
      </c>
      <c r="Q80" s="17">
        <v>7699</v>
      </c>
      <c r="R80" s="18">
        <v>45</v>
      </c>
      <c r="S80" s="19">
        <v>4869.6174999999994</v>
      </c>
      <c r="T80" s="20" t="s">
        <v>34</v>
      </c>
      <c r="U80" s="21" t="s">
        <v>35</v>
      </c>
      <c r="V80" s="22" t="s">
        <v>49</v>
      </c>
      <c r="W80" s="23">
        <v>7</v>
      </c>
      <c r="X80" s="24"/>
    </row>
    <row r="81" spans="1:24" s="1" customFormat="1" ht="35" customHeight="1" x14ac:dyDescent="0.3">
      <c r="A81" s="26" t="s">
        <v>23</v>
      </c>
      <c r="B81" s="26" t="s">
        <v>229</v>
      </c>
      <c r="C81" s="12" t="s">
        <v>230</v>
      </c>
      <c r="D81" s="57"/>
      <c r="E81" s="42" t="str">
        <f>HYPERLINK("https://www.google.ru/search?q=IW1024&amp;newwindow=1&amp;tbm=isch","Еще фото")</f>
        <v>Еще фото</v>
      </c>
      <c r="F81" s="14"/>
      <c r="G81" s="26" t="s">
        <v>26</v>
      </c>
      <c r="H81" s="26" t="s">
        <v>27</v>
      </c>
      <c r="I81" s="26" t="s">
        <v>26</v>
      </c>
      <c r="J81" s="15" t="s">
        <v>28</v>
      </c>
      <c r="K81" s="16" t="s">
        <v>41</v>
      </c>
      <c r="L81" s="60"/>
      <c r="M81" s="15"/>
      <c r="N81" s="15" t="s">
        <v>43</v>
      </c>
      <c r="O81" s="15"/>
      <c r="P81" s="16" t="s">
        <v>33</v>
      </c>
      <c r="Q81" s="17">
        <v>7699</v>
      </c>
      <c r="R81" s="18">
        <v>45</v>
      </c>
      <c r="S81" s="19">
        <v>4869.6174999999994</v>
      </c>
      <c r="T81" s="20" t="s">
        <v>34</v>
      </c>
      <c r="U81" s="21" t="s">
        <v>50</v>
      </c>
      <c r="V81" s="22" t="s">
        <v>36</v>
      </c>
      <c r="W81" s="23">
        <v>7</v>
      </c>
      <c r="X81" s="24"/>
    </row>
    <row r="82" spans="1:24" s="1" customFormat="1" ht="37.049999999999997" customHeight="1" x14ac:dyDescent="0.3">
      <c r="A82" s="26" t="s">
        <v>23</v>
      </c>
      <c r="B82" s="26" t="s">
        <v>229</v>
      </c>
      <c r="C82" s="12" t="s">
        <v>230</v>
      </c>
      <c r="D82" s="58"/>
      <c r="E82" s="42" t="str">
        <f>HYPERLINK("https://www.google.ru/search?q=IW1024&amp;newwindow=1&amp;tbm=isch","Еще фото")</f>
        <v>Еще фото</v>
      </c>
      <c r="F82" s="14"/>
      <c r="G82" s="26" t="s">
        <v>26</v>
      </c>
      <c r="H82" s="26" t="s">
        <v>27</v>
      </c>
      <c r="I82" s="26" t="s">
        <v>26</v>
      </c>
      <c r="J82" s="15" t="s">
        <v>28</v>
      </c>
      <c r="K82" s="16" t="s">
        <v>41</v>
      </c>
      <c r="L82" s="61"/>
      <c r="M82" s="15"/>
      <c r="N82" s="15" t="s">
        <v>43</v>
      </c>
      <c r="O82" s="15"/>
      <c r="P82" s="16" t="s">
        <v>33</v>
      </c>
      <c r="Q82" s="17">
        <v>7699</v>
      </c>
      <c r="R82" s="18">
        <v>45</v>
      </c>
      <c r="S82" s="19">
        <v>4869.6174999999994</v>
      </c>
      <c r="T82" s="20" t="s">
        <v>34</v>
      </c>
      <c r="U82" s="21" t="s">
        <v>97</v>
      </c>
      <c r="V82" s="22" t="s">
        <v>89</v>
      </c>
      <c r="W82" s="23">
        <v>2</v>
      </c>
      <c r="X82" s="24"/>
    </row>
    <row r="83" spans="1:24" s="1" customFormat="1" ht="52.05" customHeight="1" x14ac:dyDescent="0.3">
      <c r="A83" s="11" t="s">
        <v>23</v>
      </c>
      <c r="B83" s="11" t="s">
        <v>232</v>
      </c>
      <c r="C83" s="12" t="s">
        <v>233</v>
      </c>
      <c r="D83" s="62"/>
      <c r="E83" s="42" t="str">
        <f>HYPERLINK("https://www.google.ru/search?q=IY4148&amp;newwindow=1&amp;tbm=isch","Еще фото")</f>
        <v>Еще фото</v>
      </c>
      <c r="F83" s="14"/>
      <c r="G83" s="11" t="s">
        <v>26</v>
      </c>
      <c r="H83" s="11" t="s">
        <v>27</v>
      </c>
      <c r="I83" s="15" t="s">
        <v>26</v>
      </c>
      <c r="J83" s="15" t="s">
        <v>28</v>
      </c>
      <c r="K83" s="16" t="s">
        <v>29</v>
      </c>
      <c r="L83" s="59" t="s">
        <v>234</v>
      </c>
      <c r="M83" s="15"/>
      <c r="N83" s="15" t="s">
        <v>31</v>
      </c>
      <c r="O83" s="15"/>
      <c r="P83" s="16" t="s">
        <v>33</v>
      </c>
      <c r="Q83" s="17">
        <v>7499</v>
      </c>
      <c r="R83" s="18">
        <v>45</v>
      </c>
      <c r="S83" s="19">
        <v>4743.1174999999994</v>
      </c>
      <c r="T83" s="20" t="s">
        <v>34</v>
      </c>
      <c r="U83" s="21" t="s">
        <v>45</v>
      </c>
      <c r="V83" s="22" t="s">
        <v>46</v>
      </c>
      <c r="W83" s="23">
        <v>1</v>
      </c>
      <c r="X83" s="24"/>
    </row>
    <row r="84" spans="1:24" s="1" customFormat="1" ht="61.05" customHeight="1" x14ac:dyDescent="0.3">
      <c r="A84" s="26" t="s">
        <v>23</v>
      </c>
      <c r="B84" s="26" t="s">
        <v>232</v>
      </c>
      <c r="C84" s="12" t="s">
        <v>233</v>
      </c>
      <c r="D84" s="63"/>
      <c r="E84" s="42" t="str">
        <f>HYPERLINK("https://www.google.ru/search?q=IY4148&amp;newwindow=1&amp;tbm=isch","Еще фото")</f>
        <v>Еще фото</v>
      </c>
      <c r="F84" s="14"/>
      <c r="G84" s="26" t="s">
        <v>26</v>
      </c>
      <c r="H84" s="26" t="s">
        <v>27</v>
      </c>
      <c r="I84" s="26" t="s">
        <v>26</v>
      </c>
      <c r="J84" s="15" t="s">
        <v>28</v>
      </c>
      <c r="K84" s="16" t="s">
        <v>29</v>
      </c>
      <c r="L84" s="61"/>
      <c r="M84" s="15"/>
      <c r="N84" s="15" t="s">
        <v>31</v>
      </c>
      <c r="O84" s="15"/>
      <c r="P84" s="16" t="s">
        <v>33</v>
      </c>
      <c r="Q84" s="17">
        <v>7499</v>
      </c>
      <c r="R84" s="18">
        <v>45</v>
      </c>
      <c r="S84" s="19">
        <v>4743.1174999999994</v>
      </c>
      <c r="T84" s="20" t="s">
        <v>34</v>
      </c>
      <c r="U84" s="21" t="s">
        <v>35</v>
      </c>
      <c r="V84" s="22" t="s">
        <v>36</v>
      </c>
      <c r="W84" s="23">
        <v>1</v>
      </c>
      <c r="X84" s="24"/>
    </row>
    <row r="85" spans="1:24" s="1" customFormat="1" ht="35" customHeight="1" x14ac:dyDescent="0.3">
      <c r="A85" s="11" t="s">
        <v>23</v>
      </c>
      <c r="B85" s="11" t="s">
        <v>235</v>
      </c>
      <c r="C85" s="12" t="s">
        <v>236</v>
      </c>
      <c r="D85" s="56"/>
      <c r="E85" s="42" t="str">
        <f>HYPERLINK("https://www.google.ru/search?q=IY8047&amp;newwindow=1&amp;tbm=isch","Еще фото")</f>
        <v>Еще фото</v>
      </c>
      <c r="F85" s="14"/>
      <c r="G85" s="11" t="s">
        <v>26</v>
      </c>
      <c r="H85" s="11" t="s">
        <v>27</v>
      </c>
      <c r="I85" s="15" t="s">
        <v>26</v>
      </c>
      <c r="J85" s="15" t="s">
        <v>28</v>
      </c>
      <c r="K85" s="16" t="s">
        <v>41</v>
      </c>
      <c r="L85" s="59"/>
      <c r="M85" s="15"/>
      <c r="N85" s="15" t="s">
        <v>86</v>
      </c>
      <c r="O85" s="15"/>
      <c r="P85" s="16" t="s">
        <v>237</v>
      </c>
      <c r="Q85" s="17">
        <v>10899</v>
      </c>
      <c r="R85" s="18">
        <v>45</v>
      </c>
      <c r="S85" s="19">
        <v>6893.6174999999994</v>
      </c>
      <c r="T85" s="20" t="s">
        <v>34</v>
      </c>
      <c r="U85" s="21" t="s">
        <v>45</v>
      </c>
      <c r="V85" s="22" t="s">
        <v>46</v>
      </c>
      <c r="W85" s="23">
        <v>3</v>
      </c>
      <c r="X85" s="24"/>
    </row>
    <row r="86" spans="1:24" s="1" customFormat="1" ht="35" customHeight="1" x14ac:dyDescent="0.3">
      <c r="A86" s="26" t="s">
        <v>23</v>
      </c>
      <c r="B86" s="26" t="s">
        <v>235</v>
      </c>
      <c r="C86" s="12" t="s">
        <v>236</v>
      </c>
      <c r="D86" s="57"/>
      <c r="E86" s="42" t="str">
        <f>HYPERLINK("https://www.google.ru/search?q=IY8047&amp;newwindow=1&amp;tbm=isch","Еще фото")</f>
        <v>Еще фото</v>
      </c>
      <c r="F86" s="14"/>
      <c r="G86" s="26" t="s">
        <v>26</v>
      </c>
      <c r="H86" s="26" t="s">
        <v>27</v>
      </c>
      <c r="I86" s="26" t="s">
        <v>26</v>
      </c>
      <c r="J86" s="15" t="s">
        <v>28</v>
      </c>
      <c r="K86" s="16" t="s">
        <v>41</v>
      </c>
      <c r="L86" s="60"/>
      <c r="M86" s="15"/>
      <c r="N86" s="15" t="s">
        <v>86</v>
      </c>
      <c r="O86" s="15"/>
      <c r="P86" s="16" t="s">
        <v>237</v>
      </c>
      <c r="Q86" s="17">
        <v>10899</v>
      </c>
      <c r="R86" s="18">
        <v>45</v>
      </c>
      <c r="S86" s="19">
        <v>6893.6174999999994</v>
      </c>
      <c r="T86" s="20" t="s">
        <v>34</v>
      </c>
      <c r="U86" s="21" t="s">
        <v>47</v>
      </c>
      <c r="V86" s="22" t="s">
        <v>48</v>
      </c>
      <c r="W86" s="23">
        <v>7</v>
      </c>
      <c r="X86" s="24"/>
    </row>
    <row r="87" spans="1:24" s="1" customFormat="1" ht="37.049999999999997" customHeight="1" x14ac:dyDescent="0.3">
      <c r="A87" s="26" t="s">
        <v>23</v>
      </c>
      <c r="B87" s="26" t="s">
        <v>235</v>
      </c>
      <c r="C87" s="12" t="s">
        <v>236</v>
      </c>
      <c r="D87" s="58"/>
      <c r="E87" s="42" t="str">
        <f>HYPERLINK("https://www.google.ru/search?q=IY8047&amp;newwindow=1&amp;tbm=isch","Еще фото")</f>
        <v>Еще фото</v>
      </c>
      <c r="F87" s="14"/>
      <c r="G87" s="26" t="s">
        <v>26</v>
      </c>
      <c r="H87" s="26" t="s">
        <v>27</v>
      </c>
      <c r="I87" s="26" t="s">
        <v>26</v>
      </c>
      <c r="J87" s="15" t="s">
        <v>28</v>
      </c>
      <c r="K87" s="16" t="s">
        <v>41</v>
      </c>
      <c r="L87" s="61"/>
      <c r="M87" s="15"/>
      <c r="N87" s="15" t="s">
        <v>86</v>
      </c>
      <c r="O87" s="15"/>
      <c r="P87" s="16" t="s">
        <v>237</v>
      </c>
      <c r="Q87" s="17">
        <v>10899</v>
      </c>
      <c r="R87" s="18">
        <v>45</v>
      </c>
      <c r="S87" s="19">
        <v>6893.6174999999994</v>
      </c>
      <c r="T87" s="20" t="s">
        <v>34</v>
      </c>
      <c r="U87" s="21" t="s">
        <v>35</v>
      </c>
      <c r="V87" s="22" t="s">
        <v>49</v>
      </c>
      <c r="W87" s="23">
        <v>11</v>
      </c>
      <c r="X87" s="24"/>
    </row>
    <row r="88" spans="1:24" s="1" customFormat="1" ht="52.05" customHeight="1" x14ac:dyDescent="0.3">
      <c r="A88" s="11" t="s">
        <v>23</v>
      </c>
      <c r="B88" s="11" t="s">
        <v>238</v>
      </c>
      <c r="C88" s="12" t="s">
        <v>239</v>
      </c>
      <c r="D88" s="62"/>
      <c r="E88" s="42" t="str">
        <f>HYPERLINK("https://www.google.ru/search?q=IZ0286&amp;newwindow=1&amp;tbm=isch","Еще фото")</f>
        <v>Еще фото</v>
      </c>
      <c r="F88" s="14"/>
      <c r="G88" s="11" t="s">
        <v>39</v>
      </c>
      <c r="H88" s="11" t="s">
        <v>27</v>
      </c>
      <c r="I88" s="15" t="s">
        <v>26</v>
      </c>
      <c r="J88" s="15" t="s">
        <v>40</v>
      </c>
      <c r="K88" s="16" t="s">
        <v>41</v>
      </c>
      <c r="L88" s="59"/>
      <c r="M88" s="15"/>
      <c r="N88" s="15" t="s">
        <v>240</v>
      </c>
      <c r="O88" s="15"/>
      <c r="P88" s="16" t="s">
        <v>241</v>
      </c>
      <c r="Q88" s="17">
        <v>8399</v>
      </c>
      <c r="R88" s="18">
        <v>45</v>
      </c>
      <c r="S88" s="19">
        <v>5312.3674999999994</v>
      </c>
      <c r="T88" s="20" t="s">
        <v>34</v>
      </c>
      <c r="U88" s="21" t="s">
        <v>45</v>
      </c>
      <c r="V88" s="22" t="s">
        <v>46</v>
      </c>
      <c r="W88" s="23">
        <v>6</v>
      </c>
      <c r="X88" s="24"/>
    </row>
    <row r="89" spans="1:24" s="1" customFormat="1" ht="61.05" customHeight="1" x14ac:dyDescent="0.3">
      <c r="A89" s="26" t="s">
        <v>23</v>
      </c>
      <c r="B89" s="26" t="s">
        <v>238</v>
      </c>
      <c r="C89" s="12" t="s">
        <v>239</v>
      </c>
      <c r="D89" s="63"/>
      <c r="E89" s="42" t="str">
        <f>HYPERLINK("https://www.google.ru/search?q=IZ0286&amp;newwindow=1&amp;tbm=isch","Еще фото")</f>
        <v>Еще фото</v>
      </c>
      <c r="F89" s="14"/>
      <c r="G89" s="26" t="s">
        <v>39</v>
      </c>
      <c r="H89" s="26" t="s">
        <v>27</v>
      </c>
      <c r="I89" s="26" t="s">
        <v>26</v>
      </c>
      <c r="J89" s="15" t="s">
        <v>40</v>
      </c>
      <c r="K89" s="16" t="s">
        <v>41</v>
      </c>
      <c r="L89" s="61"/>
      <c r="M89" s="15"/>
      <c r="N89" s="15" t="s">
        <v>240</v>
      </c>
      <c r="O89" s="15"/>
      <c r="P89" s="16" t="s">
        <v>241</v>
      </c>
      <c r="Q89" s="17">
        <v>8399</v>
      </c>
      <c r="R89" s="18">
        <v>45</v>
      </c>
      <c r="S89" s="19">
        <v>5312.3674999999994</v>
      </c>
      <c r="T89" s="20" t="s">
        <v>34</v>
      </c>
      <c r="U89" s="21" t="s">
        <v>50</v>
      </c>
      <c r="V89" s="22" t="s">
        <v>36</v>
      </c>
      <c r="W89" s="23">
        <v>3</v>
      </c>
      <c r="X89" s="24"/>
    </row>
    <row r="90" spans="1:24" s="1" customFormat="1" ht="52.05" customHeight="1" x14ac:dyDescent="0.3">
      <c r="A90" s="11" t="s">
        <v>23</v>
      </c>
      <c r="B90" s="11" t="s">
        <v>94</v>
      </c>
      <c r="C90" s="12" t="s">
        <v>242</v>
      </c>
      <c r="D90" s="62"/>
      <c r="E90" s="42" t="str">
        <f>HYPERLINK("https://www.google.ru/search?q=JC9407&amp;newwindow=1&amp;tbm=isch","Еще фото")</f>
        <v>Еще фото</v>
      </c>
      <c r="F90" s="14"/>
      <c r="G90" s="11" t="s">
        <v>26</v>
      </c>
      <c r="H90" s="11" t="s">
        <v>27</v>
      </c>
      <c r="I90" s="15" t="s">
        <v>26</v>
      </c>
      <c r="J90" s="15" t="s">
        <v>28</v>
      </c>
      <c r="K90" s="16" t="s">
        <v>29</v>
      </c>
      <c r="L90" s="59" t="s">
        <v>96</v>
      </c>
      <c r="M90" s="15"/>
      <c r="N90" s="15" t="s">
        <v>138</v>
      </c>
      <c r="O90" s="15"/>
      <c r="P90" s="16" t="s">
        <v>243</v>
      </c>
      <c r="Q90" s="17">
        <v>7899</v>
      </c>
      <c r="R90" s="18">
        <v>45</v>
      </c>
      <c r="S90" s="19">
        <v>4996.1174999999994</v>
      </c>
      <c r="T90" s="20" t="s">
        <v>34</v>
      </c>
      <c r="U90" s="21" t="s">
        <v>47</v>
      </c>
      <c r="V90" s="22" t="s">
        <v>88</v>
      </c>
      <c r="W90" s="23">
        <v>5</v>
      </c>
      <c r="X90" s="24"/>
    </row>
    <row r="91" spans="1:24" s="1" customFormat="1" ht="61.05" customHeight="1" x14ac:dyDescent="0.3">
      <c r="A91" s="26" t="s">
        <v>23</v>
      </c>
      <c r="B91" s="26" t="s">
        <v>94</v>
      </c>
      <c r="C91" s="12" t="s">
        <v>242</v>
      </c>
      <c r="D91" s="63"/>
      <c r="E91" s="42" t="str">
        <f>HYPERLINK("https://www.google.ru/search?q=JC9407&amp;newwindow=1&amp;tbm=isch","Еще фото")</f>
        <v>Еще фото</v>
      </c>
      <c r="F91" s="14"/>
      <c r="G91" s="26" t="s">
        <v>26</v>
      </c>
      <c r="H91" s="26" t="s">
        <v>27</v>
      </c>
      <c r="I91" s="26" t="s">
        <v>26</v>
      </c>
      <c r="J91" s="15" t="s">
        <v>28</v>
      </c>
      <c r="K91" s="16" t="s">
        <v>29</v>
      </c>
      <c r="L91" s="61"/>
      <c r="M91" s="15"/>
      <c r="N91" s="15" t="s">
        <v>138</v>
      </c>
      <c r="O91" s="15"/>
      <c r="P91" s="16" t="s">
        <v>243</v>
      </c>
      <c r="Q91" s="17">
        <v>7899</v>
      </c>
      <c r="R91" s="18">
        <v>45</v>
      </c>
      <c r="S91" s="19">
        <v>4996.1174999999994</v>
      </c>
      <c r="T91" s="20" t="s">
        <v>34</v>
      </c>
      <c r="U91" s="21" t="s">
        <v>51</v>
      </c>
      <c r="V91" s="22" t="s">
        <v>89</v>
      </c>
      <c r="W91" s="23">
        <v>1</v>
      </c>
      <c r="X91" s="24"/>
    </row>
    <row r="92" spans="1:24" s="1" customFormat="1" ht="52.05" customHeight="1" x14ac:dyDescent="0.3">
      <c r="A92" s="11" t="s">
        <v>23</v>
      </c>
      <c r="B92" s="11" t="s">
        <v>244</v>
      </c>
      <c r="C92" s="12" t="s">
        <v>245</v>
      </c>
      <c r="D92" s="62"/>
      <c r="E92" s="42" t="str">
        <f>HYPERLINK("https://www.google.ru/search?q=JD0445&amp;newwindow=1&amp;tbm=isch","Еще фото")</f>
        <v>Еще фото</v>
      </c>
      <c r="F92" s="14"/>
      <c r="G92" s="11" t="s">
        <v>26</v>
      </c>
      <c r="H92" s="11" t="s">
        <v>27</v>
      </c>
      <c r="I92" s="15" t="s">
        <v>26</v>
      </c>
      <c r="J92" s="15" t="s">
        <v>118</v>
      </c>
      <c r="K92" s="16" t="s">
        <v>29</v>
      </c>
      <c r="L92" s="59" t="s">
        <v>246</v>
      </c>
      <c r="M92" s="15"/>
      <c r="N92" s="15" t="s">
        <v>43</v>
      </c>
      <c r="O92" s="15"/>
      <c r="P92" s="16" t="s">
        <v>93</v>
      </c>
      <c r="Q92" s="17">
        <v>6199</v>
      </c>
      <c r="R92" s="18">
        <v>45</v>
      </c>
      <c r="S92" s="19">
        <v>3920.8674999999994</v>
      </c>
      <c r="T92" s="20" t="s">
        <v>34</v>
      </c>
      <c r="U92" s="21" t="s">
        <v>47</v>
      </c>
      <c r="V92" s="22" t="s">
        <v>88</v>
      </c>
      <c r="W92" s="23">
        <v>3</v>
      </c>
      <c r="X92" s="24"/>
    </row>
    <row r="93" spans="1:24" s="1" customFormat="1" ht="61.05" customHeight="1" x14ac:dyDescent="0.3">
      <c r="A93" s="26" t="s">
        <v>23</v>
      </c>
      <c r="B93" s="26" t="s">
        <v>244</v>
      </c>
      <c r="C93" s="12" t="s">
        <v>245</v>
      </c>
      <c r="D93" s="63"/>
      <c r="E93" s="42" t="str">
        <f>HYPERLINK("https://www.google.ru/search?q=JD0445&amp;newwindow=1&amp;tbm=isch","Еще фото")</f>
        <v>Еще фото</v>
      </c>
      <c r="F93" s="14"/>
      <c r="G93" s="26" t="s">
        <v>26</v>
      </c>
      <c r="H93" s="26" t="s">
        <v>27</v>
      </c>
      <c r="I93" s="26" t="s">
        <v>26</v>
      </c>
      <c r="J93" s="15" t="s">
        <v>118</v>
      </c>
      <c r="K93" s="16" t="s">
        <v>29</v>
      </c>
      <c r="L93" s="61"/>
      <c r="M93" s="15"/>
      <c r="N93" s="15" t="s">
        <v>43</v>
      </c>
      <c r="O93" s="15"/>
      <c r="P93" s="16" t="s">
        <v>93</v>
      </c>
      <c r="Q93" s="17">
        <v>6199</v>
      </c>
      <c r="R93" s="18">
        <v>45</v>
      </c>
      <c r="S93" s="19">
        <v>3920.8674999999994</v>
      </c>
      <c r="T93" s="20" t="s">
        <v>34</v>
      </c>
      <c r="U93" s="21" t="s">
        <v>35</v>
      </c>
      <c r="V93" s="22" t="s">
        <v>36</v>
      </c>
      <c r="W93" s="23">
        <v>3</v>
      </c>
      <c r="X93" s="24"/>
    </row>
    <row r="94" spans="1:24" s="1" customFormat="1" ht="108" customHeight="1" x14ac:dyDescent="0.3">
      <c r="A94" s="11" t="s">
        <v>23</v>
      </c>
      <c r="B94" s="11" t="s">
        <v>247</v>
      </c>
      <c r="C94" s="12" t="s">
        <v>248</v>
      </c>
      <c r="D94" s="13"/>
      <c r="E94" s="42" t="str">
        <f>HYPERLINK("https://www.google.ru/search?q=JD1833&amp;newwindow=1&amp;tbm=isch","Еще фото")</f>
        <v>Еще фото</v>
      </c>
      <c r="F94" s="14" t="s">
        <v>107</v>
      </c>
      <c r="G94" s="11" t="s">
        <v>26</v>
      </c>
      <c r="H94" s="11" t="s">
        <v>27</v>
      </c>
      <c r="I94" s="15" t="s">
        <v>26</v>
      </c>
      <c r="J94" s="15" t="s">
        <v>28</v>
      </c>
      <c r="K94" s="16" t="s">
        <v>29</v>
      </c>
      <c r="L94" s="15" t="s">
        <v>249</v>
      </c>
      <c r="M94" s="15"/>
      <c r="N94" s="15" t="s">
        <v>138</v>
      </c>
      <c r="O94" s="15"/>
      <c r="P94" s="16" t="s">
        <v>93</v>
      </c>
      <c r="Q94" s="17">
        <v>5599</v>
      </c>
      <c r="R94" s="18">
        <v>45</v>
      </c>
      <c r="S94" s="19">
        <v>3541.3674999999994</v>
      </c>
      <c r="T94" s="20" t="s">
        <v>34</v>
      </c>
      <c r="U94" s="21" t="s">
        <v>35</v>
      </c>
      <c r="V94" s="22" t="s">
        <v>36</v>
      </c>
      <c r="W94" s="23">
        <v>1</v>
      </c>
      <c r="X94" s="24"/>
    </row>
    <row r="95" spans="1:24" s="1" customFormat="1" ht="35" customHeight="1" x14ac:dyDescent="0.3">
      <c r="A95" s="11" t="s">
        <v>23</v>
      </c>
      <c r="B95" s="11" t="s">
        <v>250</v>
      </c>
      <c r="C95" s="12" t="s">
        <v>251</v>
      </c>
      <c r="D95" s="56"/>
      <c r="E95" s="42" t="str">
        <f>HYPERLINK("https://www.google.ru/search?q=JD1854&amp;newwindow=1&amp;tbm=isch","Еще фото")</f>
        <v>Еще фото</v>
      </c>
      <c r="F95" s="14"/>
      <c r="G95" s="11" t="s">
        <v>26</v>
      </c>
      <c r="H95" s="11" t="s">
        <v>27</v>
      </c>
      <c r="I95" s="15" t="s">
        <v>26</v>
      </c>
      <c r="J95" s="15" t="s">
        <v>28</v>
      </c>
      <c r="K95" s="16" t="s">
        <v>29</v>
      </c>
      <c r="L95" s="59" t="s">
        <v>252</v>
      </c>
      <c r="M95" s="15"/>
      <c r="N95" s="15" t="s">
        <v>138</v>
      </c>
      <c r="O95" s="15"/>
      <c r="P95" s="16" t="s">
        <v>253</v>
      </c>
      <c r="Q95" s="17">
        <v>6699</v>
      </c>
      <c r="R95" s="18">
        <v>45</v>
      </c>
      <c r="S95" s="19">
        <v>4237.1174999999994</v>
      </c>
      <c r="T95" s="20" t="s">
        <v>34</v>
      </c>
      <c r="U95" s="21" t="s">
        <v>47</v>
      </c>
      <c r="V95" s="22" t="s">
        <v>88</v>
      </c>
      <c r="W95" s="23">
        <v>5</v>
      </c>
      <c r="X95" s="24"/>
    </row>
    <row r="96" spans="1:24" s="1" customFormat="1" ht="35" customHeight="1" x14ac:dyDescent="0.3">
      <c r="A96" s="26" t="s">
        <v>23</v>
      </c>
      <c r="B96" s="26" t="s">
        <v>250</v>
      </c>
      <c r="C96" s="12" t="s">
        <v>251</v>
      </c>
      <c r="D96" s="57"/>
      <c r="E96" s="42" t="str">
        <f>HYPERLINK("https://www.google.ru/search?q=JD1854&amp;newwindow=1&amp;tbm=isch","Еще фото")</f>
        <v>Еще фото</v>
      </c>
      <c r="F96" s="14"/>
      <c r="G96" s="26" t="s">
        <v>26</v>
      </c>
      <c r="H96" s="26" t="s">
        <v>27</v>
      </c>
      <c r="I96" s="26" t="s">
        <v>26</v>
      </c>
      <c r="J96" s="15" t="s">
        <v>28</v>
      </c>
      <c r="K96" s="16" t="s">
        <v>29</v>
      </c>
      <c r="L96" s="60"/>
      <c r="M96" s="15"/>
      <c r="N96" s="15" t="s">
        <v>138</v>
      </c>
      <c r="O96" s="15"/>
      <c r="P96" s="16" t="s">
        <v>253</v>
      </c>
      <c r="Q96" s="17">
        <v>6699</v>
      </c>
      <c r="R96" s="18">
        <v>45</v>
      </c>
      <c r="S96" s="19">
        <v>4237.1174999999994</v>
      </c>
      <c r="T96" s="20" t="s">
        <v>34</v>
      </c>
      <c r="U96" s="21" t="s">
        <v>35</v>
      </c>
      <c r="V96" s="22" t="s">
        <v>36</v>
      </c>
      <c r="W96" s="23">
        <v>1</v>
      </c>
      <c r="X96" s="24"/>
    </row>
    <row r="97" spans="1:24" s="1" customFormat="1" ht="37.049999999999997" customHeight="1" x14ac:dyDescent="0.3">
      <c r="A97" s="26" t="s">
        <v>23</v>
      </c>
      <c r="B97" s="26" t="s">
        <v>250</v>
      </c>
      <c r="C97" s="12" t="s">
        <v>251</v>
      </c>
      <c r="D97" s="58"/>
      <c r="E97" s="42" t="str">
        <f>HYPERLINK("https://www.google.ru/search?q=JD1854&amp;newwindow=1&amp;tbm=isch","Еще фото")</f>
        <v>Еще фото</v>
      </c>
      <c r="F97" s="14"/>
      <c r="G97" s="26" t="s">
        <v>26</v>
      </c>
      <c r="H97" s="26" t="s">
        <v>27</v>
      </c>
      <c r="I97" s="26" t="s">
        <v>26</v>
      </c>
      <c r="J97" s="15" t="s">
        <v>28</v>
      </c>
      <c r="K97" s="16" t="s">
        <v>29</v>
      </c>
      <c r="L97" s="61"/>
      <c r="M97" s="15"/>
      <c r="N97" s="15" t="s">
        <v>138</v>
      </c>
      <c r="O97" s="15"/>
      <c r="P97" s="16" t="s">
        <v>253</v>
      </c>
      <c r="Q97" s="17">
        <v>6699</v>
      </c>
      <c r="R97" s="18">
        <v>45</v>
      </c>
      <c r="S97" s="19">
        <v>4237.1174999999994</v>
      </c>
      <c r="T97" s="20" t="s">
        <v>34</v>
      </c>
      <c r="U97" s="21" t="s">
        <v>50</v>
      </c>
      <c r="V97" s="22" t="s">
        <v>52</v>
      </c>
      <c r="W97" s="23">
        <v>1</v>
      </c>
      <c r="X97" s="24"/>
    </row>
    <row r="98" spans="1:24" s="1" customFormat="1" ht="26" customHeight="1" x14ac:dyDescent="0.3">
      <c r="A98" s="11" t="s">
        <v>23</v>
      </c>
      <c r="B98" s="11" t="s">
        <v>254</v>
      </c>
      <c r="C98" s="12" t="s">
        <v>255</v>
      </c>
      <c r="D98" s="56"/>
      <c r="E98" s="42" t="str">
        <f>HYPERLINK("https://www.google.ru/search?q=JD9587&amp;newwindow=1&amp;tbm=isch","Еще фото")</f>
        <v>Еще фото</v>
      </c>
      <c r="F98" s="14"/>
      <c r="G98" s="11" t="s">
        <v>26</v>
      </c>
      <c r="H98" s="11" t="s">
        <v>27</v>
      </c>
      <c r="I98" s="15" t="s">
        <v>26</v>
      </c>
      <c r="J98" s="15" t="s">
        <v>28</v>
      </c>
      <c r="K98" s="16" t="s">
        <v>41</v>
      </c>
      <c r="L98" s="59"/>
      <c r="M98" s="15"/>
      <c r="N98" s="15" t="s">
        <v>225</v>
      </c>
      <c r="O98" s="15"/>
      <c r="P98" s="16" t="s">
        <v>256</v>
      </c>
      <c r="Q98" s="17">
        <v>9999</v>
      </c>
      <c r="R98" s="18">
        <v>45</v>
      </c>
      <c r="S98" s="19">
        <v>6324.3674999999994</v>
      </c>
      <c r="T98" s="20" t="s">
        <v>34</v>
      </c>
      <c r="U98" s="21" t="s">
        <v>45</v>
      </c>
      <c r="V98" s="22" t="s">
        <v>46</v>
      </c>
      <c r="W98" s="23">
        <v>5</v>
      </c>
      <c r="X98" s="24"/>
    </row>
    <row r="99" spans="1:24" s="1" customFormat="1" ht="26" customHeight="1" x14ac:dyDescent="0.3">
      <c r="A99" s="26" t="s">
        <v>23</v>
      </c>
      <c r="B99" s="26" t="s">
        <v>254</v>
      </c>
      <c r="C99" s="12" t="s">
        <v>255</v>
      </c>
      <c r="D99" s="57"/>
      <c r="E99" s="42" t="str">
        <f>HYPERLINK("https://www.google.ru/search?q=JD9587&amp;newwindow=1&amp;tbm=isch","Еще фото")</f>
        <v>Еще фото</v>
      </c>
      <c r="F99" s="14"/>
      <c r="G99" s="26" t="s">
        <v>26</v>
      </c>
      <c r="H99" s="26" t="s">
        <v>27</v>
      </c>
      <c r="I99" s="26" t="s">
        <v>26</v>
      </c>
      <c r="J99" s="15" t="s">
        <v>28</v>
      </c>
      <c r="K99" s="16" t="s">
        <v>41</v>
      </c>
      <c r="L99" s="60"/>
      <c r="M99" s="15"/>
      <c r="N99" s="15" t="s">
        <v>225</v>
      </c>
      <c r="O99" s="15"/>
      <c r="P99" s="16" t="s">
        <v>256</v>
      </c>
      <c r="Q99" s="17">
        <v>9999</v>
      </c>
      <c r="R99" s="18">
        <v>45</v>
      </c>
      <c r="S99" s="19">
        <v>6324.3674999999994</v>
      </c>
      <c r="T99" s="20" t="s">
        <v>34</v>
      </c>
      <c r="U99" s="21" t="s">
        <v>47</v>
      </c>
      <c r="V99" s="22" t="s">
        <v>48</v>
      </c>
      <c r="W99" s="23">
        <v>12</v>
      </c>
      <c r="X99" s="24"/>
    </row>
    <row r="100" spans="1:24" s="1" customFormat="1" ht="26" customHeight="1" x14ac:dyDescent="0.3">
      <c r="A100" s="26" t="s">
        <v>23</v>
      </c>
      <c r="B100" s="26" t="s">
        <v>254</v>
      </c>
      <c r="C100" s="12" t="s">
        <v>255</v>
      </c>
      <c r="D100" s="57"/>
      <c r="E100" s="42" t="str">
        <f>HYPERLINK("https://www.google.ru/search?q=JD9587&amp;newwindow=1&amp;tbm=isch","Еще фото")</f>
        <v>Еще фото</v>
      </c>
      <c r="F100" s="14"/>
      <c r="G100" s="26" t="s">
        <v>26</v>
      </c>
      <c r="H100" s="26" t="s">
        <v>27</v>
      </c>
      <c r="I100" s="26" t="s">
        <v>26</v>
      </c>
      <c r="J100" s="15" t="s">
        <v>28</v>
      </c>
      <c r="K100" s="16" t="s">
        <v>41</v>
      </c>
      <c r="L100" s="60"/>
      <c r="M100" s="15"/>
      <c r="N100" s="15" t="s">
        <v>225</v>
      </c>
      <c r="O100" s="15"/>
      <c r="P100" s="16" t="s">
        <v>256</v>
      </c>
      <c r="Q100" s="17">
        <v>9999</v>
      </c>
      <c r="R100" s="18">
        <v>45</v>
      </c>
      <c r="S100" s="19">
        <v>6324.3674999999994</v>
      </c>
      <c r="T100" s="20" t="s">
        <v>34</v>
      </c>
      <c r="U100" s="21" t="s">
        <v>35</v>
      </c>
      <c r="V100" s="22" t="s">
        <v>49</v>
      </c>
      <c r="W100" s="23">
        <v>16</v>
      </c>
      <c r="X100" s="24"/>
    </row>
    <row r="101" spans="1:24" s="1" customFormat="1" ht="26" customHeight="1" x14ac:dyDescent="0.3">
      <c r="A101" s="26" t="s">
        <v>23</v>
      </c>
      <c r="B101" s="26" t="s">
        <v>254</v>
      </c>
      <c r="C101" s="12" t="s">
        <v>255</v>
      </c>
      <c r="D101" s="58"/>
      <c r="E101" s="42" t="str">
        <f>HYPERLINK("https://www.google.ru/search?q=JD9587&amp;newwindow=1&amp;tbm=isch","Еще фото")</f>
        <v>Еще фото</v>
      </c>
      <c r="F101" s="14"/>
      <c r="G101" s="26" t="s">
        <v>26</v>
      </c>
      <c r="H101" s="26" t="s">
        <v>27</v>
      </c>
      <c r="I101" s="26" t="s">
        <v>26</v>
      </c>
      <c r="J101" s="15" t="s">
        <v>28</v>
      </c>
      <c r="K101" s="16" t="s">
        <v>41</v>
      </c>
      <c r="L101" s="61"/>
      <c r="M101" s="15"/>
      <c r="N101" s="15" t="s">
        <v>225</v>
      </c>
      <c r="O101" s="15"/>
      <c r="P101" s="16" t="s">
        <v>256</v>
      </c>
      <c r="Q101" s="17">
        <v>9999</v>
      </c>
      <c r="R101" s="18">
        <v>45</v>
      </c>
      <c r="S101" s="19">
        <v>6324.3674999999994</v>
      </c>
      <c r="T101" s="20" t="s">
        <v>34</v>
      </c>
      <c r="U101" s="21" t="s">
        <v>50</v>
      </c>
      <c r="V101" s="22" t="s">
        <v>36</v>
      </c>
      <c r="W101" s="23">
        <v>10</v>
      </c>
      <c r="X101" s="24"/>
    </row>
    <row r="102" spans="1:24" s="1" customFormat="1" ht="17" customHeight="1" x14ac:dyDescent="0.3">
      <c r="A102" s="11" t="s">
        <v>23</v>
      </c>
      <c r="B102" s="11" t="s">
        <v>257</v>
      </c>
      <c r="C102" s="12" t="s">
        <v>258</v>
      </c>
      <c r="D102" s="56"/>
      <c r="E102" s="42" t="str">
        <f t="shared" ref="E102:E107" si="0">HYPERLINK("https://www.google.ru/search?q=JE1300&amp;newwindow=1&amp;tbm=isch","Еще фото")</f>
        <v>Еще фото</v>
      </c>
      <c r="F102" s="28" t="s">
        <v>137</v>
      </c>
      <c r="G102" s="11" t="s">
        <v>26</v>
      </c>
      <c r="H102" s="11" t="s">
        <v>27</v>
      </c>
      <c r="I102" s="15" t="s">
        <v>26</v>
      </c>
      <c r="J102" s="15" t="s">
        <v>28</v>
      </c>
      <c r="K102" s="16" t="s">
        <v>41</v>
      </c>
      <c r="L102" s="59"/>
      <c r="M102" s="15"/>
      <c r="N102" s="15" t="s">
        <v>138</v>
      </c>
      <c r="O102" s="15"/>
      <c r="P102" s="16" t="s">
        <v>198</v>
      </c>
      <c r="Q102" s="17">
        <v>5699</v>
      </c>
      <c r="R102" s="18">
        <v>45</v>
      </c>
      <c r="S102" s="19">
        <v>3604.6174999999994</v>
      </c>
      <c r="T102" s="20" t="s">
        <v>34</v>
      </c>
      <c r="U102" s="21" t="s">
        <v>45</v>
      </c>
      <c r="V102" s="22" t="s">
        <v>46</v>
      </c>
      <c r="W102" s="23">
        <v>6</v>
      </c>
      <c r="X102" s="24"/>
    </row>
    <row r="103" spans="1:24" s="1" customFormat="1" ht="17" customHeight="1" x14ac:dyDescent="0.3">
      <c r="A103" s="26" t="s">
        <v>23</v>
      </c>
      <c r="B103" s="26" t="s">
        <v>257</v>
      </c>
      <c r="C103" s="12" t="s">
        <v>258</v>
      </c>
      <c r="D103" s="57"/>
      <c r="E103" s="42" t="str">
        <f t="shared" si="0"/>
        <v>Еще фото</v>
      </c>
      <c r="F103" s="28" t="s">
        <v>137</v>
      </c>
      <c r="G103" s="26" t="s">
        <v>26</v>
      </c>
      <c r="H103" s="26" t="s">
        <v>27</v>
      </c>
      <c r="I103" s="26" t="s">
        <v>26</v>
      </c>
      <c r="J103" s="15" t="s">
        <v>28</v>
      </c>
      <c r="K103" s="16" t="s">
        <v>41</v>
      </c>
      <c r="L103" s="60"/>
      <c r="M103" s="15"/>
      <c r="N103" s="15" t="s">
        <v>138</v>
      </c>
      <c r="O103" s="15"/>
      <c r="P103" s="16" t="s">
        <v>198</v>
      </c>
      <c r="Q103" s="17">
        <v>5699</v>
      </c>
      <c r="R103" s="18">
        <v>45</v>
      </c>
      <c r="S103" s="19">
        <v>3604.6174999999994</v>
      </c>
      <c r="T103" s="20" t="s">
        <v>34</v>
      </c>
      <c r="U103" s="21" t="s">
        <v>47</v>
      </c>
      <c r="V103" s="22" t="s">
        <v>48</v>
      </c>
      <c r="W103" s="23">
        <v>9</v>
      </c>
      <c r="X103" s="24"/>
    </row>
    <row r="104" spans="1:24" s="1" customFormat="1" ht="17" customHeight="1" x14ac:dyDescent="0.3">
      <c r="A104" s="26" t="s">
        <v>23</v>
      </c>
      <c r="B104" s="26" t="s">
        <v>257</v>
      </c>
      <c r="C104" s="12" t="s">
        <v>258</v>
      </c>
      <c r="D104" s="57"/>
      <c r="E104" s="42" t="str">
        <f t="shared" si="0"/>
        <v>Еще фото</v>
      </c>
      <c r="F104" s="28" t="s">
        <v>137</v>
      </c>
      <c r="G104" s="26" t="s">
        <v>26</v>
      </c>
      <c r="H104" s="26" t="s">
        <v>27</v>
      </c>
      <c r="I104" s="26" t="s">
        <v>26</v>
      </c>
      <c r="J104" s="15" t="s">
        <v>28</v>
      </c>
      <c r="K104" s="16" t="s">
        <v>41</v>
      </c>
      <c r="L104" s="60"/>
      <c r="M104" s="15"/>
      <c r="N104" s="15" t="s">
        <v>138</v>
      </c>
      <c r="O104" s="15"/>
      <c r="P104" s="16" t="s">
        <v>198</v>
      </c>
      <c r="Q104" s="17">
        <v>5699</v>
      </c>
      <c r="R104" s="18">
        <v>45</v>
      </c>
      <c r="S104" s="19">
        <v>3604.6174999999994</v>
      </c>
      <c r="T104" s="20" t="s">
        <v>34</v>
      </c>
      <c r="U104" s="21" t="s">
        <v>35</v>
      </c>
      <c r="V104" s="22" t="s">
        <v>49</v>
      </c>
      <c r="W104" s="23">
        <v>16</v>
      </c>
      <c r="X104" s="24"/>
    </row>
    <row r="105" spans="1:24" s="1" customFormat="1" ht="17" customHeight="1" x14ac:dyDescent="0.3">
      <c r="A105" s="26" t="s">
        <v>23</v>
      </c>
      <c r="B105" s="26" t="s">
        <v>257</v>
      </c>
      <c r="C105" s="12" t="s">
        <v>258</v>
      </c>
      <c r="D105" s="57"/>
      <c r="E105" s="42" t="str">
        <f t="shared" si="0"/>
        <v>Еще фото</v>
      </c>
      <c r="F105" s="28" t="s">
        <v>137</v>
      </c>
      <c r="G105" s="26" t="s">
        <v>26</v>
      </c>
      <c r="H105" s="26" t="s">
        <v>27</v>
      </c>
      <c r="I105" s="26" t="s">
        <v>26</v>
      </c>
      <c r="J105" s="15" t="s">
        <v>28</v>
      </c>
      <c r="K105" s="16" t="s">
        <v>41</v>
      </c>
      <c r="L105" s="60"/>
      <c r="M105" s="15"/>
      <c r="N105" s="15" t="s">
        <v>138</v>
      </c>
      <c r="O105" s="15"/>
      <c r="P105" s="16" t="s">
        <v>198</v>
      </c>
      <c r="Q105" s="17">
        <v>5699</v>
      </c>
      <c r="R105" s="18">
        <v>45</v>
      </c>
      <c r="S105" s="19">
        <v>3604.6174999999994</v>
      </c>
      <c r="T105" s="20" t="s">
        <v>34</v>
      </c>
      <c r="U105" s="21" t="s">
        <v>50</v>
      </c>
      <c r="V105" s="22" t="s">
        <v>36</v>
      </c>
      <c r="W105" s="23">
        <v>14</v>
      </c>
      <c r="X105" s="24"/>
    </row>
    <row r="106" spans="1:24" s="1" customFormat="1" ht="17" customHeight="1" x14ac:dyDescent="0.3">
      <c r="A106" s="26" t="s">
        <v>23</v>
      </c>
      <c r="B106" s="26" t="s">
        <v>257</v>
      </c>
      <c r="C106" s="12" t="s">
        <v>258</v>
      </c>
      <c r="D106" s="57"/>
      <c r="E106" s="42" t="str">
        <f t="shared" si="0"/>
        <v>Еще фото</v>
      </c>
      <c r="F106" s="28" t="s">
        <v>137</v>
      </c>
      <c r="G106" s="26" t="s">
        <v>26</v>
      </c>
      <c r="H106" s="26" t="s">
        <v>27</v>
      </c>
      <c r="I106" s="26" t="s">
        <v>26</v>
      </c>
      <c r="J106" s="15" t="s">
        <v>28</v>
      </c>
      <c r="K106" s="16" t="s">
        <v>41</v>
      </c>
      <c r="L106" s="60"/>
      <c r="M106" s="15"/>
      <c r="N106" s="15" t="s">
        <v>138</v>
      </c>
      <c r="O106" s="15"/>
      <c r="P106" s="16" t="s">
        <v>198</v>
      </c>
      <c r="Q106" s="17">
        <v>5699</v>
      </c>
      <c r="R106" s="18">
        <v>45</v>
      </c>
      <c r="S106" s="19">
        <v>3604.6174999999994</v>
      </c>
      <c r="T106" s="20" t="s">
        <v>34</v>
      </c>
      <c r="U106" s="21" t="s">
        <v>51</v>
      </c>
      <c r="V106" s="22" t="s">
        <v>52</v>
      </c>
      <c r="W106" s="23">
        <v>7</v>
      </c>
      <c r="X106" s="24"/>
    </row>
    <row r="107" spans="1:24" s="1" customFormat="1" ht="22.05" customHeight="1" x14ac:dyDescent="0.3">
      <c r="A107" s="26" t="s">
        <v>23</v>
      </c>
      <c r="B107" s="26" t="s">
        <v>257</v>
      </c>
      <c r="C107" s="12" t="s">
        <v>258</v>
      </c>
      <c r="D107" s="58"/>
      <c r="E107" s="42" t="str">
        <f t="shared" si="0"/>
        <v>Еще фото</v>
      </c>
      <c r="F107" s="28" t="s">
        <v>137</v>
      </c>
      <c r="G107" s="26" t="s">
        <v>26</v>
      </c>
      <c r="H107" s="26" t="s">
        <v>27</v>
      </c>
      <c r="I107" s="26" t="s">
        <v>26</v>
      </c>
      <c r="J107" s="15" t="s">
        <v>28</v>
      </c>
      <c r="K107" s="16" t="s">
        <v>41</v>
      </c>
      <c r="L107" s="61"/>
      <c r="M107" s="15"/>
      <c r="N107" s="15" t="s">
        <v>138</v>
      </c>
      <c r="O107" s="15"/>
      <c r="P107" s="16" t="s">
        <v>198</v>
      </c>
      <c r="Q107" s="17">
        <v>5699</v>
      </c>
      <c r="R107" s="18">
        <v>45</v>
      </c>
      <c r="S107" s="19">
        <v>3604.6174999999994</v>
      </c>
      <c r="T107" s="20" t="s">
        <v>34</v>
      </c>
      <c r="U107" s="21" t="s">
        <v>97</v>
      </c>
      <c r="V107" s="22" t="s">
        <v>89</v>
      </c>
      <c r="W107" s="23">
        <v>4</v>
      </c>
      <c r="X107" s="24"/>
    </row>
    <row r="108" spans="1:24" s="1" customFormat="1" ht="35" customHeight="1" x14ac:dyDescent="0.3">
      <c r="A108" s="11" t="s">
        <v>23</v>
      </c>
      <c r="B108" s="11" t="s">
        <v>259</v>
      </c>
      <c r="C108" s="12" t="s">
        <v>260</v>
      </c>
      <c r="D108" s="56"/>
      <c r="E108" s="42" t="str">
        <f>HYPERLINK("https://www.google.ru/search?q=JE7842&amp;newwindow=1&amp;tbm=isch","Еще фото")</f>
        <v>Еще фото</v>
      </c>
      <c r="F108" s="14"/>
      <c r="G108" s="11" t="s">
        <v>26</v>
      </c>
      <c r="H108" s="11" t="s">
        <v>27</v>
      </c>
      <c r="I108" s="15" t="s">
        <v>26</v>
      </c>
      <c r="J108" s="15" t="s">
        <v>28</v>
      </c>
      <c r="K108" s="16" t="s">
        <v>41</v>
      </c>
      <c r="L108" s="59" t="s">
        <v>261</v>
      </c>
      <c r="M108" s="15"/>
      <c r="N108" s="15" t="s">
        <v>43</v>
      </c>
      <c r="O108" s="15"/>
      <c r="P108" s="16" t="s">
        <v>262</v>
      </c>
      <c r="Q108" s="17">
        <v>12099</v>
      </c>
      <c r="R108" s="18">
        <v>45</v>
      </c>
      <c r="S108" s="19">
        <v>7652.6174999999994</v>
      </c>
      <c r="T108" s="20" t="s">
        <v>34</v>
      </c>
      <c r="U108" s="21" t="s">
        <v>45</v>
      </c>
      <c r="V108" s="22" t="s">
        <v>46</v>
      </c>
      <c r="W108" s="23">
        <v>20</v>
      </c>
      <c r="X108" s="24"/>
    </row>
    <row r="109" spans="1:24" s="1" customFormat="1" ht="35" customHeight="1" x14ac:dyDescent="0.3">
      <c r="A109" s="26" t="s">
        <v>23</v>
      </c>
      <c r="B109" s="26" t="s">
        <v>259</v>
      </c>
      <c r="C109" s="12" t="s">
        <v>260</v>
      </c>
      <c r="D109" s="57"/>
      <c r="E109" s="42" t="str">
        <f>HYPERLINK("https://www.google.ru/search?q=JE7842&amp;newwindow=1&amp;tbm=isch","Еще фото")</f>
        <v>Еще фото</v>
      </c>
      <c r="F109" s="14"/>
      <c r="G109" s="26" t="s">
        <v>26</v>
      </c>
      <c r="H109" s="26" t="s">
        <v>27</v>
      </c>
      <c r="I109" s="26" t="s">
        <v>26</v>
      </c>
      <c r="J109" s="15" t="s">
        <v>28</v>
      </c>
      <c r="K109" s="16" t="s">
        <v>41</v>
      </c>
      <c r="L109" s="60"/>
      <c r="M109" s="15"/>
      <c r="N109" s="15" t="s">
        <v>43</v>
      </c>
      <c r="O109" s="15"/>
      <c r="P109" s="16" t="s">
        <v>262</v>
      </c>
      <c r="Q109" s="17">
        <v>12099</v>
      </c>
      <c r="R109" s="18">
        <v>45</v>
      </c>
      <c r="S109" s="19">
        <v>7652.6174999999994</v>
      </c>
      <c r="T109" s="20" t="s">
        <v>34</v>
      </c>
      <c r="U109" s="21" t="s">
        <v>47</v>
      </c>
      <c r="V109" s="22" t="s">
        <v>48</v>
      </c>
      <c r="W109" s="23">
        <v>38</v>
      </c>
      <c r="X109" s="24"/>
    </row>
    <row r="110" spans="1:24" s="1" customFormat="1" ht="37.049999999999997" customHeight="1" x14ac:dyDescent="0.3">
      <c r="A110" s="26" t="s">
        <v>23</v>
      </c>
      <c r="B110" s="26" t="s">
        <v>259</v>
      </c>
      <c r="C110" s="12" t="s">
        <v>260</v>
      </c>
      <c r="D110" s="58"/>
      <c r="E110" s="42" t="str">
        <f>HYPERLINK("https://www.google.ru/search?q=JE7842&amp;newwindow=1&amp;tbm=isch","Еще фото")</f>
        <v>Еще фото</v>
      </c>
      <c r="F110" s="14"/>
      <c r="G110" s="26" t="s">
        <v>26</v>
      </c>
      <c r="H110" s="26" t="s">
        <v>27</v>
      </c>
      <c r="I110" s="26" t="s">
        <v>26</v>
      </c>
      <c r="J110" s="15" t="s">
        <v>28</v>
      </c>
      <c r="K110" s="16" t="s">
        <v>41</v>
      </c>
      <c r="L110" s="61"/>
      <c r="M110" s="15"/>
      <c r="N110" s="15" t="s">
        <v>43</v>
      </c>
      <c r="O110" s="15"/>
      <c r="P110" s="16" t="s">
        <v>262</v>
      </c>
      <c r="Q110" s="17">
        <v>12099</v>
      </c>
      <c r="R110" s="18">
        <v>45</v>
      </c>
      <c r="S110" s="19">
        <v>7652.6174999999994</v>
      </c>
      <c r="T110" s="20" t="s">
        <v>34</v>
      </c>
      <c r="U110" s="21" t="s">
        <v>35</v>
      </c>
      <c r="V110" s="22" t="s">
        <v>49</v>
      </c>
      <c r="W110" s="23">
        <v>24</v>
      </c>
      <c r="X110" s="24"/>
    </row>
    <row r="111" spans="1:24" s="1" customFormat="1" ht="35" customHeight="1" x14ac:dyDescent="0.3">
      <c r="A111" s="11" t="s">
        <v>23</v>
      </c>
      <c r="B111" s="11" t="s">
        <v>263</v>
      </c>
      <c r="C111" s="12" t="s">
        <v>264</v>
      </c>
      <c r="D111" s="56"/>
      <c r="E111" s="42" t="str">
        <f>HYPERLINK("https://www.google.ru/search?q=JF3538&amp;newwindow=1&amp;tbm=isch","Еще фото")</f>
        <v>Еще фото</v>
      </c>
      <c r="F111" s="14"/>
      <c r="G111" s="11" t="s">
        <v>26</v>
      </c>
      <c r="H111" s="11" t="s">
        <v>27</v>
      </c>
      <c r="I111" s="15" t="s">
        <v>26</v>
      </c>
      <c r="J111" s="15" t="s">
        <v>28</v>
      </c>
      <c r="K111" s="16" t="s">
        <v>29</v>
      </c>
      <c r="L111" s="59" t="s">
        <v>265</v>
      </c>
      <c r="M111" s="15"/>
      <c r="N111" s="15" t="s">
        <v>138</v>
      </c>
      <c r="O111" s="15"/>
      <c r="P111" s="16" t="s">
        <v>93</v>
      </c>
      <c r="Q111" s="17">
        <v>5699</v>
      </c>
      <c r="R111" s="18">
        <v>45</v>
      </c>
      <c r="S111" s="19">
        <v>3604.6174999999994</v>
      </c>
      <c r="T111" s="20" t="s">
        <v>34</v>
      </c>
      <c r="U111" s="21" t="s">
        <v>47</v>
      </c>
      <c r="V111" s="22" t="s">
        <v>88</v>
      </c>
      <c r="W111" s="23">
        <v>1</v>
      </c>
      <c r="X111" s="24"/>
    </row>
    <row r="112" spans="1:24" s="1" customFormat="1" ht="35" customHeight="1" x14ac:dyDescent="0.3">
      <c r="A112" s="26" t="s">
        <v>23</v>
      </c>
      <c r="B112" s="26" t="s">
        <v>263</v>
      </c>
      <c r="C112" s="12" t="s">
        <v>264</v>
      </c>
      <c r="D112" s="57"/>
      <c r="E112" s="42" t="str">
        <f>HYPERLINK("https://www.google.ru/search?q=JF3538&amp;newwindow=1&amp;tbm=isch","Еще фото")</f>
        <v>Еще фото</v>
      </c>
      <c r="F112" s="14"/>
      <c r="G112" s="26" t="s">
        <v>26</v>
      </c>
      <c r="H112" s="26" t="s">
        <v>27</v>
      </c>
      <c r="I112" s="26" t="s">
        <v>26</v>
      </c>
      <c r="J112" s="15" t="s">
        <v>28</v>
      </c>
      <c r="K112" s="16" t="s">
        <v>29</v>
      </c>
      <c r="L112" s="60"/>
      <c r="M112" s="15"/>
      <c r="N112" s="15" t="s">
        <v>138</v>
      </c>
      <c r="O112" s="15"/>
      <c r="P112" s="16" t="s">
        <v>93</v>
      </c>
      <c r="Q112" s="17">
        <v>5699</v>
      </c>
      <c r="R112" s="18">
        <v>45</v>
      </c>
      <c r="S112" s="19">
        <v>3604.6174999999994</v>
      </c>
      <c r="T112" s="20" t="s">
        <v>34</v>
      </c>
      <c r="U112" s="21" t="s">
        <v>266</v>
      </c>
      <c r="V112" s="22" t="s">
        <v>267</v>
      </c>
      <c r="W112" s="23">
        <v>1</v>
      </c>
      <c r="X112" s="24"/>
    </row>
    <row r="113" spans="1:24" s="1" customFormat="1" ht="37.049999999999997" customHeight="1" x14ac:dyDescent="0.3">
      <c r="A113" s="26" t="s">
        <v>23</v>
      </c>
      <c r="B113" s="26" t="s">
        <v>263</v>
      </c>
      <c r="C113" s="12" t="s">
        <v>264</v>
      </c>
      <c r="D113" s="58"/>
      <c r="E113" s="42" t="str">
        <f>HYPERLINK("https://www.google.ru/search?q=JF3538&amp;newwindow=1&amp;tbm=isch","Еще фото")</f>
        <v>Еще фото</v>
      </c>
      <c r="F113" s="14"/>
      <c r="G113" s="26" t="s">
        <v>26</v>
      </c>
      <c r="H113" s="26" t="s">
        <v>27</v>
      </c>
      <c r="I113" s="26" t="s">
        <v>26</v>
      </c>
      <c r="J113" s="15" t="s">
        <v>28</v>
      </c>
      <c r="K113" s="16" t="s">
        <v>29</v>
      </c>
      <c r="L113" s="61"/>
      <c r="M113" s="15"/>
      <c r="N113" s="15" t="s">
        <v>138</v>
      </c>
      <c r="O113" s="15"/>
      <c r="P113" s="16" t="s">
        <v>93</v>
      </c>
      <c r="Q113" s="17">
        <v>5699</v>
      </c>
      <c r="R113" s="18">
        <v>45</v>
      </c>
      <c r="S113" s="19">
        <v>3604.6174999999994</v>
      </c>
      <c r="T113" s="20" t="s">
        <v>34</v>
      </c>
      <c r="U113" s="21" t="s">
        <v>51</v>
      </c>
      <c r="V113" s="22" t="s">
        <v>89</v>
      </c>
      <c r="W113" s="23">
        <v>3</v>
      </c>
      <c r="X113" s="24"/>
    </row>
    <row r="114" spans="1:24" s="1" customFormat="1" ht="26" customHeight="1" x14ac:dyDescent="0.3">
      <c r="A114" s="11" t="s">
        <v>23</v>
      </c>
      <c r="B114" s="11" t="s">
        <v>268</v>
      </c>
      <c r="C114" s="12" t="s">
        <v>269</v>
      </c>
      <c r="D114" s="56"/>
      <c r="E114" s="42" t="str">
        <f>HYPERLINK("https://www.google.ru/search?q=JH1182&amp;newwindow=1&amp;tbm=isch","Еще фото")</f>
        <v>Еще фото</v>
      </c>
      <c r="F114" s="28" t="s">
        <v>137</v>
      </c>
      <c r="G114" s="11" t="s">
        <v>39</v>
      </c>
      <c r="H114" s="11" t="s">
        <v>27</v>
      </c>
      <c r="I114" s="15" t="s">
        <v>26</v>
      </c>
      <c r="J114" s="15" t="s">
        <v>28</v>
      </c>
      <c r="K114" s="16" t="s">
        <v>41</v>
      </c>
      <c r="L114" s="59" t="s">
        <v>270</v>
      </c>
      <c r="M114" s="15"/>
      <c r="N114" s="15" t="s">
        <v>43</v>
      </c>
      <c r="O114" s="15"/>
      <c r="P114" s="16" t="s">
        <v>271</v>
      </c>
      <c r="Q114" s="17">
        <v>4299</v>
      </c>
      <c r="R114" s="18">
        <v>45</v>
      </c>
      <c r="S114" s="19">
        <v>2719.1174999999994</v>
      </c>
      <c r="T114" s="20" t="s">
        <v>34</v>
      </c>
      <c r="U114" s="21" t="s">
        <v>47</v>
      </c>
      <c r="V114" s="22" t="s">
        <v>48</v>
      </c>
      <c r="W114" s="23">
        <v>3</v>
      </c>
      <c r="X114" s="24"/>
    </row>
    <row r="115" spans="1:24" s="1" customFormat="1" ht="26" customHeight="1" x14ac:dyDescent="0.3">
      <c r="A115" s="26" t="s">
        <v>23</v>
      </c>
      <c r="B115" s="26" t="s">
        <v>268</v>
      </c>
      <c r="C115" s="12" t="s">
        <v>269</v>
      </c>
      <c r="D115" s="57"/>
      <c r="E115" s="42" t="str">
        <f>HYPERLINK("https://www.google.ru/search?q=JH1182&amp;newwindow=1&amp;tbm=isch","Еще фото")</f>
        <v>Еще фото</v>
      </c>
      <c r="F115" s="28" t="s">
        <v>137</v>
      </c>
      <c r="G115" s="26" t="s">
        <v>39</v>
      </c>
      <c r="H115" s="26" t="s">
        <v>27</v>
      </c>
      <c r="I115" s="26" t="s">
        <v>26</v>
      </c>
      <c r="J115" s="15" t="s">
        <v>28</v>
      </c>
      <c r="K115" s="16" t="s">
        <v>41</v>
      </c>
      <c r="L115" s="60"/>
      <c r="M115" s="15"/>
      <c r="N115" s="15" t="s">
        <v>43</v>
      </c>
      <c r="O115" s="15"/>
      <c r="P115" s="16" t="s">
        <v>271</v>
      </c>
      <c r="Q115" s="17">
        <v>4299</v>
      </c>
      <c r="R115" s="18">
        <v>45</v>
      </c>
      <c r="S115" s="19">
        <v>2719.1174999999994</v>
      </c>
      <c r="T115" s="20" t="s">
        <v>34</v>
      </c>
      <c r="U115" s="21" t="s">
        <v>35</v>
      </c>
      <c r="V115" s="22" t="s">
        <v>49</v>
      </c>
      <c r="W115" s="23">
        <v>11</v>
      </c>
      <c r="X115" s="24"/>
    </row>
    <row r="116" spans="1:24" s="1" customFormat="1" ht="26" customHeight="1" x14ac:dyDescent="0.3">
      <c r="A116" s="26" t="s">
        <v>23</v>
      </c>
      <c r="B116" s="26" t="s">
        <v>268</v>
      </c>
      <c r="C116" s="12" t="s">
        <v>269</v>
      </c>
      <c r="D116" s="57"/>
      <c r="E116" s="42" t="str">
        <f>HYPERLINK("https://www.google.ru/search?q=JH1182&amp;newwindow=1&amp;tbm=isch","Еще фото")</f>
        <v>Еще фото</v>
      </c>
      <c r="F116" s="28" t="s">
        <v>137</v>
      </c>
      <c r="G116" s="26" t="s">
        <v>39</v>
      </c>
      <c r="H116" s="26" t="s">
        <v>27</v>
      </c>
      <c r="I116" s="26" t="s">
        <v>26</v>
      </c>
      <c r="J116" s="15" t="s">
        <v>28</v>
      </c>
      <c r="K116" s="16" t="s">
        <v>41</v>
      </c>
      <c r="L116" s="60"/>
      <c r="M116" s="15"/>
      <c r="N116" s="15" t="s">
        <v>43</v>
      </c>
      <c r="O116" s="15"/>
      <c r="P116" s="16" t="s">
        <v>271</v>
      </c>
      <c r="Q116" s="17">
        <v>4299</v>
      </c>
      <c r="R116" s="18">
        <v>45</v>
      </c>
      <c r="S116" s="19">
        <v>2719.1174999999994</v>
      </c>
      <c r="T116" s="20" t="s">
        <v>34</v>
      </c>
      <c r="U116" s="21" t="s">
        <v>50</v>
      </c>
      <c r="V116" s="22" t="s">
        <v>36</v>
      </c>
      <c r="W116" s="23">
        <v>11</v>
      </c>
      <c r="X116" s="24"/>
    </row>
    <row r="117" spans="1:24" s="1" customFormat="1" ht="26" customHeight="1" x14ac:dyDescent="0.3">
      <c r="A117" s="26" t="s">
        <v>23</v>
      </c>
      <c r="B117" s="26" t="s">
        <v>268</v>
      </c>
      <c r="C117" s="12" t="s">
        <v>269</v>
      </c>
      <c r="D117" s="58"/>
      <c r="E117" s="42" t="str">
        <f>HYPERLINK("https://www.google.ru/search?q=JH1182&amp;newwindow=1&amp;tbm=isch","Еще фото")</f>
        <v>Еще фото</v>
      </c>
      <c r="F117" s="28" t="s">
        <v>137</v>
      </c>
      <c r="G117" s="26" t="s">
        <v>39</v>
      </c>
      <c r="H117" s="26" t="s">
        <v>27</v>
      </c>
      <c r="I117" s="26" t="s">
        <v>26</v>
      </c>
      <c r="J117" s="15" t="s">
        <v>28</v>
      </c>
      <c r="K117" s="16" t="s">
        <v>41</v>
      </c>
      <c r="L117" s="61"/>
      <c r="M117" s="15"/>
      <c r="N117" s="15" t="s">
        <v>43</v>
      </c>
      <c r="O117" s="15"/>
      <c r="P117" s="16" t="s">
        <v>271</v>
      </c>
      <c r="Q117" s="17">
        <v>4299</v>
      </c>
      <c r="R117" s="18">
        <v>45</v>
      </c>
      <c r="S117" s="19">
        <v>2719.1174999999994</v>
      </c>
      <c r="T117" s="20" t="s">
        <v>34</v>
      </c>
      <c r="U117" s="21" t="s">
        <v>51</v>
      </c>
      <c r="V117" s="22" t="s">
        <v>52</v>
      </c>
      <c r="W117" s="23">
        <v>4</v>
      </c>
      <c r="X117" s="24"/>
    </row>
    <row r="118" spans="1:24" s="1" customFormat="1" ht="52.05" customHeight="1" x14ac:dyDescent="0.3">
      <c r="A118" s="11" t="s">
        <v>23</v>
      </c>
      <c r="B118" s="11" t="s">
        <v>272</v>
      </c>
      <c r="C118" s="12" t="s">
        <v>273</v>
      </c>
      <c r="D118" s="62"/>
      <c r="E118" s="42" t="str">
        <f>HYPERLINK("https://www.google.ru/search?q=JI5656&amp;newwindow=1&amp;tbm=isch","Еще фото")</f>
        <v>Еще фото</v>
      </c>
      <c r="F118" s="28" t="s">
        <v>137</v>
      </c>
      <c r="G118" s="11" t="s">
        <v>39</v>
      </c>
      <c r="H118" s="11" t="s">
        <v>27</v>
      </c>
      <c r="I118" s="15" t="s">
        <v>26</v>
      </c>
      <c r="J118" s="15" t="s">
        <v>40</v>
      </c>
      <c r="K118" s="16" t="s">
        <v>41</v>
      </c>
      <c r="L118" s="59"/>
      <c r="M118" s="15"/>
      <c r="N118" s="15" t="s">
        <v>43</v>
      </c>
      <c r="O118" s="15"/>
      <c r="P118" s="16" t="s">
        <v>274</v>
      </c>
      <c r="Q118" s="17">
        <v>12199</v>
      </c>
      <c r="R118" s="18">
        <v>45</v>
      </c>
      <c r="S118" s="19">
        <v>7715.8674999999994</v>
      </c>
      <c r="T118" s="20" t="s">
        <v>34</v>
      </c>
      <c r="U118" s="21" t="s">
        <v>47</v>
      </c>
      <c r="V118" s="22" t="s">
        <v>48</v>
      </c>
      <c r="W118" s="23">
        <v>4</v>
      </c>
      <c r="X118" s="24"/>
    </row>
    <row r="119" spans="1:24" s="1" customFormat="1" ht="61.05" customHeight="1" x14ac:dyDescent="0.3">
      <c r="A119" s="26" t="s">
        <v>23</v>
      </c>
      <c r="B119" s="26" t="s">
        <v>272</v>
      </c>
      <c r="C119" s="12" t="s">
        <v>273</v>
      </c>
      <c r="D119" s="63"/>
      <c r="E119" s="42" t="str">
        <f>HYPERLINK("https://www.google.ru/search?q=JI5656&amp;newwindow=1&amp;tbm=isch","Еще фото")</f>
        <v>Еще фото</v>
      </c>
      <c r="F119" s="28" t="s">
        <v>137</v>
      </c>
      <c r="G119" s="26" t="s">
        <v>39</v>
      </c>
      <c r="H119" s="26" t="s">
        <v>27</v>
      </c>
      <c r="I119" s="26" t="s">
        <v>26</v>
      </c>
      <c r="J119" s="15" t="s">
        <v>40</v>
      </c>
      <c r="K119" s="16" t="s">
        <v>41</v>
      </c>
      <c r="L119" s="61"/>
      <c r="M119" s="15"/>
      <c r="N119" s="15" t="s">
        <v>43</v>
      </c>
      <c r="O119" s="15"/>
      <c r="P119" s="16" t="s">
        <v>274</v>
      </c>
      <c r="Q119" s="17">
        <v>12199</v>
      </c>
      <c r="R119" s="18">
        <v>45</v>
      </c>
      <c r="S119" s="19">
        <v>7715.8674999999994</v>
      </c>
      <c r="T119" s="20" t="s">
        <v>34</v>
      </c>
      <c r="U119" s="21" t="s">
        <v>35</v>
      </c>
      <c r="V119" s="22" t="s">
        <v>49</v>
      </c>
      <c r="W119" s="23">
        <v>5</v>
      </c>
      <c r="X119" s="24"/>
    </row>
    <row r="120" spans="1:24" s="1" customFormat="1" ht="52.05" customHeight="1" x14ac:dyDescent="0.3">
      <c r="A120" s="11" t="s">
        <v>23</v>
      </c>
      <c r="B120" s="11" t="s">
        <v>275</v>
      </c>
      <c r="C120" s="12" t="s">
        <v>276</v>
      </c>
      <c r="D120" s="62"/>
      <c r="E120" s="42" t="str">
        <f>HYPERLINK("https://www.google.ru/search?q=JI8159&amp;newwindow=1&amp;tbm=isch","Еще фото")</f>
        <v>Еще фото</v>
      </c>
      <c r="F120" s="14"/>
      <c r="G120" s="11" t="s">
        <v>26</v>
      </c>
      <c r="H120" s="11" t="s">
        <v>27</v>
      </c>
      <c r="I120" s="15" t="s">
        <v>26</v>
      </c>
      <c r="J120" s="15" t="s">
        <v>40</v>
      </c>
      <c r="K120" s="16" t="s">
        <v>29</v>
      </c>
      <c r="L120" s="59" t="s">
        <v>277</v>
      </c>
      <c r="M120" s="15"/>
      <c r="N120" s="15" t="s">
        <v>210</v>
      </c>
      <c r="O120" s="15"/>
      <c r="P120" s="16" t="s">
        <v>278</v>
      </c>
      <c r="Q120" s="17">
        <v>9099</v>
      </c>
      <c r="R120" s="18">
        <v>45</v>
      </c>
      <c r="S120" s="19">
        <v>5755.1174999999994</v>
      </c>
      <c r="T120" s="20" t="s">
        <v>34</v>
      </c>
      <c r="U120" s="21" t="s">
        <v>47</v>
      </c>
      <c r="V120" s="22" t="s">
        <v>88</v>
      </c>
      <c r="W120" s="23">
        <v>5</v>
      </c>
      <c r="X120" s="24"/>
    </row>
    <row r="121" spans="1:24" s="1" customFormat="1" ht="61.05" customHeight="1" x14ac:dyDescent="0.3">
      <c r="A121" s="26" t="s">
        <v>23</v>
      </c>
      <c r="B121" s="26" t="s">
        <v>275</v>
      </c>
      <c r="C121" s="12" t="s">
        <v>276</v>
      </c>
      <c r="D121" s="63"/>
      <c r="E121" s="42" t="str">
        <f>HYPERLINK("https://www.google.ru/search?q=JI8159&amp;newwindow=1&amp;tbm=isch","Еще фото")</f>
        <v>Еще фото</v>
      </c>
      <c r="F121" s="14"/>
      <c r="G121" s="26" t="s">
        <v>26</v>
      </c>
      <c r="H121" s="26" t="s">
        <v>27</v>
      </c>
      <c r="I121" s="26" t="s">
        <v>26</v>
      </c>
      <c r="J121" s="15" t="s">
        <v>40</v>
      </c>
      <c r="K121" s="16" t="s">
        <v>29</v>
      </c>
      <c r="L121" s="61"/>
      <c r="M121" s="15"/>
      <c r="N121" s="15" t="s">
        <v>210</v>
      </c>
      <c r="O121" s="15"/>
      <c r="P121" s="16" t="s">
        <v>278</v>
      </c>
      <c r="Q121" s="17">
        <v>9099</v>
      </c>
      <c r="R121" s="18">
        <v>45</v>
      </c>
      <c r="S121" s="19">
        <v>5755.1174999999994</v>
      </c>
      <c r="T121" s="20" t="s">
        <v>34</v>
      </c>
      <c r="U121" s="21" t="s">
        <v>35</v>
      </c>
      <c r="V121" s="22" t="s">
        <v>36</v>
      </c>
      <c r="W121" s="23">
        <v>2</v>
      </c>
      <c r="X121" s="24"/>
    </row>
    <row r="122" spans="1:24" s="1" customFormat="1" ht="21" customHeight="1" x14ac:dyDescent="0.3">
      <c r="A122" s="11" t="s">
        <v>23</v>
      </c>
      <c r="B122" s="11" t="s">
        <v>279</v>
      </c>
      <c r="C122" s="25" t="s">
        <v>280</v>
      </c>
      <c r="D122" s="56"/>
      <c r="E122" s="42" t="str">
        <f>HYPERLINK("https://www.google.ru/search?q=JJ3025&amp;newwindow=1&amp;tbm=isch","Еще фото")</f>
        <v>Еще фото</v>
      </c>
      <c r="F122" s="28" t="s">
        <v>137</v>
      </c>
      <c r="G122" s="11" t="s">
        <v>26</v>
      </c>
      <c r="H122" s="11" t="s">
        <v>27</v>
      </c>
      <c r="I122" s="15" t="s">
        <v>26</v>
      </c>
      <c r="J122" s="15" t="s">
        <v>118</v>
      </c>
      <c r="K122" s="16" t="s">
        <v>29</v>
      </c>
      <c r="L122" s="59"/>
      <c r="M122" s="15"/>
      <c r="N122" s="15" t="s">
        <v>43</v>
      </c>
      <c r="O122" s="15"/>
      <c r="P122" s="16" t="s">
        <v>93</v>
      </c>
      <c r="Q122" s="17">
        <v>6199</v>
      </c>
      <c r="R122" s="18">
        <v>45</v>
      </c>
      <c r="S122" s="19">
        <v>3920.8674999999994</v>
      </c>
      <c r="T122" s="20" t="s">
        <v>34</v>
      </c>
      <c r="U122" s="21" t="s">
        <v>47</v>
      </c>
      <c r="V122" s="22" t="s">
        <v>88</v>
      </c>
      <c r="W122" s="23">
        <v>5</v>
      </c>
      <c r="X122" s="24"/>
    </row>
    <row r="123" spans="1:24" s="1" customFormat="1" ht="21" customHeight="1" x14ac:dyDescent="0.3">
      <c r="A123" s="26" t="s">
        <v>23</v>
      </c>
      <c r="B123" s="26" t="s">
        <v>279</v>
      </c>
      <c r="C123" s="27" t="s">
        <v>280</v>
      </c>
      <c r="D123" s="57"/>
      <c r="E123" s="42" t="str">
        <f>HYPERLINK("https://www.google.ru/search?q=JJ3025&amp;newwindow=1&amp;tbm=isch","Еще фото")</f>
        <v>Еще фото</v>
      </c>
      <c r="F123" s="28" t="s">
        <v>137</v>
      </c>
      <c r="G123" s="26" t="s">
        <v>26</v>
      </c>
      <c r="H123" s="26" t="s">
        <v>27</v>
      </c>
      <c r="I123" s="26" t="s">
        <v>26</v>
      </c>
      <c r="J123" s="15" t="s">
        <v>118</v>
      </c>
      <c r="K123" s="16" t="s">
        <v>29</v>
      </c>
      <c r="L123" s="60"/>
      <c r="M123" s="15"/>
      <c r="N123" s="15" t="s">
        <v>43</v>
      </c>
      <c r="O123" s="15"/>
      <c r="P123" s="16" t="s">
        <v>93</v>
      </c>
      <c r="Q123" s="17">
        <v>6199</v>
      </c>
      <c r="R123" s="18">
        <v>45</v>
      </c>
      <c r="S123" s="19">
        <v>3920.8674999999994</v>
      </c>
      <c r="T123" s="20" t="s">
        <v>34</v>
      </c>
      <c r="U123" s="21" t="s">
        <v>35</v>
      </c>
      <c r="V123" s="22" t="s">
        <v>36</v>
      </c>
      <c r="W123" s="23">
        <v>10</v>
      </c>
      <c r="X123" s="24"/>
    </row>
    <row r="124" spans="1:24" s="1" customFormat="1" ht="21" customHeight="1" x14ac:dyDescent="0.3">
      <c r="A124" s="26" t="s">
        <v>23</v>
      </c>
      <c r="B124" s="26" t="s">
        <v>279</v>
      </c>
      <c r="C124" s="27" t="s">
        <v>280</v>
      </c>
      <c r="D124" s="57"/>
      <c r="E124" s="42" t="str">
        <f>HYPERLINK("https://www.google.ru/search?q=JJ3025&amp;newwindow=1&amp;tbm=isch","Еще фото")</f>
        <v>Еще фото</v>
      </c>
      <c r="F124" s="28" t="s">
        <v>137</v>
      </c>
      <c r="G124" s="26" t="s">
        <v>26</v>
      </c>
      <c r="H124" s="26" t="s">
        <v>27</v>
      </c>
      <c r="I124" s="26" t="s">
        <v>26</v>
      </c>
      <c r="J124" s="15" t="s">
        <v>118</v>
      </c>
      <c r="K124" s="16" t="s">
        <v>29</v>
      </c>
      <c r="L124" s="60"/>
      <c r="M124" s="15"/>
      <c r="N124" s="15" t="s">
        <v>43</v>
      </c>
      <c r="O124" s="15"/>
      <c r="P124" s="16" t="s">
        <v>93</v>
      </c>
      <c r="Q124" s="17">
        <v>6199</v>
      </c>
      <c r="R124" s="18">
        <v>45</v>
      </c>
      <c r="S124" s="19">
        <v>3920.8674999999994</v>
      </c>
      <c r="T124" s="20" t="s">
        <v>34</v>
      </c>
      <c r="U124" s="21" t="s">
        <v>50</v>
      </c>
      <c r="V124" s="22" t="s">
        <v>52</v>
      </c>
      <c r="W124" s="23">
        <v>7</v>
      </c>
      <c r="X124" s="24"/>
    </row>
    <row r="125" spans="1:24" s="1" customFormat="1" ht="21" customHeight="1" x14ac:dyDescent="0.3">
      <c r="A125" s="26" t="s">
        <v>23</v>
      </c>
      <c r="B125" s="26" t="s">
        <v>279</v>
      </c>
      <c r="C125" s="27" t="s">
        <v>280</v>
      </c>
      <c r="D125" s="57"/>
      <c r="E125" s="42" t="str">
        <f>HYPERLINK("https://www.google.ru/search?q=JJ3025&amp;newwindow=1&amp;tbm=isch","Еще фото")</f>
        <v>Еще фото</v>
      </c>
      <c r="F125" s="28" t="s">
        <v>137</v>
      </c>
      <c r="G125" s="26" t="s">
        <v>26</v>
      </c>
      <c r="H125" s="26" t="s">
        <v>27</v>
      </c>
      <c r="I125" s="26" t="s">
        <v>26</v>
      </c>
      <c r="J125" s="15" t="s">
        <v>118</v>
      </c>
      <c r="K125" s="16" t="s">
        <v>29</v>
      </c>
      <c r="L125" s="60"/>
      <c r="M125" s="15"/>
      <c r="N125" s="15" t="s">
        <v>43</v>
      </c>
      <c r="O125" s="15"/>
      <c r="P125" s="16" t="s">
        <v>93</v>
      </c>
      <c r="Q125" s="17">
        <v>6199</v>
      </c>
      <c r="R125" s="18">
        <v>45</v>
      </c>
      <c r="S125" s="19">
        <v>3920.8674999999994</v>
      </c>
      <c r="T125" s="20" t="s">
        <v>34</v>
      </c>
      <c r="U125" s="21" t="s">
        <v>51</v>
      </c>
      <c r="V125" s="22" t="s">
        <v>89</v>
      </c>
      <c r="W125" s="23">
        <v>3</v>
      </c>
      <c r="X125" s="24"/>
    </row>
    <row r="126" spans="1:24" s="1" customFormat="1" ht="32" customHeight="1" x14ac:dyDescent="0.3">
      <c r="A126" s="26" t="s">
        <v>23</v>
      </c>
      <c r="B126" s="26" t="s">
        <v>279</v>
      </c>
      <c r="C126" s="27" t="s">
        <v>280</v>
      </c>
      <c r="D126" s="58"/>
      <c r="E126" s="42" t="str">
        <f>HYPERLINK("https://www.google.ru/search?q=JJ3025&amp;newwindow=1&amp;tbm=isch","Еще фото")</f>
        <v>Еще фото</v>
      </c>
      <c r="F126" s="28" t="s">
        <v>137</v>
      </c>
      <c r="G126" s="26" t="s">
        <v>26</v>
      </c>
      <c r="H126" s="26" t="s">
        <v>27</v>
      </c>
      <c r="I126" s="26" t="s">
        <v>26</v>
      </c>
      <c r="J126" s="15" t="s">
        <v>118</v>
      </c>
      <c r="K126" s="16" t="s">
        <v>29</v>
      </c>
      <c r="L126" s="61"/>
      <c r="M126" s="15"/>
      <c r="N126" s="15" t="s">
        <v>43</v>
      </c>
      <c r="O126" s="15"/>
      <c r="P126" s="16" t="s">
        <v>93</v>
      </c>
      <c r="Q126" s="17">
        <v>6199</v>
      </c>
      <c r="R126" s="18">
        <v>45</v>
      </c>
      <c r="S126" s="19">
        <v>3920.8674999999994</v>
      </c>
      <c r="T126" s="20" t="s">
        <v>34</v>
      </c>
      <c r="U126" s="21" t="s">
        <v>97</v>
      </c>
      <c r="V126" s="22" t="s">
        <v>98</v>
      </c>
      <c r="W126" s="23">
        <v>1</v>
      </c>
      <c r="X126" s="24"/>
    </row>
    <row r="127" spans="1:24" s="1" customFormat="1" ht="21" customHeight="1" x14ac:dyDescent="0.3">
      <c r="A127" s="11" t="s">
        <v>23</v>
      </c>
      <c r="B127" s="11" t="s">
        <v>281</v>
      </c>
      <c r="C127" s="25" t="s">
        <v>282</v>
      </c>
      <c r="D127" s="56"/>
      <c r="E127" s="42" t="str">
        <f>HYPERLINK("https://www.google.ru/search?q=JY2623&amp;newwindow=1&amp;tbm=isch","Еще фото")</f>
        <v>Еще фото</v>
      </c>
      <c r="F127" s="14"/>
      <c r="G127" s="11" t="s">
        <v>26</v>
      </c>
      <c r="H127" s="11" t="s">
        <v>27</v>
      </c>
      <c r="I127" s="15" t="s">
        <v>26</v>
      </c>
      <c r="J127" s="15" t="s">
        <v>28</v>
      </c>
      <c r="K127" s="16" t="s">
        <v>41</v>
      </c>
      <c r="L127" s="59" t="s">
        <v>283</v>
      </c>
      <c r="M127" s="15"/>
      <c r="N127" s="15" t="s">
        <v>176</v>
      </c>
      <c r="O127" s="15"/>
      <c r="P127" s="16" t="s">
        <v>93</v>
      </c>
      <c r="Q127" s="17">
        <v>8899</v>
      </c>
      <c r="R127" s="18">
        <v>45</v>
      </c>
      <c r="S127" s="19">
        <v>5628.6174999999994</v>
      </c>
      <c r="T127" s="20" t="s">
        <v>34</v>
      </c>
      <c r="U127" s="21" t="s">
        <v>57</v>
      </c>
      <c r="V127" s="23">
        <v>38</v>
      </c>
      <c r="W127" s="23">
        <v>9</v>
      </c>
      <c r="X127" s="24"/>
    </row>
    <row r="128" spans="1:24" s="1" customFormat="1" ht="21" customHeight="1" x14ac:dyDescent="0.3">
      <c r="A128" s="26" t="s">
        <v>23</v>
      </c>
      <c r="B128" s="26" t="s">
        <v>281</v>
      </c>
      <c r="C128" s="27" t="s">
        <v>282</v>
      </c>
      <c r="D128" s="57"/>
      <c r="E128" s="42" t="str">
        <f>HYPERLINK("https://www.google.ru/search?q=JY2623&amp;newwindow=1&amp;tbm=isch","Еще фото")</f>
        <v>Еще фото</v>
      </c>
      <c r="F128" s="14"/>
      <c r="G128" s="26" t="s">
        <v>26</v>
      </c>
      <c r="H128" s="26" t="s">
        <v>27</v>
      </c>
      <c r="I128" s="26" t="s">
        <v>26</v>
      </c>
      <c r="J128" s="15" t="s">
        <v>28</v>
      </c>
      <c r="K128" s="16" t="s">
        <v>41</v>
      </c>
      <c r="L128" s="60"/>
      <c r="M128" s="15"/>
      <c r="N128" s="15" t="s">
        <v>176</v>
      </c>
      <c r="O128" s="15"/>
      <c r="P128" s="16" t="s">
        <v>93</v>
      </c>
      <c r="Q128" s="17">
        <v>8899</v>
      </c>
      <c r="R128" s="18">
        <v>45</v>
      </c>
      <c r="S128" s="19">
        <v>5628.6174999999994</v>
      </c>
      <c r="T128" s="20" t="s">
        <v>34</v>
      </c>
      <c r="U128" s="21" t="s">
        <v>45</v>
      </c>
      <c r="V128" s="22" t="s">
        <v>46</v>
      </c>
      <c r="W128" s="23">
        <v>3</v>
      </c>
      <c r="X128" s="24"/>
    </row>
    <row r="129" spans="1:24" s="1" customFormat="1" ht="21" customHeight="1" x14ac:dyDescent="0.3">
      <c r="A129" s="26" t="s">
        <v>23</v>
      </c>
      <c r="B129" s="26" t="s">
        <v>281</v>
      </c>
      <c r="C129" s="27" t="s">
        <v>282</v>
      </c>
      <c r="D129" s="57"/>
      <c r="E129" s="42" t="str">
        <f>HYPERLINK("https://www.google.ru/search?q=JY2623&amp;newwindow=1&amp;tbm=isch","Еще фото")</f>
        <v>Еще фото</v>
      </c>
      <c r="F129" s="14"/>
      <c r="G129" s="26" t="s">
        <v>26</v>
      </c>
      <c r="H129" s="26" t="s">
        <v>27</v>
      </c>
      <c r="I129" s="26" t="s">
        <v>26</v>
      </c>
      <c r="J129" s="15" t="s">
        <v>28</v>
      </c>
      <c r="K129" s="16" t="s">
        <v>41</v>
      </c>
      <c r="L129" s="60"/>
      <c r="M129" s="15"/>
      <c r="N129" s="15" t="s">
        <v>176</v>
      </c>
      <c r="O129" s="15"/>
      <c r="P129" s="16" t="s">
        <v>93</v>
      </c>
      <c r="Q129" s="17">
        <v>8899</v>
      </c>
      <c r="R129" s="18">
        <v>45</v>
      </c>
      <c r="S129" s="19">
        <v>5628.6174999999994</v>
      </c>
      <c r="T129" s="20" t="s">
        <v>34</v>
      </c>
      <c r="U129" s="21" t="s">
        <v>47</v>
      </c>
      <c r="V129" s="22" t="s">
        <v>48</v>
      </c>
      <c r="W129" s="23">
        <v>2</v>
      </c>
      <c r="X129" s="24"/>
    </row>
    <row r="130" spans="1:24" s="1" customFormat="1" ht="21" customHeight="1" x14ac:dyDescent="0.3">
      <c r="A130" s="26" t="s">
        <v>23</v>
      </c>
      <c r="B130" s="26" t="s">
        <v>281</v>
      </c>
      <c r="C130" s="27" t="s">
        <v>282</v>
      </c>
      <c r="D130" s="57"/>
      <c r="E130" s="42" t="str">
        <f>HYPERLINK("https://www.google.ru/search?q=JY2623&amp;newwindow=1&amp;tbm=isch","Еще фото")</f>
        <v>Еще фото</v>
      </c>
      <c r="F130" s="14"/>
      <c r="G130" s="26" t="s">
        <v>26</v>
      </c>
      <c r="H130" s="26" t="s">
        <v>27</v>
      </c>
      <c r="I130" s="26" t="s">
        <v>26</v>
      </c>
      <c r="J130" s="15" t="s">
        <v>28</v>
      </c>
      <c r="K130" s="16" t="s">
        <v>41</v>
      </c>
      <c r="L130" s="60"/>
      <c r="M130" s="15"/>
      <c r="N130" s="15" t="s">
        <v>176</v>
      </c>
      <c r="O130" s="15"/>
      <c r="P130" s="16" t="s">
        <v>93</v>
      </c>
      <c r="Q130" s="17">
        <v>8899</v>
      </c>
      <c r="R130" s="18">
        <v>45</v>
      </c>
      <c r="S130" s="19">
        <v>5628.6174999999994</v>
      </c>
      <c r="T130" s="20" t="s">
        <v>34</v>
      </c>
      <c r="U130" s="21" t="s">
        <v>50</v>
      </c>
      <c r="V130" s="22" t="s">
        <v>36</v>
      </c>
      <c r="W130" s="23">
        <v>6</v>
      </c>
      <c r="X130" s="24"/>
    </row>
    <row r="131" spans="1:24" s="1" customFormat="1" ht="32" customHeight="1" x14ac:dyDescent="0.3">
      <c r="A131" s="26" t="s">
        <v>23</v>
      </c>
      <c r="B131" s="26" t="s">
        <v>281</v>
      </c>
      <c r="C131" s="27" t="s">
        <v>282</v>
      </c>
      <c r="D131" s="58"/>
      <c r="E131" s="42" t="str">
        <f>HYPERLINK("https://www.google.ru/search?q=JY2623&amp;newwindow=1&amp;tbm=isch","Еще фото")</f>
        <v>Еще фото</v>
      </c>
      <c r="F131" s="14"/>
      <c r="G131" s="26" t="s">
        <v>26</v>
      </c>
      <c r="H131" s="26" t="s">
        <v>27</v>
      </c>
      <c r="I131" s="26" t="s">
        <v>26</v>
      </c>
      <c r="J131" s="15" t="s">
        <v>28</v>
      </c>
      <c r="K131" s="16" t="s">
        <v>41</v>
      </c>
      <c r="L131" s="61"/>
      <c r="M131" s="15"/>
      <c r="N131" s="15" t="s">
        <v>176</v>
      </c>
      <c r="O131" s="15"/>
      <c r="P131" s="16" t="s">
        <v>93</v>
      </c>
      <c r="Q131" s="17">
        <v>8899</v>
      </c>
      <c r="R131" s="18">
        <v>45</v>
      </c>
      <c r="S131" s="19">
        <v>5628.6174999999994</v>
      </c>
      <c r="T131" s="20" t="s">
        <v>34</v>
      </c>
      <c r="U131" s="21" t="s">
        <v>51</v>
      </c>
      <c r="V131" s="22" t="s">
        <v>52</v>
      </c>
      <c r="W131" s="23">
        <v>2</v>
      </c>
      <c r="X131" s="24"/>
    </row>
    <row r="132" spans="1:24" s="1" customFormat="1" ht="17" customHeight="1" x14ac:dyDescent="0.3">
      <c r="A132" s="11" t="s">
        <v>23</v>
      </c>
      <c r="B132" s="11" t="s">
        <v>284</v>
      </c>
      <c r="C132" s="12" t="s">
        <v>285</v>
      </c>
      <c r="D132" s="56"/>
      <c r="E132" s="42" t="str">
        <f t="shared" ref="E132:E137" si="1">HYPERLINK("https://www.google.ru/search?q=JZ6966&amp;newwindow=1&amp;tbm=isch","Еще фото")</f>
        <v>Еще фото</v>
      </c>
      <c r="F132" s="28" t="s">
        <v>137</v>
      </c>
      <c r="G132" s="11" t="s">
        <v>26</v>
      </c>
      <c r="H132" s="11" t="s">
        <v>27</v>
      </c>
      <c r="I132" s="15" t="s">
        <v>26</v>
      </c>
      <c r="J132" s="15" t="s">
        <v>28</v>
      </c>
      <c r="K132" s="16" t="s">
        <v>286</v>
      </c>
      <c r="L132" s="59"/>
      <c r="M132" s="15"/>
      <c r="N132" s="15" t="s">
        <v>43</v>
      </c>
      <c r="O132" s="15"/>
      <c r="P132" s="16" t="s">
        <v>93</v>
      </c>
      <c r="Q132" s="17">
        <v>10299</v>
      </c>
      <c r="R132" s="18">
        <v>45</v>
      </c>
      <c r="S132" s="19">
        <v>6514.1174999999994</v>
      </c>
      <c r="T132" s="20" t="s">
        <v>34</v>
      </c>
      <c r="U132" s="21" t="s">
        <v>45</v>
      </c>
      <c r="V132" s="22" t="s">
        <v>46</v>
      </c>
      <c r="W132" s="23">
        <v>3</v>
      </c>
      <c r="X132" s="24"/>
    </row>
    <row r="133" spans="1:24" s="1" customFormat="1" ht="17" customHeight="1" x14ac:dyDescent="0.3">
      <c r="A133" s="26" t="s">
        <v>23</v>
      </c>
      <c r="B133" s="26" t="s">
        <v>284</v>
      </c>
      <c r="C133" s="12" t="s">
        <v>285</v>
      </c>
      <c r="D133" s="57"/>
      <c r="E133" s="42" t="str">
        <f t="shared" si="1"/>
        <v>Еще фото</v>
      </c>
      <c r="F133" s="28" t="s">
        <v>137</v>
      </c>
      <c r="G133" s="26" t="s">
        <v>26</v>
      </c>
      <c r="H133" s="26" t="s">
        <v>27</v>
      </c>
      <c r="I133" s="26" t="s">
        <v>26</v>
      </c>
      <c r="J133" s="15" t="s">
        <v>28</v>
      </c>
      <c r="K133" s="16" t="s">
        <v>286</v>
      </c>
      <c r="L133" s="60"/>
      <c r="M133" s="15"/>
      <c r="N133" s="15" t="s">
        <v>43</v>
      </c>
      <c r="O133" s="15"/>
      <c r="P133" s="16" t="s">
        <v>93</v>
      </c>
      <c r="Q133" s="17">
        <v>10299</v>
      </c>
      <c r="R133" s="18">
        <v>45</v>
      </c>
      <c r="S133" s="19">
        <v>6514.1174999999994</v>
      </c>
      <c r="T133" s="20" t="s">
        <v>34</v>
      </c>
      <c r="U133" s="21" t="s">
        <v>47</v>
      </c>
      <c r="V133" s="22" t="s">
        <v>88</v>
      </c>
      <c r="W133" s="23">
        <v>3</v>
      </c>
      <c r="X133" s="24"/>
    </row>
    <row r="134" spans="1:24" s="1" customFormat="1" ht="17" customHeight="1" x14ac:dyDescent="0.3">
      <c r="A134" s="26" t="s">
        <v>23</v>
      </c>
      <c r="B134" s="26" t="s">
        <v>284</v>
      </c>
      <c r="C134" s="12" t="s">
        <v>285</v>
      </c>
      <c r="D134" s="57"/>
      <c r="E134" s="42" t="str">
        <f t="shared" si="1"/>
        <v>Еще фото</v>
      </c>
      <c r="F134" s="28" t="s">
        <v>137</v>
      </c>
      <c r="G134" s="26" t="s">
        <v>26</v>
      </c>
      <c r="H134" s="26" t="s">
        <v>27</v>
      </c>
      <c r="I134" s="26" t="s">
        <v>26</v>
      </c>
      <c r="J134" s="15" t="s">
        <v>28</v>
      </c>
      <c r="K134" s="16" t="s">
        <v>286</v>
      </c>
      <c r="L134" s="60"/>
      <c r="M134" s="15"/>
      <c r="N134" s="15" t="s">
        <v>43</v>
      </c>
      <c r="O134" s="15"/>
      <c r="P134" s="16" t="s">
        <v>93</v>
      </c>
      <c r="Q134" s="17">
        <v>10299</v>
      </c>
      <c r="R134" s="18">
        <v>45</v>
      </c>
      <c r="S134" s="19">
        <v>6514.1174999999994</v>
      </c>
      <c r="T134" s="20" t="s">
        <v>34</v>
      </c>
      <c r="U134" s="21" t="s">
        <v>35</v>
      </c>
      <c r="V134" s="22" t="s">
        <v>36</v>
      </c>
      <c r="W134" s="23">
        <v>12</v>
      </c>
      <c r="X134" s="24"/>
    </row>
    <row r="135" spans="1:24" s="1" customFormat="1" ht="17" customHeight="1" x14ac:dyDescent="0.3">
      <c r="A135" s="26" t="s">
        <v>23</v>
      </c>
      <c r="B135" s="26" t="s">
        <v>284</v>
      </c>
      <c r="C135" s="12" t="s">
        <v>285</v>
      </c>
      <c r="D135" s="57"/>
      <c r="E135" s="42" t="str">
        <f t="shared" si="1"/>
        <v>Еще фото</v>
      </c>
      <c r="F135" s="28" t="s">
        <v>137</v>
      </c>
      <c r="G135" s="26" t="s">
        <v>26</v>
      </c>
      <c r="H135" s="26" t="s">
        <v>27</v>
      </c>
      <c r="I135" s="26" t="s">
        <v>26</v>
      </c>
      <c r="J135" s="15" t="s">
        <v>28</v>
      </c>
      <c r="K135" s="16" t="s">
        <v>286</v>
      </c>
      <c r="L135" s="60"/>
      <c r="M135" s="15"/>
      <c r="N135" s="15" t="s">
        <v>43</v>
      </c>
      <c r="O135" s="15"/>
      <c r="P135" s="16" t="s">
        <v>93</v>
      </c>
      <c r="Q135" s="17">
        <v>10299</v>
      </c>
      <c r="R135" s="18">
        <v>45</v>
      </c>
      <c r="S135" s="19">
        <v>6514.1174999999994</v>
      </c>
      <c r="T135" s="20" t="s">
        <v>34</v>
      </c>
      <c r="U135" s="21" t="s">
        <v>50</v>
      </c>
      <c r="V135" s="22" t="s">
        <v>52</v>
      </c>
      <c r="W135" s="23">
        <v>15</v>
      </c>
      <c r="X135" s="24"/>
    </row>
    <row r="136" spans="1:24" s="1" customFormat="1" ht="17" customHeight="1" x14ac:dyDescent="0.3">
      <c r="A136" s="26" t="s">
        <v>23</v>
      </c>
      <c r="B136" s="26" t="s">
        <v>284</v>
      </c>
      <c r="C136" s="12" t="s">
        <v>285</v>
      </c>
      <c r="D136" s="57"/>
      <c r="E136" s="42" t="str">
        <f t="shared" si="1"/>
        <v>Еще фото</v>
      </c>
      <c r="F136" s="28" t="s">
        <v>137</v>
      </c>
      <c r="G136" s="26" t="s">
        <v>26</v>
      </c>
      <c r="H136" s="26" t="s">
        <v>27</v>
      </c>
      <c r="I136" s="26" t="s">
        <v>26</v>
      </c>
      <c r="J136" s="15" t="s">
        <v>28</v>
      </c>
      <c r="K136" s="16" t="s">
        <v>286</v>
      </c>
      <c r="L136" s="60"/>
      <c r="M136" s="15"/>
      <c r="N136" s="15" t="s">
        <v>43</v>
      </c>
      <c r="O136" s="15"/>
      <c r="P136" s="16" t="s">
        <v>93</v>
      </c>
      <c r="Q136" s="17">
        <v>10299</v>
      </c>
      <c r="R136" s="18">
        <v>45</v>
      </c>
      <c r="S136" s="19">
        <v>6514.1174999999994</v>
      </c>
      <c r="T136" s="20" t="s">
        <v>34</v>
      </c>
      <c r="U136" s="21" t="s">
        <v>51</v>
      </c>
      <c r="V136" s="22" t="s">
        <v>89</v>
      </c>
      <c r="W136" s="23">
        <v>9</v>
      </c>
      <c r="X136" s="24"/>
    </row>
    <row r="137" spans="1:24" s="1" customFormat="1" ht="22.05" customHeight="1" x14ac:dyDescent="0.3">
      <c r="A137" s="26" t="s">
        <v>23</v>
      </c>
      <c r="B137" s="26" t="s">
        <v>284</v>
      </c>
      <c r="C137" s="12" t="s">
        <v>285</v>
      </c>
      <c r="D137" s="58"/>
      <c r="E137" s="42" t="str">
        <f t="shared" si="1"/>
        <v>Еще фото</v>
      </c>
      <c r="F137" s="28" t="s">
        <v>137</v>
      </c>
      <c r="G137" s="26" t="s">
        <v>26</v>
      </c>
      <c r="H137" s="26" t="s">
        <v>27</v>
      </c>
      <c r="I137" s="26" t="s">
        <v>26</v>
      </c>
      <c r="J137" s="15" t="s">
        <v>28</v>
      </c>
      <c r="K137" s="16" t="s">
        <v>286</v>
      </c>
      <c r="L137" s="61"/>
      <c r="M137" s="15"/>
      <c r="N137" s="15" t="s">
        <v>43</v>
      </c>
      <c r="O137" s="15"/>
      <c r="P137" s="16" t="s">
        <v>93</v>
      </c>
      <c r="Q137" s="17">
        <v>10299</v>
      </c>
      <c r="R137" s="18">
        <v>45</v>
      </c>
      <c r="S137" s="19">
        <v>6514.1174999999994</v>
      </c>
      <c r="T137" s="20" t="s">
        <v>34</v>
      </c>
      <c r="U137" s="21" t="s">
        <v>97</v>
      </c>
      <c r="V137" s="22" t="s">
        <v>98</v>
      </c>
      <c r="W137" s="23">
        <v>3</v>
      </c>
      <c r="X137" s="24"/>
    </row>
    <row r="138" spans="1:24" s="1" customFormat="1" ht="108" customHeight="1" x14ac:dyDescent="0.3">
      <c r="A138" s="11" t="s">
        <v>23</v>
      </c>
      <c r="B138" s="11" t="s">
        <v>287</v>
      </c>
      <c r="C138" s="12" t="s">
        <v>288</v>
      </c>
      <c r="D138" s="13"/>
      <c r="E138" s="42" t="str">
        <f>HYPERLINK("https://www.google.ru/search?q=JZ9151&amp;newwindow=1&amp;tbm=isch","Еще фото")</f>
        <v>Еще фото</v>
      </c>
      <c r="F138" s="14"/>
      <c r="G138" s="11" t="s">
        <v>26</v>
      </c>
      <c r="H138" s="11" t="s">
        <v>27</v>
      </c>
      <c r="I138" s="15" t="s">
        <v>26</v>
      </c>
      <c r="J138" s="15" t="s">
        <v>118</v>
      </c>
      <c r="K138" s="16" t="s">
        <v>29</v>
      </c>
      <c r="L138" s="15"/>
      <c r="M138" s="15"/>
      <c r="N138" s="15" t="s">
        <v>86</v>
      </c>
      <c r="O138" s="15"/>
      <c r="P138" s="16" t="s">
        <v>289</v>
      </c>
      <c r="Q138" s="17">
        <v>9799</v>
      </c>
      <c r="R138" s="18">
        <v>45</v>
      </c>
      <c r="S138" s="19">
        <v>6197.8674999999994</v>
      </c>
      <c r="T138" s="20" t="s">
        <v>34</v>
      </c>
      <c r="U138" s="21" t="s">
        <v>50</v>
      </c>
      <c r="V138" s="22" t="s">
        <v>52</v>
      </c>
      <c r="W138" s="23">
        <v>1</v>
      </c>
      <c r="X138" s="24"/>
    </row>
    <row r="139" spans="1:24" s="1" customFormat="1" ht="26" customHeight="1" x14ac:dyDescent="0.3">
      <c r="A139" s="11" t="s">
        <v>23</v>
      </c>
      <c r="B139" s="11" t="s">
        <v>290</v>
      </c>
      <c r="C139" s="12" t="s">
        <v>291</v>
      </c>
      <c r="D139" s="56"/>
      <c r="E139" s="42" t="str">
        <f>HYPERLINK("https://www.google.ru/search?q=KA5119&amp;newwindow=1&amp;tbm=isch","Еще фото")</f>
        <v>Еще фото</v>
      </c>
      <c r="F139" s="28" t="s">
        <v>137</v>
      </c>
      <c r="G139" s="11" t="s">
        <v>26</v>
      </c>
      <c r="H139" s="11" t="s">
        <v>27</v>
      </c>
      <c r="I139" s="15" t="s">
        <v>26</v>
      </c>
      <c r="J139" s="15" t="s">
        <v>118</v>
      </c>
      <c r="K139" s="16" t="s">
        <v>29</v>
      </c>
      <c r="L139" s="59"/>
      <c r="M139" s="15"/>
      <c r="N139" s="15" t="s">
        <v>43</v>
      </c>
      <c r="O139" s="15"/>
      <c r="P139" s="16" t="s">
        <v>93</v>
      </c>
      <c r="Q139" s="17">
        <v>6699</v>
      </c>
      <c r="R139" s="18">
        <v>45</v>
      </c>
      <c r="S139" s="19">
        <v>4237.1174999999994</v>
      </c>
      <c r="T139" s="20" t="s">
        <v>34</v>
      </c>
      <c r="U139" s="21" t="s">
        <v>47</v>
      </c>
      <c r="V139" s="22" t="s">
        <v>88</v>
      </c>
      <c r="W139" s="23">
        <v>4</v>
      </c>
      <c r="X139" s="24"/>
    </row>
    <row r="140" spans="1:24" s="1" customFormat="1" ht="26" customHeight="1" x14ac:dyDescent="0.3">
      <c r="A140" s="26" t="s">
        <v>23</v>
      </c>
      <c r="B140" s="26" t="s">
        <v>290</v>
      </c>
      <c r="C140" s="12" t="s">
        <v>291</v>
      </c>
      <c r="D140" s="57"/>
      <c r="E140" s="42" t="str">
        <f>HYPERLINK("https://www.google.ru/search?q=KA5119&amp;newwindow=1&amp;tbm=isch","Еще фото")</f>
        <v>Еще фото</v>
      </c>
      <c r="F140" s="28" t="s">
        <v>137</v>
      </c>
      <c r="G140" s="26" t="s">
        <v>26</v>
      </c>
      <c r="H140" s="26" t="s">
        <v>27</v>
      </c>
      <c r="I140" s="26" t="s">
        <v>26</v>
      </c>
      <c r="J140" s="15" t="s">
        <v>118</v>
      </c>
      <c r="K140" s="16" t="s">
        <v>29</v>
      </c>
      <c r="L140" s="60"/>
      <c r="M140" s="15"/>
      <c r="N140" s="15" t="s">
        <v>43</v>
      </c>
      <c r="O140" s="15"/>
      <c r="P140" s="16" t="s">
        <v>93</v>
      </c>
      <c r="Q140" s="17">
        <v>6699</v>
      </c>
      <c r="R140" s="18">
        <v>45</v>
      </c>
      <c r="S140" s="19">
        <v>4237.1174999999994</v>
      </c>
      <c r="T140" s="20" t="s">
        <v>34</v>
      </c>
      <c r="U140" s="21" t="s">
        <v>35</v>
      </c>
      <c r="V140" s="22" t="s">
        <v>36</v>
      </c>
      <c r="W140" s="23">
        <v>6</v>
      </c>
      <c r="X140" s="24"/>
    </row>
    <row r="141" spans="1:24" s="1" customFormat="1" ht="26" customHeight="1" x14ac:dyDescent="0.3">
      <c r="A141" s="26" t="s">
        <v>23</v>
      </c>
      <c r="B141" s="26" t="s">
        <v>290</v>
      </c>
      <c r="C141" s="12" t="s">
        <v>291</v>
      </c>
      <c r="D141" s="57"/>
      <c r="E141" s="42" t="str">
        <f>HYPERLINK("https://www.google.ru/search?q=KA5119&amp;newwindow=1&amp;tbm=isch","Еще фото")</f>
        <v>Еще фото</v>
      </c>
      <c r="F141" s="28" t="s">
        <v>137</v>
      </c>
      <c r="G141" s="26" t="s">
        <v>26</v>
      </c>
      <c r="H141" s="26" t="s">
        <v>27</v>
      </c>
      <c r="I141" s="26" t="s">
        <v>26</v>
      </c>
      <c r="J141" s="15" t="s">
        <v>118</v>
      </c>
      <c r="K141" s="16" t="s">
        <v>29</v>
      </c>
      <c r="L141" s="60"/>
      <c r="M141" s="15"/>
      <c r="N141" s="15" t="s">
        <v>43</v>
      </c>
      <c r="O141" s="15"/>
      <c r="P141" s="16" t="s">
        <v>93</v>
      </c>
      <c r="Q141" s="17">
        <v>6699</v>
      </c>
      <c r="R141" s="18">
        <v>45</v>
      </c>
      <c r="S141" s="19">
        <v>4237.1174999999994</v>
      </c>
      <c r="T141" s="20" t="s">
        <v>34</v>
      </c>
      <c r="U141" s="21" t="s">
        <v>50</v>
      </c>
      <c r="V141" s="22" t="s">
        <v>52</v>
      </c>
      <c r="W141" s="23">
        <v>4</v>
      </c>
      <c r="X141" s="24"/>
    </row>
    <row r="142" spans="1:24" s="1" customFormat="1" ht="26" customHeight="1" x14ac:dyDescent="0.3">
      <c r="A142" s="26" t="s">
        <v>23</v>
      </c>
      <c r="B142" s="26" t="s">
        <v>290</v>
      </c>
      <c r="C142" s="12" t="s">
        <v>291</v>
      </c>
      <c r="D142" s="58"/>
      <c r="E142" s="42" t="str">
        <f>HYPERLINK("https://www.google.ru/search?q=KA5119&amp;newwindow=1&amp;tbm=isch","Еще фото")</f>
        <v>Еще фото</v>
      </c>
      <c r="F142" s="28" t="s">
        <v>137</v>
      </c>
      <c r="G142" s="26" t="s">
        <v>26</v>
      </c>
      <c r="H142" s="26" t="s">
        <v>27</v>
      </c>
      <c r="I142" s="26" t="s">
        <v>26</v>
      </c>
      <c r="J142" s="15" t="s">
        <v>118</v>
      </c>
      <c r="K142" s="16" t="s">
        <v>29</v>
      </c>
      <c r="L142" s="61"/>
      <c r="M142" s="15"/>
      <c r="N142" s="15" t="s">
        <v>43</v>
      </c>
      <c r="O142" s="15"/>
      <c r="P142" s="16" t="s">
        <v>93</v>
      </c>
      <c r="Q142" s="17">
        <v>6699</v>
      </c>
      <c r="R142" s="18">
        <v>45</v>
      </c>
      <c r="S142" s="19">
        <v>4237.1174999999994</v>
      </c>
      <c r="T142" s="20" t="s">
        <v>34</v>
      </c>
      <c r="U142" s="21" t="s">
        <v>51</v>
      </c>
      <c r="V142" s="22" t="s">
        <v>89</v>
      </c>
      <c r="W142" s="23">
        <v>2</v>
      </c>
      <c r="X142" s="24"/>
    </row>
    <row r="143" spans="1:24" s="1" customFormat="1" ht="35" customHeight="1" x14ac:dyDescent="0.3">
      <c r="A143" s="11" t="s">
        <v>23</v>
      </c>
      <c r="B143" s="11" t="s">
        <v>292</v>
      </c>
      <c r="C143" s="12" t="s">
        <v>293</v>
      </c>
      <c r="D143" s="56"/>
      <c r="E143" s="42" t="str">
        <f>HYPERLINK("https://www.google.ru/search?q=KC6494&amp;newwindow=1&amp;tbm=isch","Еще фото")</f>
        <v>Еще фото</v>
      </c>
      <c r="F143" s="28" t="s">
        <v>137</v>
      </c>
      <c r="G143" s="11" t="s">
        <v>26</v>
      </c>
      <c r="H143" s="11" t="s">
        <v>27</v>
      </c>
      <c r="I143" s="15" t="s">
        <v>26</v>
      </c>
      <c r="J143" s="15" t="s">
        <v>28</v>
      </c>
      <c r="K143" s="16" t="s">
        <v>41</v>
      </c>
      <c r="L143" s="59" t="s">
        <v>294</v>
      </c>
      <c r="M143" s="15"/>
      <c r="N143" s="15" t="s">
        <v>43</v>
      </c>
      <c r="O143" s="15"/>
      <c r="P143" s="16" t="s">
        <v>295</v>
      </c>
      <c r="Q143" s="17">
        <v>12099</v>
      </c>
      <c r="R143" s="18">
        <v>45</v>
      </c>
      <c r="S143" s="19">
        <v>7652.6174999999994</v>
      </c>
      <c r="T143" s="20" t="s">
        <v>34</v>
      </c>
      <c r="U143" s="21" t="s">
        <v>45</v>
      </c>
      <c r="V143" s="22" t="s">
        <v>46</v>
      </c>
      <c r="W143" s="23">
        <v>2</v>
      </c>
      <c r="X143" s="24"/>
    </row>
    <row r="144" spans="1:24" s="1" customFormat="1" ht="35" customHeight="1" x14ac:dyDescent="0.3">
      <c r="A144" s="26" t="s">
        <v>23</v>
      </c>
      <c r="B144" s="26" t="s">
        <v>292</v>
      </c>
      <c r="C144" s="12" t="s">
        <v>293</v>
      </c>
      <c r="D144" s="57"/>
      <c r="E144" s="42" t="str">
        <f>HYPERLINK("https://www.google.ru/search?q=KC6494&amp;newwindow=1&amp;tbm=isch","Еще фото")</f>
        <v>Еще фото</v>
      </c>
      <c r="F144" s="28" t="s">
        <v>137</v>
      </c>
      <c r="G144" s="26" t="s">
        <v>26</v>
      </c>
      <c r="H144" s="26" t="s">
        <v>27</v>
      </c>
      <c r="I144" s="26" t="s">
        <v>26</v>
      </c>
      <c r="J144" s="15" t="s">
        <v>28</v>
      </c>
      <c r="K144" s="16" t="s">
        <v>41</v>
      </c>
      <c r="L144" s="60"/>
      <c r="M144" s="15"/>
      <c r="N144" s="15" t="s">
        <v>43</v>
      </c>
      <c r="O144" s="15"/>
      <c r="P144" s="16" t="s">
        <v>295</v>
      </c>
      <c r="Q144" s="17">
        <v>12099</v>
      </c>
      <c r="R144" s="18">
        <v>45</v>
      </c>
      <c r="S144" s="19">
        <v>7652.6174999999994</v>
      </c>
      <c r="T144" s="20" t="s">
        <v>34</v>
      </c>
      <c r="U144" s="21" t="s">
        <v>47</v>
      </c>
      <c r="V144" s="22" t="s">
        <v>48</v>
      </c>
      <c r="W144" s="23">
        <v>2</v>
      </c>
      <c r="X144" s="24"/>
    </row>
    <row r="145" spans="1:24" s="1" customFormat="1" ht="37.049999999999997" customHeight="1" x14ac:dyDescent="0.3">
      <c r="A145" s="26" t="s">
        <v>23</v>
      </c>
      <c r="B145" s="26" t="s">
        <v>292</v>
      </c>
      <c r="C145" s="12" t="s">
        <v>293</v>
      </c>
      <c r="D145" s="58"/>
      <c r="E145" s="42" t="str">
        <f>HYPERLINK("https://www.google.ru/search?q=KC6494&amp;newwindow=1&amp;tbm=isch","Еще фото")</f>
        <v>Еще фото</v>
      </c>
      <c r="F145" s="28" t="s">
        <v>137</v>
      </c>
      <c r="G145" s="26" t="s">
        <v>26</v>
      </c>
      <c r="H145" s="26" t="s">
        <v>27</v>
      </c>
      <c r="I145" s="26" t="s">
        <v>26</v>
      </c>
      <c r="J145" s="15" t="s">
        <v>28</v>
      </c>
      <c r="K145" s="16" t="s">
        <v>41</v>
      </c>
      <c r="L145" s="61"/>
      <c r="M145" s="15"/>
      <c r="N145" s="15" t="s">
        <v>43</v>
      </c>
      <c r="O145" s="15"/>
      <c r="P145" s="16" t="s">
        <v>295</v>
      </c>
      <c r="Q145" s="17">
        <v>12099</v>
      </c>
      <c r="R145" s="18">
        <v>45</v>
      </c>
      <c r="S145" s="19">
        <v>7652.6174999999994</v>
      </c>
      <c r="T145" s="20" t="s">
        <v>34</v>
      </c>
      <c r="U145" s="21" t="s">
        <v>35</v>
      </c>
      <c r="V145" s="22" t="s">
        <v>49</v>
      </c>
      <c r="W145" s="23">
        <v>1</v>
      </c>
      <c r="X145" s="24"/>
    </row>
    <row r="146" spans="1:24" s="1" customFormat="1" ht="26" customHeight="1" x14ac:dyDescent="0.3">
      <c r="A146" s="11" t="s">
        <v>23</v>
      </c>
      <c r="B146" s="11" t="s">
        <v>296</v>
      </c>
      <c r="C146" s="12" t="s">
        <v>297</v>
      </c>
      <c r="D146" s="56"/>
      <c r="E146" s="42" t="str">
        <f>HYPERLINK("https://www.google.ru/search?q=KC7713&amp;newwindow=1&amp;tbm=isch","Еще фото")</f>
        <v>Еще фото</v>
      </c>
      <c r="F146" s="14"/>
      <c r="G146" s="11" t="s">
        <v>26</v>
      </c>
      <c r="H146" s="11" t="s">
        <v>27</v>
      </c>
      <c r="I146" s="15" t="s">
        <v>26</v>
      </c>
      <c r="J146" s="15" t="s">
        <v>28</v>
      </c>
      <c r="K146" s="16" t="s">
        <v>41</v>
      </c>
      <c r="L146" s="59" t="s">
        <v>261</v>
      </c>
      <c r="M146" s="15"/>
      <c r="N146" s="15" t="s">
        <v>225</v>
      </c>
      <c r="O146" s="15"/>
      <c r="P146" s="16" t="s">
        <v>298</v>
      </c>
      <c r="Q146" s="17">
        <v>12099</v>
      </c>
      <c r="R146" s="18">
        <v>45</v>
      </c>
      <c r="S146" s="19">
        <v>7652.6174999999994</v>
      </c>
      <c r="T146" s="20" t="s">
        <v>34</v>
      </c>
      <c r="U146" s="21" t="s">
        <v>45</v>
      </c>
      <c r="V146" s="22" t="s">
        <v>46</v>
      </c>
      <c r="W146" s="23">
        <v>22</v>
      </c>
      <c r="X146" s="24"/>
    </row>
    <row r="147" spans="1:24" s="1" customFormat="1" ht="26" customHeight="1" x14ac:dyDescent="0.3">
      <c r="A147" s="26" t="s">
        <v>23</v>
      </c>
      <c r="B147" s="26" t="s">
        <v>296</v>
      </c>
      <c r="C147" s="12" t="s">
        <v>297</v>
      </c>
      <c r="D147" s="57"/>
      <c r="E147" s="42" t="str">
        <f>HYPERLINK("https://www.google.ru/search?q=KC7713&amp;newwindow=1&amp;tbm=isch","Еще фото")</f>
        <v>Еще фото</v>
      </c>
      <c r="F147" s="14"/>
      <c r="G147" s="26" t="s">
        <v>26</v>
      </c>
      <c r="H147" s="26" t="s">
        <v>27</v>
      </c>
      <c r="I147" s="26" t="s">
        <v>26</v>
      </c>
      <c r="J147" s="15" t="s">
        <v>28</v>
      </c>
      <c r="K147" s="16" t="s">
        <v>41</v>
      </c>
      <c r="L147" s="60"/>
      <c r="M147" s="15"/>
      <c r="N147" s="15" t="s">
        <v>225</v>
      </c>
      <c r="O147" s="15"/>
      <c r="P147" s="16" t="s">
        <v>298</v>
      </c>
      <c r="Q147" s="17">
        <v>12099</v>
      </c>
      <c r="R147" s="18">
        <v>45</v>
      </c>
      <c r="S147" s="19">
        <v>7652.6174999999994</v>
      </c>
      <c r="T147" s="20" t="s">
        <v>34</v>
      </c>
      <c r="U147" s="21" t="s">
        <v>47</v>
      </c>
      <c r="V147" s="22" t="s">
        <v>48</v>
      </c>
      <c r="W147" s="23">
        <v>41</v>
      </c>
      <c r="X147" s="24"/>
    </row>
    <row r="148" spans="1:24" s="1" customFormat="1" ht="26" customHeight="1" x14ac:dyDescent="0.3">
      <c r="A148" s="26" t="s">
        <v>23</v>
      </c>
      <c r="B148" s="26" t="s">
        <v>296</v>
      </c>
      <c r="C148" s="12" t="s">
        <v>297</v>
      </c>
      <c r="D148" s="57"/>
      <c r="E148" s="42" t="str">
        <f>HYPERLINK("https://www.google.ru/search?q=KC7713&amp;newwindow=1&amp;tbm=isch","Еще фото")</f>
        <v>Еще фото</v>
      </c>
      <c r="F148" s="14"/>
      <c r="G148" s="26" t="s">
        <v>26</v>
      </c>
      <c r="H148" s="26" t="s">
        <v>27</v>
      </c>
      <c r="I148" s="26" t="s">
        <v>26</v>
      </c>
      <c r="J148" s="15" t="s">
        <v>28</v>
      </c>
      <c r="K148" s="16" t="s">
        <v>41</v>
      </c>
      <c r="L148" s="60"/>
      <c r="M148" s="15"/>
      <c r="N148" s="15" t="s">
        <v>225</v>
      </c>
      <c r="O148" s="15"/>
      <c r="P148" s="16" t="s">
        <v>298</v>
      </c>
      <c r="Q148" s="17">
        <v>12099</v>
      </c>
      <c r="R148" s="18">
        <v>45</v>
      </c>
      <c r="S148" s="19">
        <v>7652.6174999999994</v>
      </c>
      <c r="T148" s="20" t="s">
        <v>34</v>
      </c>
      <c r="U148" s="21" t="s">
        <v>35</v>
      </c>
      <c r="V148" s="22" t="s">
        <v>49</v>
      </c>
      <c r="W148" s="23">
        <v>27</v>
      </c>
      <c r="X148" s="24"/>
    </row>
    <row r="149" spans="1:24" s="1" customFormat="1" ht="26" customHeight="1" x14ac:dyDescent="0.3">
      <c r="A149" s="26" t="s">
        <v>23</v>
      </c>
      <c r="B149" s="26" t="s">
        <v>296</v>
      </c>
      <c r="C149" s="12" t="s">
        <v>297</v>
      </c>
      <c r="D149" s="58"/>
      <c r="E149" s="42" t="str">
        <f>HYPERLINK("https://www.google.ru/search?q=KC7713&amp;newwindow=1&amp;tbm=isch","Еще фото")</f>
        <v>Еще фото</v>
      </c>
      <c r="F149" s="14"/>
      <c r="G149" s="26" t="s">
        <v>26</v>
      </c>
      <c r="H149" s="26" t="s">
        <v>27</v>
      </c>
      <c r="I149" s="26" t="s">
        <v>26</v>
      </c>
      <c r="J149" s="15" t="s">
        <v>28</v>
      </c>
      <c r="K149" s="16" t="s">
        <v>41</v>
      </c>
      <c r="L149" s="61"/>
      <c r="M149" s="15"/>
      <c r="N149" s="15" t="s">
        <v>225</v>
      </c>
      <c r="O149" s="15"/>
      <c r="P149" s="16" t="s">
        <v>298</v>
      </c>
      <c r="Q149" s="17">
        <v>12099</v>
      </c>
      <c r="R149" s="18">
        <v>45</v>
      </c>
      <c r="S149" s="19">
        <v>7652.6174999999994</v>
      </c>
      <c r="T149" s="20" t="s">
        <v>34</v>
      </c>
      <c r="U149" s="21" t="s">
        <v>50</v>
      </c>
      <c r="V149" s="22" t="s">
        <v>36</v>
      </c>
      <c r="W149" s="23">
        <v>8</v>
      </c>
      <c r="X149" s="24"/>
    </row>
    <row r="150" spans="1:24" s="1" customFormat="1" ht="21" customHeight="1" x14ac:dyDescent="0.3">
      <c r="A150" s="11" t="s">
        <v>23</v>
      </c>
      <c r="B150" s="11" t="s">
        <v>299</v>
      </c>
      <c r="C150" s="25" t="s">
        <v>300</v>
      </c>
      <c r="D150" s="56"/>
      <c r="E150" s="42" t="str">
        <f>HYPERLINK("https://www.google.ru/search?q=KD4079&amp;newwindow=1&amp;tbm=isch","Еще фото")</f>
        <v>Еще фото</v>
      </c>
      <c r="F150" s="28" t="s">
        <v>137</v>
      </c>
      <c r="G150" s="11" t="s">
        <v>26</v>
      </c>
      <c r="H150" s="11" t="s">
        <v>27</v>
      </c>
      <c r="I150" s="15" t="s">
        <v>26</v>
      </c>
      <c r="J150" s="15" t="s">
        <v>28</v>
      </c>
      <c r="K150" s="16" t="s">
        <v>29</v>
      </c>
      <c r="L150" s="59"/>
      <c r="M150" s="15"/>
      <c r="N150" s="15" t="s">
        <v>86</v>
      </c>
      <c r="O150" s="15"/>
      <c r="P150" s="16" t="s">
        <v>93</v>
      </c>
      <c r="Q150" s="17">
        <v>8199</v>
      </c>
      <c r="R150" s="18">
        <v>45</v>
      </c>
      <c r="S150" s="19">
        <v>5185.8674999999994</v>
      </c>
      <c r="T150" s="20" t="s">
        <v>34</v>
      </c>
      <c r="U150" s="21" t="s">
        <v>47</v>
      </c>
      <c r="V150" s="22" t="s">
        <v>88</v>
      </c>
      <c r="W150" s="23">
        <v>6</v>
      </c>
      <c r="X150" s="24"/>
    </row>
    <row r="151" spans="1:24" s="1" customFormat="1" ht="21" customHeight="1" x14ac:dyDescent="0.3">
      <c r="A151" s="26" t="s">
        <v>23</v>
      </c>
      <c r="B151" s="26" t="s">
        <v>299</v>
      </c>
      <c r="C151" s="27" t="s">
        <v>300</v>
      </c>
      <c r="D151" s="57"/>
      <c r="E151" s="42" t="str">
        <f>HYPERLINK("https://www.google.ru/search?q=KD4079&amp;newwindow=1&amp;tbm=isch","Еще фото")</f>
        <v>Еще фото</v>
      </c>
      <c r="F151" s="28" t="s">
        <v>137</v>
      </c>
      <c r="G151" s="26" t="s">
        <v>26</v>
      </c>
      <c r="H151" s="26" t="s">
        <v>27</v>
      </c>
      <c r="I151" s="26" t="s">
        <v>26</v>
      </c>
      <c r="J151" s="15" t="s">
        <v>28</v>
      </c>
      <c r="K151" s="16" t="s">
        <v>29</v>
      </c>
      <c r="L151" s="60"/>
      <c r="M151" s="15"/>
      <c r="N151" s="15" t="s">
        <v>86</v>
      </c>
      <c r="O151" s="15"/>
      <c r="P151" s="16" t="s">
        <v>93</v>
      </c>
      <c r="Q151" s="17">
        <v>8199</v>
      </c>
      <c r="R151" s="18">
        <v>45</v>
      </c>
      <c r="S151" s="19">
        <v>5185.8674999999994</v>
      </c>
      <c r="T151" s="20" t="s">
        <v>34</v>
      </c>
      <c r="U151" s="21" t="s">
        <v>35</v>
      </c>
      <c r="V151" s="22" t="s">
        <v>36</v>
      </c>
      <c r="W151" s="23">
        <v>14</v>
      </c>
      <c r="X151" s="24"/>
    </row>
    <row r="152" spans="1:24" s="1" customFormat="1" ht="21" customHeight="1" x14ac:dyDescent="0.3">
      <c r="A152" s="26" t="s">
        <v>23</v>
      </c>
      <c r="B152" s="26" t="s">
        <v>299</v>
      </c>
      <c r="C152" s="27" t="s">
        <v>300</v>
      </c>
      <c r="D152" s="57"/>
      <c r="E152" s="42" t="str">
        <f>HYPERLINK("https://www.google.ru/search?q=KD4079&amp;newwindow=1&amp;tbm=isch","Еще фото")</f>
        <v>Еще фото</v>
      </c>
      <c r="F152" s="28" t="s">
        <v>137</v>
      </c>
      <c r="G152" s="26" t="s">
        <v>26</v>
      </c>
      <c r="H152" s="26" t="s">
        <v>27</v>
      </c>
      <c r="I152" s="26" t="s">
        <v>26</v>
      </c>
      <c r="J152" s="15" t="s">
        <v>28</v>
      </c>
      <c r="K152" s="16" t="s">
        <v>29</v>
      </c>
      <c r="L152" s="60"/>
      <c r="M152" s="15"/>
      <c r="N152" s="15" t="s">
        <v>86</v>
      </c>
      <c r="O152" s="15"/>
      <c r="P152" s="16" t="s">
        <v>93</v>
      </c>
      <c r="Q152" s="17">
        <v>8199</v>
      </c>
      <c r="R152" s="18">
        <v>45</v>
      </c>
      <c r="S152" s="19">
        <v>5185.8674999999994</v>
      </c>
      <c r="T152" s="20" t="s">
        <v>34</v>
      </c>
      <c r="U152" s="21" t="s">
        <v>50</v>
      </c>
      <c r="V152" s="22" t="s">
        <v>52</v>
      </c>
      <c r="W152" s="23">
        <v>13</v>
      </c>
      <c r="X152" s="24"/>
    </row>
    <row r="153" spans="1:24" s="1" customFormat="1" ht="21" customHeight="1" x14ac:dyDescent="0.3">
      <c r="A153" s="26" t="s">
        <v>23</v>
      </c>
      <c r="B153" s="26" t="s">
        <v>299</v>
      </c>
      <c r="C153" s="27" t="s">
        <v>300</v>
      </c>
      <c r="D153" s="57"/>
      <c r="E153" s="42" t="str">
        <f>HYPERLINK("https://www.google.ru/search?q=KD4079&amp;newwindow=1&amp;tbm=isch","Еще фото")</f>
        <v>Еще фото</v>
      </c>
      <c r="F153" s="28" t="s">
        <v>137</v>
      </c>
      <c r="G153" s="26" t="s">
        <v>26</v>
      </c>
      <c r="H153" s="26" t="s">
        <v>27</v>
      </c>
      <c r="I153" s="26" t="s">
        <v>26</v>
      </c>
      <c r="J153" s="15" t="s">
        <v>28</v>
      </c>
      <c r="K153" s="16" t="s">
        <v>29</v>
      </c>
      <c r="L153" s="60"/>
      <c r="M153" s="15"/>
      <c r="N153" s="15" t="s">
        <v>86</v>
      </c>
      <c r="O153" s="15"/>
      <c r="P153" s="16" t="s">
        <v>93</v>
      </c>
      <c r="Q153" s="17">
        <v>8199</v>
      </c>
      <c r="R153" s="18">
        <v>45</v>
      </c>
      <c r="S153" s="19">
        <v>5185.8674999999994</v>
      </c>
      <c r="T153" s="20" t="s">
        <v>34</v>
      </c>
      <c r="U153" s="21" t="s">
        <v>51</v>
      </c>
      <c r="V153" s="22" t="s">
        <v>89</v>
      </c>
      <c r="W153" s="23">
        <v>7</v>
      </c>
      <c r="X153" s="24"/>
    </row>
    <row r="154" spans="1:24" s="1" customFormat="1" ht="32" customHeight="1" x14ac:dyDescent="0.3">
      <c r="A154" s="26" t="s">
        <v>23</v>
      </c>
      <c r="B154" s="26" t="s">
        <v>299</v>
      </c>
      <c r="C154" s="27" t="s">
        <v>300</v>
      </c>
      <c r="D154" s="58"/>
      <c r="E154" s="42" t="str">
        <f>HYPERLINK("https://www.google.ru/search?q=KD4079&amp;newwindow=1&amp;tbm=isch","Еще фото")</f>
        <v>Еще фото</v>
      </c>
      <c r="F154" s="28" t="s">
        <v>137</v>
      </c>
      <c r="G154" s="26" t="s">
        <v>26</v>
      </c>
      <c r="H154" s="26" t="s">
        <v>27</v>
      </c>
      <c r="I154" s="26" t="s">
        <v>26</v>
      </c>
      <c r="J154" s="15" t="s">
        <v>28</v>
      </c>
      <c r="K154" s="16" t="s">
        <v>29</v>
      </c>
      <c r="L154" s="61"/>
      <c r="M154" s="15"/>
      <c r="N154" s="15" t="s">
        <v>86</v>
      </c>
      <c r="O154" s="15"/>
      <c r="P154" s="16" t="s">
        <v>93</v>
      </c>
      <c r="Q154" s="17">
        <v>8199</v>
      </c>
      <c r="R154" s="18">
        <v>45</v>
      </c>
      <c r="S154" s="19">
        <v>5185.8674999999994</v>
      </c>
      <c r="T154" s="20" t="s">
        <v>34</v>
      </c>
      <c r="U154" s="21" t="s">
        <v>97</v>
      </c>
      <c r="V154" s="22" t="s">
        <v>98</v>
      </c>
      <c r="W154" s="23">
        <v>1</v>
      </c>
      <c r="X154" s="24"/>
    </row>
    <row r="155" spans="1:24" s="1" customFormat="1" ht="21" customHeight="1" x14ac:dyDescent="0.3">
      <c r="A155" s="11" t="s">
        <v>23</v>
      </c>
      <c r="B155" s="11" t="s">
        <v>301</v>
      </c>
      <c r="C155" s="25" t="s">
        <v>302</v>
      </c>
      <c r="D155" s="56"/>
      <c r="E155" s="42" t="str">
        <f>HYPERLINK("https://www.google.ru/search?q=KD4093&amp;newwindow=1&amp;tbm=isch","Еще фото")</f>
        <v>Еще фото</v>
      </c>
      <c r="F155" s="28" t="s">
        <v>137</v>
      </c>
      <c r="G155" s="11" t="s">
        <v>26</v>
      </c>
      <c r="H155" s="11" t="s">
        <v>27</v>
      </c>
      <c r="I155" s="15" t="s">
        <v>26</v>
      </c>
      <c r="J155" s="15" t="s">
        <v>28</v>
      </c>
      <c r="K155" s="16" t="s">
        <v>29</v>
      </c>
      <c r="L155" s="59"/>
      <c r="M155" s="15"/>
      <c r="N155" s="15" t="s">
        <v>191</v>
      </c>
      <c r="O155" s="15"/>
      <c r="P155" s="16" t="s">
        <v>93</v>
      </c>
      <c r="Q155" s="17">
        <v>8799</v>
      </c>
      <c r="R155" s="18">
        <v>45</v>
      </c>
      <c r="S155" s="19">
        <v>5565.3674999999994</v>
      </c>
      <c r="T155" s="20" t="s">
        <v>34</v>
      </c>
      <c r="U155" s="21" t="s">
        <v>47</v>
      </c>
      <c r="V155" s="22" t="s">
        <v>88</v>
      </c>
      <c r="W155" s="23">
        <v>4</v>
      </c>
      <c r="X155" s="24"/>
    </row>
    <row r="156" spans="1:24" s="1" customFormat="1" ht="21" customHeight="1" x14ac:dyDescent="0.3">
      <c r="A156" s="26" t="s">
        <v>23</v>
      </c>
      <c r="B156" s="26" t="s">
        <v>301</v>
      </c>
      <c r="C156" s="27" t="s">
        <v>302</v>
      </c>
      <c r="D156" s="57"/>
      <c r="E156" s="42" t="str">
        <f>HYPERLINK("https://www.google.ru/search?q=KD4093&amp;newwindow=1&amp;tbm=isch","Еще фото")</f>
        <v>Еще фото</v>
      </c>
      <c r="F156" s="28" t="s">
        <v>137</v>
      </c>
      <c r="G156" s="26" t="s">
        <v>26</v>
      </c>
      <c r="H156" s="26" t="s">
        <v>27</v>
      </c>
      <c r="I156" s="26" t="s">
        <v>26</v>
      </c>
      <c r="J156" s="15" t="s">
        <v>28</v>
      </c>
      <c r="K156" s="16" t="s">
        <v>29</v>
      </c>
      <c r="L156" s="60"/>
      <c r="M156" s="15"/>
      <c r="N156" s="15" t="s">
        <v>191</v>
      </c>
      <c r="O156" s="15"/>
      <c r="P156" s="16" t="s">
        <v>93</v>
      </c>
      <c r="Q156" s="17">
        <v>8799</v>
      </c>
      <c r="R156" s="18">
        <v>45</v>
      </c>
      <c r="S156" s="19">
        <v>5565.3674999999994</v>
      </c>
      <c r="T156" s="20" t="s">
        <v>34</v>
      </c>
      <c r="U156" s="21" t="s">
        <v>35</v>
      </c>
      <c r="V156" s="22" t="s">
        <v>36</v>
      </c>
      <c r="W156" s="23">
        <v>15</v>
      </c>
      <c r="X156" s="24"/>
    </row>
    <row r="157" spans="1:24" s="1" customFormat="1" ht="21" customHeight="1" x14ac:dyDescent="0.3">
      <c r="A157" s="26" t="s">
        <v>23</v>
      </c>
      <c r="B157" s="26" t="s">
        <v>301</v>
      </c>
      <c r="C157" s="27" t="s">
        <v>302</v>
      </c>
      <c r="D157" s="57"/>
      <c r="E157" s="42" t="str">
        <f>HYPERLINK("https://www.google.ru/search?q=KD4093&amp;newwindow=1&amp;tbm=isch","Еще фото")</f>
        <v>Еще фото</v>
      </c>
      <c r="F157" s="28" t="s">
        <v>137</v>
      </c>
      <c r="G157" s="26" t="s">
        <v>26</v>
      </c>
      <c r="H157" s="26" t="s">
        <v>27</v>
      </c>
      <c r="I157" s="26" t="s">
        <v>26</v>
      </c>
      <c r="J157" s="15" t="s">
        <v>28</v>
      </c>
      <c r="K157" s="16" t="s">
        <v>29</v>
      </c>
      <c r="L157" s="60"/>
      <c r="M157" s="15"/>
      <c r="N157" s="15" t="s">
        <v>191</v>
      </c>
      <c r="O157" s="15"/>
      <c r="P157" s="16" t="s">
        <v>93</v>
      </c>
      <c r="Q157" s="17">
        <v>8799</v>
      </c>
      <c r="R157" s="18">
        <v>45</v>
      </c>
      <c r="S157" s="19">
        <v>5565.3674999999994</v>
      </c>
      <c r="T157" s="20" t="s">
        <v>34</v>
      </c>
      <c r="U157" s="21" t="s">
        <v>50</v>
      </c>
      <c r="V157" s="22" t="s">
        <v>52</v>
      </c>
      <c r="W157" s="23">
        <v>18</v>
      </c>
      <c r="X157" s="24"/>
    </row>
    <row r="158" spans="1:24" s="1" customFormat="1" ht="21" customHeight="1" x14ac:dyDescent="0.3">
      <c r="A158" s="26" t="s">
        <v>23</v>
      </c>
      <c r="B158" s="26" t="s">
        <v>301</v>
      </c>
      <c r="C158" s="27" t="s">
        <v>302</v>
      </c>
      <c r="D158" s="57"/>
      <c r="E158" s="42" t="str">
        <f>HYPERLINK("https://www.google.ru/search?q=KD4093&amp;newwindow=1&amp;tbm=isch","Еще фото")</f>
        <v>Еще фото</v>
      </c>
      <c r="F158" s="28" t="s">
        <v>137</v>
      </c>
      <c r="G158" s="26" t="s">
        <v>26</v>
      </c>
      <c r="H158" s="26" t="s">
        <v>27</v>
      </c>
      <c r="I158" s="26" t="s">
        <v>26</v>
      </c>
      <c r="J158" s="15" t="s">
        <v>28</v>
      </c>
      <c r="K158" s="16" t="s">
        <v>29</v>
      </c>
      <c r="L158" s="60"/>
      <c r="M158" s="15"/>
      <c r="N158" s="15" t="s">
        <v>191</v>
      </c>
      <c r="O158" s="15"/>
      <c r="P158" s="16" t="s">
        <v>93</v>
      </c>
      <c r="Q158" s="17">
        <v>8799</v>
      </c>
      <c r="R158" s="18">
        <v>45</v>
      </c>
      <c r="S158" s="19">
        <v>5565.3674999999994</v>
      </c>
      <c r="T158" s="20" t="s">
        <v>34</v>
      </c>
      <c r="U158" s="21" t="s">
        <v>51</v>
      </c>
      <c r="V158" s="22" t="s">
        <v>89</v>
      </c>
      <c r="W158" s="23">
        <v>9</v>
      </c>
      <c r="X158" s="24"/>
    </row>
    <row r="159" spans="1:24" s="1" customFormat="1" ht="32" customHeight="1" x14ac:dyDescent="0.3">
      <c r="A159" s="26" t="s">
        <v>23</v>
      </c>
      <c r="B159" s="26" t="s">
        <v>301</v>
      </c>
      <c r="C159" s="27" t="s">
        <v>302</v>
      </c>
      <c r="D159" s="58"/>
      <c r="E159" s="42" t="str">
        <f>HYPERLINK("https://www.google.ru/search?q=KD4093&amp;newwindow=1&amp;tbm=isch","Еще фото")</f>
        <v>Еще фото</v>
      </c>
      <c r="F159" s="28" t="s">
        <v>137</v>
      </c>
      <c r="G159" s="26" t="s">
        <v>26</v>
      </c>
      <c r="H159" s="26" t="s">
        <v>27</v>
      </c>
      <c r="I159" s="26" t="s">
        <v>26</v>
      </c>
      <c r="J159" s="15" t="s">
        <v>28</v>
      </c>
      <c r="K159" s="16" t="s">
        <v>29</v>
      </c>
      <c r="L159" s="61"/>
      <c r="M159" s="15"/>
      <c r="N159" s="15" t="s">
        <v>191</v>
      </c>
      <c r="O159" s="15"/>
      <c r="P159" s="16" t="s">
        <v>93</v>
      </c>
      <c r="Q159" s="17">
        <v>8799</v>
      </c>
      <c r="R159" s="18">
        <v>45</v>
      </c>
      <c r="S159" s="19">
        <v>5565.3674999999994</v>
      </c>
      <c r="T159" s="20" t="s">
        <v>34</v>
      </c>
      <c r="U159" s="21" t="s">
        <v>97</v>
      </c>
      <c r="V159" s="22" t="s">
        <v>98</v>
      </c>
      <c r="W159" s="23">
        <v>3</v>
      </c>
      <c r="X159" s="24"/>
    </row>
    <row r="160" spans="1:24" s="1" customFormat="1" ht="35" customHeight="1" x14ac:dyDescent="0.3">
      <c r="A160" s="11" t="s">
        <v>23</v>
      </c>
      <c r="B160" s="11" t="s">
        <v>303</v>
      </c>
      <c r="C160" s="12" t="s">
        <v>304</v>
      </c>
      <c r="D160" s="56"/>
      <c r="E160" s="42" t="str">
        <f>HYPERLINK("https://www.google.ru/search?q=KD4094&amp;newwindow=1&amp;tbm=isch","Еще фото")</f>
        <v>Еще фото</v>
      </c>
      <c r="F160" s="28" t="s">
        <v>137</v>
      </c>
      <c r="G160" s="11" t="s">
        <v>26</v>
      </c>
      <c r="H160" s="11" t="s">
        <v>27</v>
      </c>
      <c r="I160" s="15" t="s">
        <v>26</v>
      </c>
      <c r="J160" s="15" t="s">
        <v>28</v>
      </c>
      <c r="K160" s="16" t="s">
        <v>29</v>
      </c>
      <c r="L160" s="59" t="s">
        <v>305</v>
      </c>
      <c r="M160" s="15"/>
      <c r="N160" s="15" t="s">
        <v>43</v>
      </c>
      <c r="O160" s="15"/>
      <c r="P160" s="16" t="s">
        <v>93</v>
      </c>
      <c r="Q160" s="17">
        <v>10199</v>
      </c>
      <c r="R160" s="18">
        <v>45</v>
      </c>
      <c r="S160" s="19">
        <v>6450.8674999999994</v>
      </c>
      <c r="T160" s="20" t="s">
        <v>34</v>
      </c>
      <c r="U160" s="21" t="s">
        <v>35</v>
      </c>
      <c r="V160" s="22" t="s">
        <v>36</v>
      </c>
      <c r="W160" s="23">
        <v>16</v>
      </c>
      <c r="X160" s="24"/>
    </row>
    <row r="161" spans="1:24" s="1" customFormat="1" ht="35" customHeight="1" x14ac:dyDescent="0.3">
      <c r="A161" s="26" t="s">
        <v>23</v>
      </c>
      <c r="B161" s="26" t="s">
        <v>303</v>
      </c>
      <c r="C161" s="12" t="s">
        <v>304</v>
      </c>
      <c r="D161" s="57"/>
      <c r="E161" s="42" t="str">
        <f>HYPERLINK("https://www.google.ru/search?q=KD4094&amp;newwindow=1&amp;tbm=isch","Еще фото")</f>
        <v>Еще фото</v>
      </c>
      <c r="F161" s="28" t="s">
        <v>137</v>
      </c>
      <c r="G161" s="26" t="s">
        <v>26</v>
      </c>
      <c r="H161" s="26" t="s">
        <v>27</v>
      </c>
      <c r="I161" s="26" t="s">
        <v>26</v>
      </c>
      <c r="J161" s="15" t="s">
        <v>28</v>
      </c>
      <c r="K161" s="16" t="s">
        <v>29</v>
      </c>
      <c r="L161" s="60"/>
      <c r="M161" s="15"/>
      <c r="N161" s="15" t="s">
        <v>43</v>
      </c>
      <c r="O161" s="15"/>
      <c r="P161" s="16" t="s">
        <v>93</v>
      </c>
      <c r="Q161" s="17">
        <v>10199</v>
      </c>
      <c r="R161" s="18">
        <v>45</v>
      </c>
      <c r="S161" s="19">
        <v>6450.8674999999994</v>
      </c>
      <c r="T161" s="20" t="s">
        <v>34</v>
      </c>
      <c r="U161" s="21" t="s">
        <v>50</v>
      </c>
      <c r="V161" s="22" t="s">
        <v>52</v>
      </c>
      <c r="W161" s="23">
        <v>9</v>
      </c>
      <c r="X161" s="24"/>
    </row>
    <row r="162" spans="1:24" s="1" customFormat="1" ht="37.049999999999997" customHeight="1" x14ac:dyDescent="0.3">
      <c r="A162" s="26" t="s">
        <v>23</v>
      </c>
      <c r="B162" s="26" t="s">
        <v>303</v>
      </c>
      <c r="C162" s="12" t="s">
        <v>304</v>
      </c>
      <c r="D162" s="58"/>
      <c r="E162" s="42" t="str">
        <f>HYPERLINK("https://www.google.ru/search?q=KD4094&amp;newwindow=1&amp;tbm=isch","Еще фото")</f>
        <v>Еще фото</v>
      </c>
      <c r="F162" s="28" t="s">
        <v>137</v>
      </c>
      <c r="G162" s="26" t="s">
        <v>26</v>
      </c>
      <c r="H162" s="26" t="s">
        <v>27</v>
      </c>
      <c r="I162" s="26" t="s">
        <v>26</v>
      </c>
      <c r="J162" s="15" t="s">
        <v>28</v>
      </c>
      <c r="K162" s="16" t="s">
        <v>29</v>
      </c>
      <c r="L162" s="61"/>
      <c r="M162" s="15"/>
      <c r="N162" s="15" t="s">
        <v>43</v>
      </c>
      <c r="O162" s="15"/>
      <c r="P162" s="16" t="s">
        <v>93</v>
      </c>
      <c r="Q162" s="17">
        <v>10199</v>
      </c>
      <c r="R162" s="18">
        <v>45</v>
      </c>
      <c r="S162" s="19">
        <v>6450.8674999999994</v>
      </c>
      <c r="T162" s="20" t="s">
        <v>34</v>
      </c>
      <c r="U162" s="21" t="s">
        <v>51</v>
      </c>
      <c r="V162" s="22" t="s">
        <v>89</v>
      </c>
      <c r="W162" s="23">
        <v>1</v>
      </c>
      <c r="X162" s="24"/>
    </row>
    <row r="163" spans="1:24" s="1" customFormat="1" ht="21" customHeight="1" x14ac:dyDescent="0.3">
      <c r="A163" s="11" t="s">
        <v>23</v>
      </c>
      <c r="B163" s="11" t="s">
        <v>306</v>
      </c>
      <c r="C163" s="25" t="s">
        <v>307</v>
      </c>
      <c r="D163" s="56"/>
      <c r="E163" s="42" t="str">
        <f>HYPERLINK("https://www.google.ru/search?q=KD5867&amp;newwindow=1&amp;tbm=isch","Еще фото")</f>
        <v>Еще фото</v>
      </c>
      <c r="F163" s="28" t="s">
        <v>137</v>
      </c>
      <c r="G163" s="11" t="s">
        <v>26</v>
      </c>
      <c r="H163" s="11" t="s">
        <v>27</v>
      </c>
      <c r="I163" s="15" t="s">
        <v>26</v>
      </c>
      <c r="J163" s="15" t="s">
        <v>28</v>
      </c>
      <c r="K163" s="16" t="s">
        <v>29</v>
      </c>
      <c r="L163" s="59"/>
      <c r="M163" s="15"/>
      <c r="N163" s="15" t="s">
        <v>308</v>
      </c>
      <c r="O163" s="15"/>
      <c r="P163" s="16" t="s">
        <v>93</v>
      </c>
      <c r="Q163" s="17">
        <v>8199</v>
      </c>
      <c r="R163" s="18">
        <v>45</v>
      </c>
      <c r="S163" s="19">
        <v>5185.8674999999994</v>
      </c>
      <c r="T163" s="20" t="s">
        <v>34</v>
      </c>
      <c r="U163" s="21" t="s">
        <v>47</v>
      </c>
      <c r="V163" s="22" t="s">
        <v>88</v>
      </c>
      <c r="W163" s="23">
        <v>6</v>
      </c>
      <c r="X163" s="24"/>
    </row>
    <row r="164" spans="1:24" s="1" customFormat="1" ht="21" customHeight="1" x14ac:dyDescent="0.3">
      <c r="A164" s="26" t="s">
        <v>23</v>
      </c>
      <c r="B164" s="26" t="s">
        <v>306</v>
      </c>
      <c r="C164" s="27" t="s">
        <v>307</v>
      </c>
      <c r="D164" s="57"/>
      <c r="E164" s="42" t="str">
        <f>HYPERLINK("https://www.google.ru/search?q=KD5867&amp;newwindow=1&amp;tbm=isch","Еще фото")</f>
        <v>Еще фото</v>
      </c>
      <c r="F164" s="28" t="s">
        <v>137</v>
      </c>
      <c r="G164" s="26" t="s">
        <v>26</v>
      </c>
      <c r="H164" s="26" t="s">
        <v>27</v>
      </c>
      <c r="I164" s="26" t="s">
        <v>26</v>
      </c>
      <c r="J164" s="15" t="s">
        <v>28</v>
      </c>
      <c r="K164" s="16" t="s">
        <v>29</v>
      </c>
      <c r="L164" s="60"/>
      <c r="M164" s="15"/>
      <c r="N164" s="15" t="s">
        <v>308</v>
      </c>
      <c r="O164" s="15"/>
      <c r="P164" s="16" t="s">
        <v>93</v>
      </c>
      <c r="Q164" s="17">
        <v>8199</v>
      </c>
      <c r="R164" s="18">
        <v>45</v>
      </c>
      <c r="S164" s="19">
        <v>5185.8674999999994</v>
      </c>
      <c r="T164" s="20" t="s">
        <v>34</v>
      </c>
      <c r="U164" s="21" t="s">
        <v>35</v>
      </c>
      <c r="V164" s="22" t="s">
        <v>36</v>
      </c>
      <c r="W164" s="23">
        <v>16</v>
      </c>
      <c r="X164" s="24"/>
    </row>
    <row r="165" spans="1:24" s="1" customFormat="1" ht="21" customHeight="1" x14ac:dyDescent="0.3">
      <c r="A165" s="26" t="s">
        <v>23</v>
      </c>
      <c r="B165" s="26" t="s">
        <v>306</v>
      </c>
      <c r="C165" s="27" t="s">
        <v>307</v>
      </c>
      <c r="D165" s="57"/>
      <c r="E165" s="42" t="str">
        <f>HYPERLINK("https://www.google.ru/search?q=KD5867&amp;newwindow=1&amp;tbm=isch","Еще фото")</f>
        <v>Еще фото</v>
      </c>
      <c r="F165" s="28" t="s">
        <v>137</v>
      </c>
      <c r="G165" s="26" t="s">
        <v>26</v>
      </c>
      <c r="H165" s="26" t="s">
        <v>27</v>
      </c>
      <c r="I165" s="26" t="s">
        <v>26</v>
      </c>
      <c r="J165" s="15" t="s">
        <v>28</v>
      </c>
      <c r="K165" s="16" t="s">
        <v>29</v>
      </c>
      <c r="L165" s="60"/>
      <c r="M165" s="15"/>
      <c r="N165" s="15" t="s">
        <v>308</v>
      </c>
      <c r="O165" s="15"/>
      <c r="P165" s="16" t="s">
        <v>93</v>
      </c>
      <c r="Q165" s="17">
        <v>8199</v>
      </c>
      <c r="R165" s="18">
        <v>45</v>
      </c>
      <c r="S165" s="19">
        <v>5185.8674999999994</v>
      </c>
      <c r="T165" s="20" t="s">
        <v>34</v>
      </c>
      <c r="U165" s="21" t="s">
        <v>50</v>
      </c>
      <c r="V165" s="22" t="s">
        <v>52</v>
      </c>
      <c r="W165" s="23">
        <v>16</v>
      </c>
      <c r="X165" s="24"/>
    </row>
    <row r="166" spans="1:24" s="1" customFormat="1" ht="21" customHeight="1" x14ac:dyDescent="0.3">
      <c r="A166" s="26" t="s">
        <v>23</v>
      </c>
      <c r="B166" s="26" t="s">
        <v>306</v>
      </c>
      <c r="C166" s="27" t="s">
        <v>307</v>
      </c>
      <c r="D166" s="57"/>
      <c r="E166" s="42" t="str">
        <f>HYPERLINK("https://www.google.ru/search?q=KD5867&amp;newwindow=1&amp;tbm=isch","Еще фото")</f>
        <v>Еще фото</v>
      </c>
      <c r="F166" s="28" t="s">
        <v>137</v>
      </c>
      <c r="G166" s="26" t="s">
        <v>26</v>
      </c>
      <c r="H166" s="26" t="s">
        <v>27</v>
      </c>
      <c r="I166" s="26" t="s">
        <v>26</v>
      </c>
      <c r="J166" s="15" t="s">
        <v>28</v>
      </c>
      <c r="K166" s="16" t="s">
        <v>29</v>
      </c>
      <c r="L166" s="60"/>
      <c r="M166" s="15"/>
      <c r="N166" s="15" t="s">
        <v>308</v>
      </c>
      <c r="O166" s="15"/>
      <c r="P166" s="16" t="s">
        <v>93</v>
      </c>
      <c r="Q166" s="17">
        <v>8199</v>
      </c>
      <c r="R166" s="18">
        <v>45</v>
      </c>
      <c r="S166" s="19">
        <v>5185.8674999999994</v>
      </c>
      <c r="T166" s="20" t="s">
        <v>34</v>
      </c>
      <c r="U166" s="21" t="s">
        <v>51</v>
      </c>
      <c r="V166" s="22" t="s">
        <v>89</v>
      </c>
      <c r="W166" s="23">
        <v>9</v>
      </c>
      <c r="X166" s="24"/>
    </row>
    <row r="167" spans="1:24" s="1" customFormat="1" ht="32" customHeight="1" x14ac:dyDescent="0.3">
      <c r="A167" s="26" t="s">
        <v>23</v>
      </c>
      <c r="B167" s="26" t="s">
        <v>306</v>
      </c>
      <c r="C167" s="27" t="s">
        <v>307</v>
      </c>
      <c r="D167" s="58"/>
      <c r="E167" s="42" t="str">
        <f>HYPERLINK("https://www.google.ru/search?q=KD5867&amp;newwindow=1&amp;tbm=isch","Еще фото")</f>
        <v>Еще фото</v>
      </c>
      <c r="F167" s="28" t="s">
        <v>137</v>
      </c>
      <c r="G167" s="26" t="s">
        <v>26</v>
      </c>
      <c r="H167" s="26" t="s">
        <v>27</v>
      </c>
      <c r="I167" s="26" t="s">
        <v>26</v>
      </c>
      <c r="J167" s="15" t="s">
        <v>28</v>
      </c>
      <c r="K167" s="16" t="s">
        <v>29</v>
      </c>
      <c r="L167" s="61"/>
      <c r="M167" s="15"/>
      <c r="N167" s="15" t="s">
        <v>308</v>
      </c>
      <c r="O167" s="15"/>
      <c r="P167" s="16" t="s">
        <v>93</v>
      </c>
      <c r="Q167" s="17">
        <v>8199</v>
      </c>
      <c r="R167" s="18">
        <v>45</v>
      </c>
      <c r="S167" s="19">
        <v>5185.8674999999994</v>
      </c>
      <c r="T167" s="20" t="s">
        <v>34</v>
      </c>
      <c r="U167" s="21" t="s">
        <v>97</v>
      </c>
      <c r="V167" s="22" t="s">
        <v>98</v>
      </c>
      <c r="W167" s="23">
        <v>3</v>
      </c>
      <c r="X167" s="24"/>
    </row>
    <row r="168" spans="1:24" s="1" customFormat="1" ht="35" customHeight="1" x14ac:dyDescent="0.3">
      <c r="A168" s="11" t="s">
        <v>23</v>
      </c>
      <c r="B168" s="11" t="s">
        <v>309</v>
      </c>
      <c r="C168" s="12" t="s">
        <v>310</v>
      </c>
      <c r="D168" s="56"/>
      <c r="E168" s="42" t="str">
        <f>HYPERLINK("https://www.google.ru/search?q=KD6327&amp;newwindow=1&amp;tbm=isch","Еще фото")</f>
        <v>Еще фото</v>
      </c>
      <c r="F168" s="14"/>
      <c r="G168" s="11" t="s">
        <v>26</v>
      </c>
      <c r="H168" s="11" t="s">
        <v>27</v>
      </c>
      <c r="I168" s="15" t="s">
        <v>26</v>
      </c>
      <c r="J168" s="15" t="s">
        <v>28</v>
      </c>
      <c r="K168" s="16" t="s">
        <v>41</v>
      </c>
      <c r="L168" s="59" t="s">
        <v>305</v>
      </c>
      <c r="M168" s="15"/>
      <c r="N168" s="15" t="s">
        <v>210</v>
      </c>
      <c r="O168" s="15"/>
      <c r="P168" s="16" t="s">
        <v>295</v>
      </c>
      <c r="Q168" s="17">
        <v>10299</v>
      </c>
      <c r="R168" s="18">
        <v>45</v>
      </c>
      <c r="S168" s="19">
        <v>6514.1174999999994</v>
      </c>
      <c r="T168" s="20" t="s">
        <v>34</v>
      </c>
      <c r="U168" s="21" t="s">
        <v>45</v>
      </c>
      <c r="V168" s="22" t="s">
        <v>46</v>
      </c>
      <c r="W168" s="23">
        <v>30</v>
      </c>
      <c r="X168" s="24"/>
    </row>
    <row r="169" spans="1:24" s="1" customFormat="1" ht="35" customHeight="1" x14ac:dyDescent="0.3">
      <c r="A169" s="26" t="s">
        <v>23</v>
      </c>
      <c r="B169" s="26" t="s">
        <v>309</v>
      </c>
      <c r="C169" s="12" t="s">
        <v>310</v>
      </c>
      <c r="D169" s="57"/>
      <c r="E169" s="42" t="str">
        <f>HYPERLINK("https://www.google.ru/search?q=KD6327&amp;newwindow=1&amp;tbm=isch","Еще фото")</f>
        <v>Еще фото</v>
      </c>
      <c r="F169" s="14"/>
      <c r="G169" s="26" t="s">
        <v>26</v>
      </c>
      <c r="H169" s="26" t="s">
        <v>27</v>
      </c>
      <c r="I169" s="26" t="s">
        <v>26</v>
      </c>
      <c r="J169" s="15" t="s">
        <v>28</v>
      </c>
      <c r="K169" s="16" t="s">
        <v>41</v>
      </c>
      <c r="L169" s="60"/>
      <c r="M169" s="15"/>
      <c r="N169" s="15" t="s">
        <v>210</v>
      </c>
      <c r="O169" s="15"/>
      <c r="P169" s="16" t="s">
        <v>295</v>
      </c>
      <c r="Q169" s="17">
        <v>10299</v>
      </c>
      <c r="R169" s="18">
        <v>45</v>
      </c>
      <c r="S169" s="19">
        <v>6514.1174999999994</v>
      </c>
      <c r="T169" s="20" t="s">
        <v>34</v>
      </c>
      <c r="U169" s="21" t="s">
        <v>47</v>
      </c>
      <c r="V169" s="22" t="s">
        <v>48</v>
      </c>
      <c r="W169" s="23">
        <v>37</v>
      </c>
      <c r="X169" s="24"/>
    </row>
    <row r="170" spans="1:24" s="1" customFormat="1" ht="37.049999999999997" customHeight="1" x14ac:dyDescent="0.3">
      <c r="A170" s="26" t="s">
        <v>23</v>
      </c>
      <c r="B170" s="26" t="s">
        <v>309</v>
      </c>
      <c r="C170" s="12" t="s">
        <v>310</v>
      </c>
      <c r="D170" s="58"/>
      <c r="E170" s="42" t="str">
        <f>HYPERLINK("https://www.google.ru/search?q=KD6327&amp;newwindow=1&amp;tbm=isch","Еще фото")</f>
        <v>Еще фото</v>
      </c>
      <c r="F170" s="14"/>
      <c r="G170" s="26" t="s">
        <v>26</v>
      </c>
      <c r="H170" s="26" t="s">
        <v>27</v>
      </c>
      <c r="I170" s="26" t="s">
        <v>26</v>
      </c>
      <c r="J170" s="15" t="s">
        <v>28</v>
      </c>
      <c r="K170" s="16" t="s">
        <v>41</v>
      </c>
      <c r="L170" s="61"/>
      <c r="M170" s="15"/>
      <c r="N170" s="15" t="s">
        <v>210</v>
      </c>
      <c r="O170" s="15"/>
      <c r="P170" s="16" t="s">
        <v>295</v>
      </c>
      <c r="Q170" s="17">
        <v>10299</v>
      </c>
      <c r="R170" s="18">
        <v>45</v>
      </c>
      <c r="S170" s="19">
        <v>6514.1174999999994</v>
      </c>
      <c r="T170" s="20" t="s">
        <v>34</v>
      </c>
      <c r="U170" s="21" t="s">
        <v>35</v>
      </c>
      <c r="V170" s="22" t="s">
        <v>49</v>
      </c>
      <c r="W170" s="23">
        <v>21</v>
      </c>
      <c r="X170" s="24"/>
    </row>
    <row r="171" spans="1:24" s="1" customFormat="1" ht="35" customHeight="1" x14ac:dyDescent="0.3">
      <c r="A171" s="11" t="s">
        <v>23</v>
      </c>
      <c r="B171" s="11" t="s">
        <v>311</v>
      </c>
      <c r="C171" s="12" t="s">
        <v>312</v>
      </c>
      <c r="D171" s="56"/>
      <c r="E171" s="42" t="str">
        <f>HYPERLINK("https://www.google.ru/search?q=KD6418&amp;newwindow=1&amp;tbm=isch","Еще фото")</f>
        <v>Еще фото</v>
      </c>
      <c r="F171" s="14"/>
      <c r="G171" s="11" t="s">
        <v>26</v>
      </c>
      <c r="H171" s="11" t="s">
        <v>27</v>
      </c>
      <c r="I171" s="15" t="s">
        <v>26</v>
      </c>
      <c r="J171" s="15" t="s">
        <v>118</v>
      </c>
      <c r="K171" s="16" t="s">
        <v>29</v>
      </c>
      <c r="L171" s="59"/>
      <c r="M171" s="15"/>
      <c r="N171" s="15" t="s">
        <v>31</v>
      </c>
      <c r="O171" s="15"/>
      <c r="P171" s="16" t="s">
        <v>93</v>
      </c>
      <c r="Q171" s="17">
        <v>6199</v>
      </c>
      <c r="R171" s="18">
        <v>45</v>
      </c>
      <c r="S171" s="19">
        <v>3920.8674999999994</v>
      </c>
      <c r="T171" s="20" t="s">
        <v>34</v>
      </c>
      <c r="U171" s="21" t="s">
        <v>47</v>
      </c>
      <c r="V171" s="22" t="s">
        <v>88</v>
      </c>
      <c r="W171" s="23">
        <v>1</v>
      </c>
      <c r="X171" s="24"/>
    </row>
    <row r="172" spans="1:24" s="1" customFormat="1" ht="35" customHeight="1" x14ac:dyDescent="0.3">
      <c r="A172" s="26" t="s">
        <v>23</v>
      </c>
      <c r="B172" s="26" t="s">
        <v>311</v>
      </c>
      <c r="C172" s="12" t="s">
        <v>312</v>
      </c>
      <c r="D172" s="57"/>
      <c r="E172" s="42" t="str">
        <f>HYPERLINK("https://www.google.ru/search?q=KD6418&amp;newwindow=1&amp;tbm=isch","Еще фото")</f>
        <v>Еще фото</v>
      </c>
      <c r="F172" s="14"/>
      <c r="G172" s="26" t="s">
        <v>26</v>
      </c>
      <c r="H172" s="26" t="s">
        <v>27</v>
      </c>
      <c r="I172" s="26" t="s">
        <v>26</v>
      </c>
      <c r="J172" s="15" t="s">
        <v>118</v>
      </c>
      <c r="K172" s="16" t="s">
        <v>29</v>
      </c>
      <c r="L172" s="60"/>
      <c r="M172" s="15"/>
      <c r="N172" s="15" t="s">
        <v>31</v>
      </c>
      <c r="O172" s="15"/>
      <c r="P172" s="16" t="s">
        <v>93</v>
      </c>
      <c r="Q172" s="17">
        <v>6199</v>
      </c>
      <c r="R172" s="18">
        <v>45</v>
      </c>
      <c r="S172" s="19">
        <v>3920.8674999999994</v>
      </c>
      <c r="T172" s="20" t="s">
        <v>34</v>
      </c>
      <c r="U172" s="21" t="s">
        <v>35</v>
      </c>
      <c r="V172" s="22" t="s">
        <v>36</v>
      </c>
      <c r="W172" s="23">
        <v>2</v>
      </c>
      <c r="X172" s="24"/>
    </row>
    <row r="173" spans="1:24" s="1" customFormat="1" ht="37.049999999999997" customHeight="1" x14ac:dyDescent="0.3">
      <c r="A173" s="26" t="s">
        <v>23</v>
      </c>
      <c r="B173" s="26" t="s">
        <v>311</v>
      </c>
      <c r="C173" s="12" t="s">
        <v>312</v>
      </c>
      <c r="D173" s="58"/>
      <c r="E173" s="42" t="str">
        <f>HYPERLINK("https://www.google.ru/search?q=KD6418&amp;newwindow=1&amp;tbm=isch","Еще фото")</f>
        <v>Еще фото</v>
      </c>
      <c r="F173" s="14"/>
      <c r="G173" s="26" t="s">
        <v>26</v>
      </c>
      <c r="H173" s="26" t="s">
        <v>27</v>
      </c>
      <c r="I173" s="26" t="s">
        <v>26</v>
      </c>
      <c r="J173" s="15" t="s">
        <v>118</v>
      </c>
      <c r="K173" s="16" t="s">
        <v>29</v>
      </c>
      <c r="L173" s="61"/>
      <c r="M173" s="15"/>
      <c r="N173" s="15" t="s">
        <v>31</v>
      </c>
      <c r="O173" s="15"/>
      <c r="P173" s="16" t="s">
        <v>93</v>
      </c>
      <c r="Q173" s="17">
        <v>6199</v>
      </c>
      <c r="R173" s="18">
        <v>45</v>
      </c>
      <c r="S173" s="19">
        <v>3920.8674999999994</v>
      </c>
      <c r="T173" s="20" t="s">
        <v>34</v>
      </c>
      <c r="U173" s="21" t="s">
        <v>50</v>
      </c>
      <c r="V173" s="22" t="s">
        <v>52</v>
      </c>
      <c r="W173" s="23">
        <v>2</v>
      </c>
      <c r="X173" s="24"/>
    </row>
    <row r="174" spans="1:24" s="1" customFormat="1" ht="21" customHeight="1" x14ac:dyDescent="0.3">
      <c r="A174" s="11" t="s">
        <v>23</v>
      </c>
      <c r="B174" s="11" t="s">
        <v>313</v>
      </c>
      <c r="C174" s="25" t="s">
        <v>314</v>
      </c>
      <c r="D174" s="56"/>
      <c r="E174" s="42" t="str">
        <f>HYPERLINK("https://www.google.ru/search?q=KE0767&amp;newwindow=1&amp;tbm=isch","Еще фото")</f>
        <v>Еще фото</v>
      </c>
      <c r="F174" s="28" t="s">
        <v>137</v>
      </c>
      <c r="G174" s="11" t="s">
        <v>26</v>
      </c>
      <c r="H174" s="11" t="s">
        <v>27</v>
      </c>
      <c r="I174" s="15" t="s">
        <v>26</v>
      </c>
      <c r="J174" s="15" t="s">
        <v>28</v>
      </c>
      <c r="K174" s="16" t="s">
        <v>29</v>
      </c>
      <c r="L174" s="59"/>
      <c r="M174" s="15"/>
      <c r="N174" s="15" t="s">
        <v>43</v>
      </c>
      <c r="O174" s="15"/>
      <c r="P174" s="16" t="s">
        <v>93</v>
      </c>
      <c r="Q174" s="17">
        <v>8199</v>
      </c>
      <c r="R174" s="18">
        <v>45</v>
      </c>
      <c r="S174" s="19">
        <v>5185.8674999999994</v>
      </c>
      <c r="T174" s="20" t="s">
        <v>34</v>
      </c>
      <c r="U174" s="21" t="s">
        <v>47</v>
      </c>
      <c r="V174" s="22" t="s">
        <v>88</v>
      </c>
      <c r="W174" s="23">
        <v>5</v>
      </c>
      <c r="X174" s="24"/>
    </row>
    <row r="175" spans="1:24" s="1" customFormat="1" ht="21" customHeight="1" x14ac:dyDescent="0.3">
      <c r="A175" s="26" t="s">
        <v>23</v>
      </c>
      <c r="B175" s="26" t="s">
        <v>313</v>
      </c>
      <c r="C175" s="27" t="s">
        <v>314</v>
      </c>
      <c r="D175" s="57"/>
      <c r="E175" s="42" t="str">
        <f>HYPERLINK("https://www.google.ru/search?q=KE0767&amp;newwindow=1&amp;tbm=isch","Еще фото")</f>
        <v>Еще фото</v>
      </c>
      <c r="F175" s="28" t="s">
        <v>137</v>
      </c>
      <c r="G175" s="26" t="s">
        <v>26</v>
      </c>
      <c r="H175" s="26" t="s">
        <v>27</v>
      </c>
      <c r="I175" s="26" t="s">
        <v>26</v>
      </c>
      <c r="J175" s="15" t="s">
        <v>28</v>
      </c>
      <c r="K175" s="16" t="s">
        <v>29</v>
      </c>
      <c r="L175" s="60"/>
      <c r="M175" s="15"/>
      <c r="N175" s="15" t="s">
        <v>43</v>
      </c>
      <c r="O175" s="15"/>
      <c r="P175" s="16" t="s">
        <v>93</v>
      </c>
      <c r="Q175" s="17">
        <v>8199</v>
      </c>
      <c r="R175" s="18">
        <v>45</v>
      </c>
      <c r="S175" s="19">
        <v>5185.8674999999994</v>
      </c>
      <c r="T175" s="20" t="s">
        <v>34</v>
      </c>
      <c r="U175" s="21" t="s">
        <v>35</v>
      </c>
      <c r="V175" s="22" t="s">
        <v>36</v>
      </c>
      <c r="W175" s="23">
        <v>12</v>
      </c>
      <c r="X175" s="24"/>
    </row>
    <row r="176" spans="1:24" s="1" customFormat="1" ht="21" customHeight="1" x14ac:dyDescent="0.3">
      <c r="A176" s="26" t="s">
        <v>23</v>
      </c>
      <c r="B176" s="26" t="s">
        <v>313</v>
      </c>
      <c r="C176" s="27" t="s">
        <v>314</v>
      </c>
      <c r="D176" s="57"/>
      <c r="E176" s="42" t="str">
        <f>HYPERLINK("https://www.google.ru/search?q=KE0767&amp;newwindow=1&amp;tbm=isch","Еще фото")</f>
        <v>Еще фото</v>
      </c>
      <c r="F176" s="28" t="s">
        <v>137</v>
      </c>
      <c r="G176" s="26" t="s">
        <v>26</v>
      </c>
      <c r="H176" s="26" t="s">
        <v>27</v>
      </c>
      <c r="I176" s="26" t="s">
        <v>26</v>
      </c>
      <c r="J176" s="15" t="s">
        <v>28</v>
      </c>
      <c r="K176" s="16" t="s">
        <v>29</v>
      </c>
      <c r="L176" s="60"/>
      <c r="M176" s="15"/>
      <c r="N176" s="15" t="s">
        <v>43</v>
      </c>
      <c r="O176" s="15"/>
      <c r="P176" s="16" t="s">
        <v>93</v>
      </c>
      <c r="Q176" s="17">
        <v>8199</v>
      </c>
      <c r="R176" s="18">
        <v>45</v>
      </c>
      <c r="S176" s="19">
        <v>5185.8674999999994</v>
      </c>
      <c r="T176" s="20" t="s">
        <v>34</v>
      </c>
      <c r="U176" s="21" t="s">
        <v>50</v>
      </c>
      <c r="V176" s="22" t="s">
        <v>52</v>
      </c>
      <c r="W176" s="23">
        <v>16</v>
      </c>
      <c r="X176" s="24"/>
    </row>
    <row r="177" spans="1:24" s="1" customFormat="1" ht="21" customHeight="1" x14ac:dyDescent="0.3">
      <c r="A177" s="26" t="s">
        <v>23</v>
      </c>
      <c r="B177" s="26" t="s">
        <v>313</v>
      </c>
      <c r="C177" s="27" t="s">
        <v>314</v>
      </c>
      <c r="D177" s="57"/>
      <c r="E177" s="42" t="str">
        <f>HYPERLINK("https://www.google.ru/search?q=KE0767&amp;newwindow=1&amp;tbm=isch","Еще фото")</f>
        <v>Еще фото</v>
      </c>
      <c r="F177" s="28" t="s">
        <v>137</v>
      </c>
      <c r="G177" s="26" t="s">
        <v>26</v>
      </c>
      <c r="H177" s="26" t="s">
        <v>27</v>
      </c>
      <c r="I177" s="26" t="s">
        <v>26</v>
      </c>
      <c r="J177" s="15" t="s">
        <v>28</v>
      </c>
      <c r="K177" s="16" t="s">
        <v>29</v>
      </c>
      <c r="L177" s="60"/>
      <c r="M177" s="15"/>
      <c r="N177" s="15" t="s">
        <v>43</v>
      </c>
      <c r="O177" s="15"/>
      <c r="P177" s="16" t="s">
        <v>93</v>
      </c>
      <c r="Q177" s="17">
        <v>8199</v>
      </c>
      <c r="R177" s="18">
        <v>45</v>
      </c>
      <c r="S177" s="19">
        <v>5185.8674999999994</v>
      </c>
      <c r="T177" s="20" t="s">
        <v>34</v>
      </c>
      <c r="U177" s="21" t="s">
        <v>51</v>
      </c>
      <c r="V177" s="22" t="s">
        <v>89</v>
      </c>
      <c r="W177" s="23">
        <v>9</v>
      </c>
      <c r="X177" s="24"/>
    </row>
    <row r="178" spans="1:24" s="1" customFormat="1" ht="32" customHeight="1" x14ac:dyDescent="0.3">
      <c r="A178" s="26" t="s">
        <v>23</v>
      </c>
      <c r="B178" s="26" t="s">
        <v>313</v>
      </c>
      <c r="C178" s="27" t="s">
        <v>314</v>
      </c>
      <c r="D178" s="58"/>
      <c r="E178" s="42" t="str">
        <f>HYPERLINK("https://www.google.ru/search?q=KE0767&amp;newwindow=1&amp;tbm=isch","Еще фото")</f>
        <v>Еще фото</v>
      </c>
      <c r="F178" s="28" t="s">
        <v>137</v>
      </c>
      <c r="G178" s="26" t="s">
        <v>26</v>
      </c>
      <c r="H178" s="26" t="s">
        <v>27</v>
      </c>
      <c r="I178" s="26" t="s">
        <v>26</v>
      </c>
      <c r="J178" s="15" t="s">
        <v>28</v>
      </c>
      <c r="K178" s="16" t="s">
        <v>29</v>
      </c>
      <c r="L178" s="61"/>
      <c r="M178" s="15"/>
      <c r="N178" s="15" t="s">
        <v>43</v>
      </c>
      <c r="O178" s="15"/>
      <c r="P178" s="16" t="s">
        <v>93</v>
      </c>
      <c r="Q178" s="17">
        <v>8199</v>
      </c>
      <c r="R178" s="18">
        <v>45</v>
      </c>
      <c r="S178" s="19">
        <v>5185.8674999999994</v>
      </c>
      <c r="T178" s="20" t="s">
        <v>34</v>
      </c>
      <c r="U178" s="21" t="s">
        <v>97</v>
      </c>
      <c r="V178" s="22" t="s">
        <v>98</v>
      </c>
      <c r="W178" s="23">
        <v>1</v>
      </c>
      <c r="X178" s="24"/>
    </row>
    <row r="179" spans="1:24" s="1" customFormat="1" ht="21" customHeight="1" x14ac:dyDescent="0.3">
      <c r="A179" s="11" t="s">
        <v>23</v>
      </c>
      <c r="B179" s="11" t="s">
        <v>315</v>
      </c>
      <c r="C179" s="25" t="s">
        <v>316</v>
      </c>
      <c r="D179" s="56"/>
      <c r="E179" s="42" t="str">
        <f>HYPERLINK("https://www.google.ru/search?q=KE1094&amp;newwindow=1&amp;tbm=isch","Еще фото")</f>
        <v>Еще фото</v>
      </c>
      <c r="F179" s="28" t="s">
        <v>137</v>
      </c>
      <c r="G179" s="11" t="s">
        <v>26</v>
      </c>
      <c r="H179" s="11" t="s">
        <v>27</v>
      </c>
      <c r="I179" s="15" t="s">
        <v>26</v>
      </c>
      <c r="J179" s="15" t="s">
        <v>28</v>
      </c>
      <c r="K179" s="16" t="s">
        <v>41</v>
      </c>
      <c r="L179" s="59"/>
      <c r="M179" s="15"/>
      <c r="N179" s="15" t="s">
        <v>308</v>
      </c>
      <c r="O179" s="15"/>
      <c r="P179" s="16" t="s">
        <v>172</v>
      </c>
      <c r="Q179" s="17">
        <v>6699</v>
      </c>
      <c r="R179" s="18">
        <v>45</v>
      </c>
      <c r="S179" s="19">
        <v>4237.1174999999994</v>
      </c>
      <c r="T179" s="20" t="s">
        <v>34</v>
      </c>
      <c r="U179" s="21" t="s">
        <v>45</v>
      </c>
      <c r="V179" s="22" t="s">
        <v>46</v>
      </c>
      <c r="W179" s="23">
        <v>2</v>
      </c>
      <c r="X179" s="24"/>
    </row>
    <row r="180" spans="1:24" s="1" customFormat="1" ht="21" customHeight="1" x14ac:dyDescent="0.3">
      <c r="A180" s="26" t="s">
        <v>23</v>
      </c>
      <c r="B180" s="26" t="s">
        <v>315</v>
      </c>
      <c r="C180" s="27" t="s">
        <v>316</v>
      </c>
      <c r="D180" s="57"/>
      <c r="E180" s="42" t="str">
        <f>HYPERLINK("https://www.google.ru/search?q=KE1094&amp;newwindow=1&amp;tbm=isch","Еще фото")</f>
        <v>Еще фото</v>
      </c>
      <c r="F180" s="28" t="s">
        <v>137</v>
      </c>
      <c r="G180" s="26" t="s">
        <v>26</v>
      </c>
      <c r="H180" s="26" t="s">
        <v>27</v>
      </c>
      <c r="I180" s="26" t="s">
        <v>26</v>
      </c>
      <c r="J180" s="15" t="s">
        <v>28</v>
      </c>
      <c r="K180" s="16" t="s">
        <v>41</v>
      </c>
      <c r="L180" s="60"/>
      <c r="M180" s="15"/>
      <c r="N180" s="15" t="s">
        <v>308</v>
      </c>
      <c r="O180" s="15"/>
      <c r="P180" s="16" t="s">
        <v>172</v>
      </c>
      <c r="Q180" s="17">
        <v>6699</v>
      </c>
      <c r="R180" s="18">
        <v>45</v>
      </c>
      <c r="S180" s="19">
        <v>4237.1174999999994</v>
      </c>
      <c r="T180" s="20" t="s">
        <v>34</v>
      </c>
      <c r="U180" s="21" t="s">
        <v>47</v>
      </c>
      <c r="V180" s="22" t="s">
        <v>48</v>
      </c>
      <c r="W180" s="23">
        <v>7</v>
      </c>
      <c r="X180" s="24"/>
    </row>
    <row r="181" spans="1:24" s="1" customFormat="1" ht="21" customHeight="1" x14ac:dyDescent="0.3">
      <c r="A181" s="26" t="s">
        <v>23</v>
      </c>
      <c r="B181" s="26" t="s">
        <v>315</v>
      </c>
      <c r="C181" s="27" t="s">
        <v>316</v>
      </c>
      <c r="D181" s="57"/>
      <c r="E181" s="42" t="str">
        <f>HYPERLINK("https://www.google.ru/search?q=KE1094&amp;newwindow=1&amp;tbm=isch","Еще фото")</f>
        <v>Еще фото</v>
      </c>
      <c r="F181" s="28" t="s">
        <v>137</v>
      </c>
      <c r="G181" s="26" t="s">
        <v>26</v>
      </c>
      <c r="H181" s="26" t="s">
        <v>27</v>
      </c>
      <c r="I181" s="26" t="s">
        <v>26</v>
      </c>
      <c r="J181" s="15" t="s">
        <v>28</v>
      </c>
      <c r="K181" s="16" t="s">
        <v>41</v>
      </c>
      <c r="L181" s="60"/>
      <c r="M181" s="15"/>
      <c r="N181" s="15" t="s">
        <v>308</v>
      </c>
      <c r="O181" s="15"/>
      <c r="P181" s="16" t="s">
        <v>172</v>
      </c>
      <c r="Q181" s="17">
        <v>6699</v>
      </c>
      <c r="R181" s="18">
        <v>45</v>
      </c>
      <c r="S181" s="19">
        <v>4237.1174999999994</v>
      </c>
      <c r="T181" s="20" t="s">
        <v>34</v>
      </c>
      <c r="U181" s="21" t="s">
        <v>35</v>
      </c>
      <c r="V181" s="22" t="s">
        <v>49</v>
      </c>
      <c r="W181" s="23">
        <v>11</v>
      </c>
      <c r="X181" s="24"/>
    </row>
    <row r="182" spans="1:24" s="1" customFormat="1" ht="21" customHeight="1" x14ac:dyDescent="0.3">
      <c r="A182" s="26" t="s">
        <v>23</v>
      </c>
      <c r="B182" s="26" t="s">
        <v>315</v>
      </c>
      <c r="C182" s="27" t="s">
        <v>316</v>
      </c>
      <c r="D182" s="57"/>
      <c r="E182" s="42" t="str">
        <f>HYPERLINK("https://www.google.ru/search?q=KE1094&amp;newwindow=1&amp;tbm=isch","Еще фото")</f>
        <v>Еще фото</v>
      </c>
      <c r="F182" s="28" t="s">
        <v>137</v>
      </c>
      <c r="G182" s="26" t="s">
        <v>26</v>
      </c>
      <c r="H182" s="26" t="s">
        <v>27</v>
      </c>
      <c r="I182" s="26" t="s">
        <v>26</v>
      </c>
      <c r="J182" s="15" t="s">
        <v>28</v>
      </c>
      <c r="K182" s="16" t="s">
        <v>41</v>
      </c>
      <c r="L182" s="60"/>
      <c r="M182" s="15"/>
      <c r="N182" s="15" t="s">
        <v>308</v>
      </c>
      <c r="O182" s="15"/>
      <c r="P182" s="16" t="s">
        <v>172</v>
      </c>
      <c r="Q182" s="17">
        <v>6699</v>
      </c>
      <c r="R182" s="18">
        <v>45</v>
      </c>
      <c r="S182" s="19">
        <v>4237.1174999999994</v>
      </c>
      <c r="T182" s="20" t="s">
        <v>34</v>
      </c>
      <c r="U182" s="21" t="s">
        <v>50</v>
      </c>
      <c r="V182" s="22" t="s">
        <v>36</v>
      </c>
      <c r="W182" s="23">
        <v>11</v>
      </c>
      <c r="X182" s="24"/>
    </row>
    <row r="183" spans="1:24" s="1" customFormat="1" ht="32" customHeight="1" x14ac:dyDescent="0.3">
      <c r="A183" s="26" t="s">
        <v>23</v>
      </c>
      <c r="B183" s="26" t="s">
        <v>315</v>
      </c>
      <c r="C183" s="27" t="s">
        <v>316</v>
      </c>
      <c r="D183" s="58"/>
      <c r="E183" s="42" t="str">
        <f>HYPERLINK("https://www.google.ru/search?q=KE1094&amp;newwindow=1&amp;tbm=isch","Еще фото")</f>
        <v>Еще фото</v>
      </c>
      <c r="F183" s="28" t="s">
        <v>137</v>
      </c>
      <c r="G183" s="26" t="s">
        <v>26</v>
      </c>
      <c r="H183" s="26" t="s">
        <v>27</v>
      </c>
      <c r="I183" s="26" t="s">
        <v>26</v>
      </c>
      <c r="J183" s="15" t="s">
        <v>28</v>
      </c>
      <c r="K183" s="16" t="s">
        <v>41</v>
      </c>
      <c r="L183" s="61"/>
      <c r="M183" s="15"/>
      <c r="N183" s="15" t="s">
        <v>308</v>
      </c>
      <c r="O183" s="15"/>
      <c r="P183" s="16" t="s">
        <v>172</v>
      </c>
      <c r="Q183" s="17">
        <v>6699</v>
      </c>
      <c r="R183" s="18">
        <v>45</v>
      </c>
      <c r="S183" s="19">
        <v>4237.1174999999994</v>
      </c>
      <c r="T183" s="20" t="s">
        <v>34</v>
      </c>
      <c r="U183" s="21" t="s">
        <v>51</v>
      </c>
      <c r="V183" s="22" t="s">
        <v>52</v>
      </c>
      <c r="W183" s="23">
        <v>5</v>
      </c>
      <c r="X183" s="24"/>
    </row>
    <row r="184" spans="1:24" s="1" customFormat="1" ht="35" customHeight="1" x14ac:dyDescent="0.3">
      <c r="A184" s="11" t="s">
        <v>23</v>
      </c>
      <c r="B184" s="11" t="s">
        <v>317</v>
      </c>
      <c r="C184" s="12" t="s">
        <v>318</v>
      </c>
      <c r="D184" s="56"/>
      <c r="E184" s="42" t="str">
        <f>HYPERLINK("https://www.google.ru/search?q=KE1355&amp;newwindow=1&amp;tbm=isch","Еще фото")</f>
        <v>Еще фото</v>
      </c>
      <c r="F184" s="14"/>
      <c r="G184" s="11" t="s">
        <v>26</v>
      </c>
      <c r="H184" s="11" t="s">
        <v>27</v>
      </c>
      <c r="I184" s="15" t="s">
        <v>26</v>
      </c>
      <c r="J184" s="15" t="s">
        <v>28</v>
      </c>
      <c r="K184" s="16" t="s">
        <v>29</v>
      </c>
      <c r="L184" s="59" t="s">
        <v>319</v>
      </c>
      <c r="M184" s="15"/>
      <c r="N184" s="15" t="s">
        <v>176</v>
      </c>
      <c r="O184" s="15"/>
      <c r="P184" s="16" t="s">
        <v>320</v>
      </c>
      <c r="Q184" s="17">
        <v>13299</v>
      </c>
      <c r="R184" s="18">
        <v>45</v>
      </c>
      <c r="S184" s="19">
        <v>8411.6174999999985</v>
      </c>
      <c r="T184" s="20" t="s">
        <v>34</v>
      </c>
      <c r="U184" s="21" t="s">
        <v>35</v>
      </c>
      <c r="V184" s="22" t="s">
        <v>36</v>
      </c>
      <c r="W184" s="23">
        <v>2</v>
      </c>
      <c r="X184" s="24"/>
    </row>
    <row r="185" spans="1:24" s="1" customFormat="1" ht="35" customHeight="1" x14ac:dyDescent="0.3">
      <c r="A185" s="26" t="s">
        <v>23</v>
      </c>
      <c r="B185" s="26" t="s">
        <v>317</v>
      </c>
      <c r="C185" s="12" t="s">
        <v>318</v>
      </c>
      <c r="D185" s="57"/>
      <c r="E185" s="42" t="str">
        <f>HYPERLINK("https://www.google.ru/search?q=KE1355&amp;newwindow=1&amp;tbm=isch","Еще фото")</f>
        <v>Еще фото</v>
      </c>
      <c r="F185" s="14"/>
      <c r="G185" s="26" t="s">
        <v>26</v>
      </c>
      <c r="H185" s="26" t="s">
        <v>27</v>
      </c>
      <c r="I185" s="26" t="s">
        <v>26</v>
      </c>
      <c r="J185" s="15" t="s">
        <v>28</v>
      </c>
      <c r="K185" s="16" t="s">
        <v>29</v>
      </c>
      <c r="L185" s="60"/>
      <c r="M185" s="15"/>
      <c r="N185" s="15" t="s">
        <v>176</v>
      </c>
      <c r="O185" s="15"/>
      <c r="P185" s="16" t="s">
        <v>320</v>
      </c>
      <c r="Q185" s="17">
        <v>13299</v>
      </c>
      <c r="R185" s="18">
        <v>45</v>
      </c>
      <c r="S185" s="19">
        <v>8411.6174999999985</v>
      </c>
      <c r="T185" s="20" t="s">
        <v>34</v>
      </c>
      <c r="U185" s="21" t="s">
        <v>50</v>
      </c>
      <c r="V185" s="22" t="s">
        <v>52</v>
      </c>
      <c r="W185" s="23">
        <v>3</v>
      </c>
      <c r="X185" s="24"/>
    </row>
    <row r="186" spans="1:24" s="1" customFormat="1" ht="37.049999999999997" customHeight="1" x14ac:dyDescent="0.3">
      <c r="A186" s="26" t="s">
        <v>23</v>
      </c>
      <c r="B186" s="26" t="s">
        <v>317</v>
      </c>
      <c r="C186" s="12" t="s">
        <v>318</v>
      </c>
      <c r="D186" s="58"/>
      <c r="E186" s="42" t="str">
        <f>HYPERLINK("https://www.google.ru/search?q=KE1355&amp;newwindow=1&amp;tbm=isch","Еще фото")</f>
        <v>Еще фото</v>
      </c>
      <c r="F186" s="14"/>
      <c r="G186" s="26" t="s">
        <v>26</v>
      </c>
      <c r="H186" s="26" t="s">
        <v>27</v>
      </c>
      <c r="I186" s="26" t="s">
        <v>26</v>
      </c>
      <c r="J186" s="15" t="s">
        <v>28</v>
      </c>
      <c r="K186" s="16" t="s">
        <v>29</v>
      </c>
      <c r="L186" s="61"/>
      <c r="M186" s="15"/>
      <c r="N186" s="15" t="s">
        <v>176</v>
      </c>
      <c r="O186" s="15"/>
      <c r="P186" s="16" t="s">
        <v>320</v>
      </c>
      <c r="Q186" s="17">
        <v>13299</v>
      </c>
      <c r="R186" s="18">
        <v>45</v>
      </c>
      <c r="S186" s="19">
        <v>8411.6174999999985</v>
      </c>
      <c r="T186" s="20" t="s">
        <v>34</v>
      </c>
      <c r="U186" s="21" t="s">
        <v>51</v>
      </c>
      <c r="V186" s="22" t="s">
        <v>89</v>
      </c>
      <c r="W186" s="23">
        <v>2</v>
      </c>
      <c r="X186" s="24"/>
    </row>
    <row r="187" spans="1:24" s="1" customFormat="1" ht="26" customHeight="1" x14ac:dyDescent="0.3">
      <c r="A187" s="11" t="s">
        <v>23</v>
      </c>
      <c r="B187" s="11" t="s">
        <v>321</v>
      </c>
      <c r="C187" s="12" t="s">
        <v>322</v>
      </c>
      <c r="D187" s="56"/>
      <c r="E187" s="42" t="str">
        <f>HYPERLINK("https://www.google.ru/search?q=KE1678&amp;newwindow=1&amp;tbm=isch","Еще фото")</f>
        <v>Еще фото</v>
      </c>
      <c r="F187" s="14"/>
      <c r="G187" s="11" t="s">
        <v>26</v>
      </c>
      <c r="H187" s="11" t="s">
        <v>27</v>
      </c>
      <c r="I187" s="15" t="s">
        <v>26</v>
      </c>
      <c r="J187" s="15" t="s">
        <v>28</v>
      </c>
      <c r="K187" s="16" t="s">
        <v>29</v>
      </c>
      <c r="L187" s="59"/>
      <c r="M187" s="15"/>
      <c r="N187" s="15" t="s">
        <v>176</v>
      </c>
      <c r="O187" s="15"/>
      <c r="P187" s="16" t="s">
        <v>93</v>
      </c>
      <c r="Q187" s="17">
        <v>10899</v>
      </c>
      <c r="R187" s="18">
        <v>45</v>
      </c>
      <c r="S187" s="19">
        <v>6893.6174999999994</v>
      </c>
      <c r="T187" s="20" t="s">
        <v>34</v>
      </c>
      <c r="U187" s="21" t="s">
        <v>47</v>
      </c>
      <c r="V187" s="22" t="s">
        <v>88</v>
      </c>
      <c r="W187" s="23">
        <v>11</v>
      </c>
      <c r="X187" s="24"/>
    </row>
    <row r="188" spans="1:24" s="1" customFormat="1" ht="26" customHeight="1" x14ac:dyDescent="0.3">
      <c r="A188" s="26" t="s">
        <v>23</v>
      </c>
      <c r="B188" s="26" t="s">
        <v>321</v>
      </c>
      <c r="C188" s="12" t="s">
        <v>322</v>
      </c>
      <c r="D188" s="57"/>
      <c r="E188" s="42" t="str">
        <f>HYPERLINK("https://www.google.ru/search?q=KE1678&amp;newwindow=1&amp;tbm=isch","Еще фото")</f>
        <v>Еще фото</v>
      </c>
      <c r="F188" s="14"/>
      <c r="G188" s="26" t="s">
        <v>26</v>
      </c>
      <c r="H188" s="26" t="s">
        <v>27</v>
      </c>
      <c r="I188" s="26" t="s">
        <v>26</v>
      </c>
      <c r="J188" s="15" t="s">
        <v>28</v>
      </c>
      <c r="K188" s="16" t="s">
        <v>29</v>
      </c>
      <c r="L188" s="60"/>
      <c r="M188" s="15"/>
      <c r="N188" s="15" t="s">
        <v>176</v>
      </c>
      <c r="O188" s="15"/>
      <c r="P188" s="16" t="s">
        <v>93</v>
      </c>
      <c r="Q188" s="17">
        <v>10899</v>
      </c>
      <c r="R188" s="18">
        <v>45</v>
      </c>
      <c r="S188" s="19">
        <v>6893.6174999999994</v>
      </c>
      <c r="T188" s="20" t="s">
        <v>34</v>
      </c>
      <c r="U188" s="21" t="s">
        <v>35</v>
      </c>
      <c r="V188" s="22" t="s">
        <v>36</v>
      </c>
      <c r="W188" s="23">
        <v>26</v>
      </c>
      <c r="X188" s="24"/>
    </row>
    <row r="189" spans="1:24" s="1" customFormat="1" ht="26" customHeight="1" x14ac:dyDescent="0.3">
      <c r="A189" s="26" t="s">
        <v>23</v>
      </c>
      <c r="B189" s="26" t="s">
        <v>321</v>
      </c>
      <c r="C189" s="12" t="s">
        <v>322</v>
      </c>
      <c r="D189" s="57"/>
      <c r="E189" s="42" t="str">
        <f>HYPERLINK("https://www.google.ru/search?q=KE1678&amp;newwindow=1&amp;tbm=isch","Еще фото")</f>
        <v>Еще фото</v>
      </c>
      <c r="F189" s="14"/>
      <c r="G189" s="26" t="s">
        <v>26</v>
      </c>
      <c r="H189" s="26" t="s">
        <v>27</v>
      </c>
      <c r="I189" s="26" t="s">
        <v>26</v>
      </c>
      <c r="J189" s="15" t="s">
        <v>28</v>
      </c>
      <c r="K189" s="16" t="s">
        <v>29</v>
      </c>
      <c r="L189" s="60"/>
      <c r="M189" s="15"/>
      <c r="N189" s="15" t="s">
        <v>176</v>
      </c>
      <c r="O189" s="15"/>
      <c r="P189" s="16" t="s">
        <v>93</v>
      </c>
      <c r="Q189" s="17">
        <v>10899</v>
      </c>
      <c r="R189" s="18">
        <v>45</v>
      </c>
      <c r="S189" s="19">
        <v>6893.6174999999994</v>
      </c>
      <c r="T189" s="20" t="s">
        <v>34</v>
      </c>
      <c r="U189" s="21" t="s">
        <v>50</v>
      </c>
      <c r="V189" s="22" t="s">
        <v>52</v>
      </c>
      <c r="W189" s="23">
        <v>14</v>
      </c>
      <c r="X189" s="24"/>
    </row>
    <row r="190" spans="1:24" s="1" customFormat="1" ht="26" customHeight="1" x14ac:dyDescent="0.3">
      <c r="A190" s="26" t="s">
        <v>23</v>
      </c>
      <c r="B190" s="26" t="s">
        <v>321</v>
      </c>
      <c r="C190" s="12" t="s">
        <v>322</v>
      </c>
      <c r="D190" s="58"/>
      <c r="E190" s="42" t="str">
        <f>HYPERLINK("https://www.google.ru/search?q=KE1678&amp;newwindow=1&amp;tbm=isch","Еще фото")</f>
        <v>Еще фото</v>
      </c>
      <c r="F190" s="14"/>
      <c r="G190" s="26" t="s">
        <v>26</v>
      </c>
      <c r="H190" s="26" t="s">
        <v>27</v>
      </c>
      <c r="I190" s="26" t="s">
        <v>26</v>
      </c>
      <c r="J190" s="15" t="s">
        <v>28</v>
      </c>
      <c r="K190" s="16" t="s">
        <v>29</v>
      </c>
      <c r="L190" s="61"/>
      <c r="M190" s="15"/>
      <c r="N190" s="15" t="s">
        <v>176</v>
      </c>
      <c r="O190" s="15"/>
      <c r="P190" s="16" t="s">
        <v>93</v>
      </c>
      <c r="Q190" s="17">
        <v>10899</v>
      </c>
      <c r="R190" s="18">
        <v>45</v>
      </c>
      <c r="S190" s="19">
        <v>6893.6174999999994</v>
      </c>
      <c r="T190" s="20" t="s">
        <v>34</v>
      </c>
      <c r="U190" s="21" t="s">
        <v>51</v>
      </c>
      <c r="V190" s="22" t="s">
        <v>89</v>
      </c>
      <c r="W190" s="23">
        <v>10</v>
      </c>
      <c r="X190" s="24"/>
    </row>
    <row r="191" spans="1:24" s="1" customFormat="1" ht="108" customHeight="1" x14ac:dyDescent="0.3">
      <c r="A191" s="11" t="s">
        <v>23</v>
      </c>
      <c r="B191" s="11" t="s">
        <v>323</v>
      </c>
      <c r="C191" s="12" t="s">
        <v>324</v>
      </c>
      <c r="D191" s="13"/>
      <c r="E191" s="42" t="str">
        <f>HYPERLINK("https://www.google.ru/search?q=KE2136&amp;newwindow=1&amp;tbm=isch","Еще фото")</f>
        <v>Еще фото</v>
      </c>
      <c r="F191" s="14"/>
      <c r="G191" s="11" t="s">
        <v>26</v>
      </c>
      <c r="H191" s="11" t="s">
        <v>27</v>
      </c>
      <c r="I191" s="15" t="s">
        <v>26</v>
      </c>
      <c r="J191" s="15" t="s">
        <v>28</v>
      </c>
      <c r="K191" s="16" t="s">
        <v>29</v>
      </c>
      <c r="L191" s="15" t="s">
        <v>325</v>
      </c>
      <c r="M191" s="15"/>
      <c r="N191" s="15" t="s">
        <v>43</v>
      </c>
      <c r="O191" s="15"/>
      <c r="P191" s="16" t="s">
        <v>33</v>
      </c>
      <c r="Q191" s="17">
        <v>8199</v>
      </c>
      <c r="R191" s="18">
        <v>45</v>
      </c>
      <c r="S191" s="19">
        <v>5185.8674999999994</v>
      </c>
      <c r="T191" s="20" t="s">
        <v>34</v>
      </c>
      <c r="U191" s="21" t="s">
        <v>47</v>
      </c>
      <c r="V191" s="22" t="s">
        <v>88</v>
      </c>
      <c r="W191" s="23">
        <v>1</v>
      </c>
      <c r="X191" s="24"/>
    </row>
    <row r="192" spans="1:24" s="1" customFormat="1" ht="26" customHeight="1" x14ac:dyDescent="0.3">
      <c r="A192" s="11" t="s">
        <v>23</v>
      </c>
      <c r="B192" s="11" t="s">
        <v>326</v>
      </c>
      <c r="C192" s="12" t="s">
        <v>327</v>
      </c>
      <c r="D192" s="56"/>
      <c r="E192" s="42" t="str">
        <f>HYPERLINK("https://www.google.ru/search?q=KE3434&amp;newwindow=1&amp;tbm=isch","Еще фото")</f>
        <v>Еще фото</v>
      </c>
      <c r="F192" s="14"/>
      <c r="G192" s="11" t="s">
        <v>26</v>
      </c>
      <c r="H192" s="11" t="s">
        <v>27</v>
      </c>
      <c r="I192" s="15" t="s">
        <v>26</v>
      </c>
      <c r="J192" s="15" t="s">
        <v>28</v>
      </c>
      <c r="K192" s="16" t="s">
        <v>41</v>
      </c>
      <c r="L192" s="59"/>
      <c r="M192" s="15"/>
      <c r="N192" s="15" t="s">
        <v>308</v>
      </c>
      <c r="O192" s="15"/>
      <c r="P192" s="16" t="s">
        <v>328</v>
      </c>
      <c r="Q192" s="17">
        <v>8799</v>
      </c>
      <c r="R192" s="18">
        <v>45</v>
      </c>
      <c r="S192" s="19">
        <v>5565.3674999999994</v>
      </c>
      <c r="T192" s="20" t="s">
        <v>34</v>
      </c>
      <c r="U192" s="21" t="s">
        <v>45</v>
      </c>
      <c r="V192" s="22" t="s">
        <v>46</v>
      </c>
      <c r="W192" s="23">
        <v>2</v>
      </c>
      <c r="X192" s="24"/>
    </row>
    <row r="193" spans="1:24" s="1" customFormat="1" ht="26" customHeight="1" x14ac:dyDescent="0.3">
      <c r="A193" s="26" t="s">
        <v>23</v>
      </c>
      <c r="B193" s="26" t="s">
        <v>326</v>
      </c>
      <c r="C193" s="12" t="s">
        <v>327</v>
      </c>
      <c r="D193" s="57"/>
      <c r="E193" s="42" t="str">
        <f>HYPERLINK("https://www.google.ru/search?q=KE3434&amp;newwindow=1&amp;tbm=isch","Еще фото")</f>
        <v>Еще фото</v>
      </c>
      <c r="F193" s="14"/>
      <c r="G193" s="26" t="s">
        <v>26</v>
      </c>
      <c r="H193" s="26" t="s">
        <v>27</v>
      </c>
      <c r="I193" s="26" t="s">
        <v>26</v>
      </c>
      <c r="J193" s="15" t="s">
        <v>28</v>
      </c>
      <c r="K193" s="16" t="s">
        <v>41</v>
      </c>
      <c r="L193" s="60"/>
      <c r="M193" s="15"/>
      <c r="N193" s="15" t="s">
        <v>308</v>
      </c>
      <c r="O193" s="15"/>
      <c r="P193" s="16" t="s">
        <v>328</v>
      </c>
      <c r="Q193" s="17">
        <v>8799</v>
      </c>
      <c r="R193" s="18">
        <v>45</v>
      </c>
      <c r="S193" s="19">
        <v>5565.3674999999994</v>
      </c>
      <c r="T193" s="20" t="s">
        <v>34</v>
      </c>
      <c r="U193" s="21" t="s">
        <v>35</v>
      </c>
      <c r="V193" s="22" t="s">
        <v>49</v>
      </c>
      <c r="W193" s="23">
        <v>9</v>
      </c>
      <c r="X193" s="24"/>
    </row>
    <row r="194" spans="1:24" s="1" customFormat="1" ht="26" customHeight="1" x14ac:dyDescent="0.3">
      <c r="A194" s="26" t="s">
        <v>23</v>
      </c>
      <c r="B194" s="26" t="s">
        <v>326</v>
      </c>
      <c r="C194" s="12" t="s">
        <v>327</v>
      </c>
      <c r="D194" s="57"/>
      <c r="E194" s="42" t="str">
        <f>HYPERLINK("https://www.google.ru/search?q=KE3434&amp;newwindow=1&amp;tbm=isch","Еще фото")</f>
        <v>Еще фото</v>
      </c>
      <c r="F194" s="14"/>
      <c r="G194" s="26" t="s">
        <v>26</v>
      </c>
      <c r="H194" s="26" t="s">
        <v>27</v>
      </c>
      <c r="I194" s="26" t="s">
        <v>26</v>
      </c>
      <c r="J194" s="15" t="s">
        <v>28</v>
      </c>
      <c r="K194" s="16" t="s">
        <v>41</v>
      </c>
      <c r="L194" s="60"/>
      <c r="M194" s="15"/>
      <c r="N194" s="15" t="s">
        <v>308</v>
      </c>
      <c r="O194" s="15"/>
      <c r="P194" s="16" t="s">
        <v>328</v>
      </c>
      <c r="Q194" s="17">
        <v>8799</v>
      </c>
      <c r="R194" s="18">
        <v>45</v>
      </c>
      <c r="S194" s="19">
        <v>5565.3674999999994</v>
      </c>
      <c r="T194" s="20" t="s">
        <v>34</v>
      </c>
      <c r="U194" s="21" t="s">
        <v>50</v>
      </c>
      <c r="V194" s="22" t="s">
        <v>36</v>
      </c>
      <c r="W194" s="23">
        <v>11</v>
      </c>
      <c r="X194" s="24"/>
    </row>
    <row r="195" spans="1:24" s="1" customFormat="1" ht="26" customHeight="1" x14ac:dyDescent="0.3">
      <c r="A195" s="26" t="s">
        <v>23</v>
      </c>
      <c r="B195" s="26" t="s">
        <v>326</v>
      </c>
      <c r="C195" s="12" t="s">
        <v>327</v>
      </c>
      <c r="D195" s="58"/>
      <c r="E195" s="42" t="str">
        <f>HYPERLINK("https://www.google.ru/search?q=KE3434&amp;newwindow=1&amp;tbm=isch","Еще фото")</f>
        <v>Еще фото</v>
      </c>
      <c r="F195" s="14"/>
      <c r="G195" s="26" t="s">
        <v>26</v>
      </c>
      <c r="H195" s="26" t="s">
        <v>27</v>
      </c>
      <c r="I195" s="26" t="s">
        <v>26</v>
      </c>
      <c r="J195" s="15" t="s">
        <v>28</v>
      </c>
      <c r="K195" s="16" t="s">
        <v>41</v>
      </c>
      <c r="L195" s="61"/>
      <c r="M195" s="15"/>
      <c r="N195" s="15" t="s">
        <v>308</v>
      </c>
      <c r="O195" s="15"/>
      <c r="P195" s="16" t="s">
        <v>328</v>
      </c>
      <c r="Q195" s="17">
        <v>8799</v>
      </c>
      <c r="R195" s="18">
        <v>45</v>
      </c>
      <c r="S195" s="19">
        <v>5565.3674999999994</v>
      </c>
      <c r="T195" s="20" t="s">
        <v>34</v>
      </c>
      <c r="U195" s="21" t="s">
        <v>51</v>
      </c>
      <c r="V195" s="22" t="s">
        <v>52</v>
      </c>
      <c r="W195" s="23">
        <v>6</v>
      </c>
      <c r="X195" s="24"/>
    </row>
    <row r="196" spans="1:24" s="1" customFormat="1" ht="26" customHeight="1" x14ac:dyDescent="0.3">
      <c r="A196" s="11" t="s">
        <v>23</v>
      </c>
      <c r="B196" s="11" t="s">
        <v>329</v>
      </c>
      <c r="C196" s="12" t="s">
        <v>330</v>
      </c>
      <c r="D196" s="56"/>
      <c r="E196" s="42" t="str">
        <f>HYPERLINK("https://www.google.ru/search?q=KE3514&amp;newwindow=1&amp;tbm=isch","Еще фото")</f>
        <v>Еще фото</v>
      </c>
      <c r="F196" s="14"/>
      <c r="G196" s="11" t="s">
        <v>26</v>
      </c>
      <c r="H196" s="11" t="s">
        <v>27</v>
      </c>
      <c r="I196" s="15" t="s">
        <v>26</v>
      </c>
      <c r="J196" s="15" t="s">
        <v>28</v>
      </c>
      <c r="K196" s="16" t="s">
        <v>29</v>
      </c>
      <c r="L196" s="59" t="s">
        <v>331</v>
      </c>
      <c r="M196" s="15"/>
      <c r="N196" s="15" t="s">
        <v>210</v>
      </c>
      <c r="O196" s="15"/>
      <c r="P196" s="16" t="s">
        <v>332</v>
      </c>
      <c r="Q196" s="17">
        <v>9299</v>
      </c>
      <c r="R196" s="18">
        <v>45</v>
      </c>
      <c r="S196" s="19">
        <v>5881.6174999999994</v>
      </c>
      <c r="T196" s="20" t="s">
        <v>34</v>
      </c>
      <c r="U196" s="21" t="s">
        <v>47</v>
      </c>
      <c r="V196" s="22" t="s">
        <v>88</v>
      </c>
      <c r="W196" s="23">
        <v>40</v>
      </c>
      <c r="X196" s="24"/>
    </row>
    <row r="197" spans="1:24" s="1" customFormat="1" ht="26" customHeight="1" x14ac:dyDescent="0.3">
      <c r="A197" s="26" t="s">
        <v>23</v>
      </c>
      <c r="B197" s="26" t="s">
        <v>329</v>
      </c>
      <c r="C197" s="12" t="s">
        <v>330</v>
      </c>
      <c r="D197" s="57"/>
      <c r="E197" s="42" t="str">
        <f>HYPERLINK("https://www.google.ru/search?q=KE3514&amp;newwindow=1&amp;tbm=isch","Еще фото")</f>
        <v>Еще фото</v>
      </c>
      <c r="F197" s="14"/>
      <c r="G197" s="26" t="s">
        <v>26</v>
      </c>
      <c r="H197" s="26" t="s">
        <v>27</v>
      </c>
      <c r="I197" s="26" t="s">
        <v>26</v>
      </c>
      <c r="J197" s="15" t="s">
        <v>28</v>
      </c>
      <c r="K197" s="16" t="s">
        <v>29</v>
      </c>
      <c r="L197" s="60"/>
      <c r="M197" s="15"/>
      <c r="N197" s="15" t="s">
        <v>210</v>
      </c>
      <c r="O197" s="15"/>
      <c r="P197" s="16" t="s">
        <v>332</v>
      </c>
      <c r="Q197" s="17">
        <v>9299</v>
      </c>
      <c r="R197" s="18">
        <v>45</v>
      </c>
      <c r="S197" s="19">
        <v>5881.6174999999994</v>
      </c>
      <c r="T197" s="20" t="s">
        <v>34</v>
      </c>
      <c r="U197" s="21" t="s">
        <v>35</v>
      </c>
      <c r="V197" s="22" t="s">
        <v>36</v>
      </c>
      <c r="W197" s="23">
        <v>62</v>
      </c>
      <c r="X197" s="24"/>
    </row>
    <row r="198" spans="1:24" s="1" customFormat="1" ht="26" customHeight="1" x14ac:dyDescent="0.3">
      <c r="A198" s="26" t="s">
        <v>23</v>
      </c>
      <c r="B198" s="26" t="s">
        <v>329</v>
      </c>
      <c r="C198" s="12" t="s">
        <v>330</v>
      </c>
      <c r="D198" s="57"/>
      <c r="E198" s="42" t="str">
        <f>HYPERLINK("https://www.google.ru/search?q=KE3514&amp;newwindow=1&amp;tbm=isch","Еще фото")</f>
        <v>Еще фото</v>
      </c>
      <c r="F198" s="14"/>
      <c r="G198" s="26" t="s">
        <v>26</v>
      </c>
      <c r="H198" s="26" t="s">
        <v>27</v>
      </c>
      <c r="I198" s="26" t="s">
        <v>26</v>
      </c>
      <c r="J198" s="15" t="s">
        <v>28</v>
      </c>
      <c r="K198" s="16" t="s">
        <v>29</v>
      </c>
      <c r="L198" s="60"/>
      <c r="M198" s="15"/>
      <c r="N198" s="15" t="s">
        <v>210</v>
      </c>
      <c r="O198" s="15"/>
      <c r="P198" s="16" t="s">
        <v>332</v>
      </c>
      <c r="Q198" s="17">
        <v>9299</v>
      </c>
      <c r="R198" s="18">
        <v>45</v>
      </c>
      <c r="S198" s="19">
        <v>5881.6174999999994</v>
      </c>
      <c r="T198" s="20" t="s">
        <v>34</v>
      </c>
      <c r="U198" s="21" t="s">
        <v>50</v>
      </c>
      <c r="V198" s="22" t="s">
        <v>52</v>
      </c>
      <c r="W198" s="23">
        <v>58</v>
      </c>
      <c r="X198" s="24"/>
    </row>
    <row r="199" spans="1:24" s="1" customFormat="1" ht="26" customHeight="1" x14ac:dyDescent="0.3">
      <c r="A199" s="26" t="s">
        <v>23</v>
      </c>
      <c r="B199" s="26" t="s">
        <v>329</v>
      </c>
      <c r="C199" s="12" t="s">
        <v>330</v>
      </c>
      <c r="D199" s="58"/>
      <c r="E199" s="42" t="str">
        <f>HYPERLINK("https://www.google.ru/search?q=KE3514&amp;newwindow=1&amp;tbm=isch","Еще фото")</f>
        <v>Еще фото</v>
      </c>
      <c r="F199" s="14"/>
      <c r="G199" s="26" t="s">
        <v>26</v>
      </c>
      <c r="H199" s="26" t="s">
        <v>27</v>
      </c>
      <c r="I199" s="26" t="s">
        <v>26</v>
      </c>
      <c r="J199" s="15" t="s">
        <v>28</v>
      </c>
      <c r="K199" s="16" t="s">
        <v>29</v>
      </c>
      <c r="L199" s="61"/>
      <c r="M199" s="15"/>
      <c r="N199" s="15" t="s">
        <v>210</v>
      </c>
      <c r="O199" s="15"/>
      <c r="P199" s="16" t="s">
        <v>332</v>
      </c>
      <c r="Q199" s="17">
        <v>9299</v>
      </c>
      <c r="R199" s="18">
        <v>45</v>
      </c>
      <c r="S199" s="19">
        <v>5881.6174999999994</v>
      </c>
      <c r="T199" s="20" t="s">
        <v>34</v>
      </c>
      <c r="U199" s="21" t="s">
        <v>51</v>
      </c>
      <c r="V199" s="22" t="s">
        <v>89</v>
      </c>
      <c r="W199" s="23">
        <v>25</v>
      </c>
      <c r="X199" s="24"/>
    </row>
    <row r="200" spans="1:24" s="1" customFormat="1" ht="26" customHeight="1" x14ac:dyDescent="0.3">
      <c r="A200" s="11" t="s">
        <v>23</v>
      </c>
      <c r="B200" s="11" t="s">
        <v>333</v>
      </c>
      <c r="C200" s="12" t="s">
        <v>334</v>
      </c>
      <c r="D200" s="56"/>
      <c r="E200" s="42" t="str">
        <f>HYPERLINK("https://www.google.ru/search?q=KE3517&amp;newwindow=1&amp;tbm=isch","Еще фото")</f>
        <v>Еще фото</v>
      </c>
      <c r="F200" s="14" t="s">
        <v>107</v>
      </c>
      <c r="G200" s="11" t="s">
        <v>26</v>
      </c>
      <c r="H200" s="11" t="s">
        <v>27</v>
      </c>
      <c r="I200" s="15" t="s">
        <v>26</v>
      </c>
      <c r="J200" s="15" t="s">
        <v>28</v>
      </c>
      <c r="K200" s="16" t="s">
        <v>29</v>
      </c>
      <c r="L200" s="59" t="s">
        <v>331</v>
      </c>
      <c r="M200" s="15"/>
      <c r="N200" s="15" t="s">
        <v>43</v>
      </c>
      <c r="O200" s="15"/>
      <c r="P200" s="16" t="s">
        <v>335</v>
      </c>
      <c r="Q200" s="17">
        <v>9299</v>
      </c>
      <c r="R200" s="18">
        <v>45</v>
      </c>
      <c r="S200" s="19">
        <v>5881.6174999999994</v>
      </c>
      <c r="T200" s="20" t="s">
        <v>34</v>
      </c>
      <c r="U200" s="21" t="s">
        <v>47</v>
      </c>
      <c r="V200" s="22" t="s">
        <v>88</v>
      </c>
      <c r="W200" s="23">
        <v>28</v>
      </c>
      <c r="X200" s="24"/>
    </row>
    <row r="201" spans="1:24" s="1" customFormat="1" ht="26" customHeight="1" x14ac:dyDescent="0.3">
      <c r="A201" s="26" t="s">
        <v>23</v>
      </c>
      <c r="B201" s="26" t="s">
        <v>333</v>
      </c>
      <c r="C201" s="12" t="s">
        <v>334</v>
      </c>
      <c r="D201" s="57"/>
      <c r="E201" s="42" t="str">
        <f>HYPERLINK("https://www.google.ru/search?q=KE3517&amp;newwindow=1&amp;tbm=isch","Еще фото")</f>
        <v>Еще фото</v>
      </c>
      <c r="F201" s="14" t="s">
        <v>107</v>
      </c>
      <c r="G201" s="26" t="s">
        <v>26</v>
      </c>
      <c r="H201" s="26" t="s">
        <v>27</v>
      </c>
      <c r="I201" s="26" t="s">
        <v>26</v>
      </c>
      <c r="J201" s="15" t="s">
        <v>28</v>
      </c>
      <c r="K201" s="16" t="s">
        <v>29</v>
      </c>
      <c r="L201" s="60"/>
      <c r="M201" s="15"/>
      <c r="N201" s="15" t="s">
        <v>43</v>
      </c>
      <c r="O201" s="15"/>
      <c r="P201" s="16" t="s">
        <v>335</v>
      </c>
      <c r="Q201" s="17">
        <v>9299</v>
      </c>
      <c r="R201" s="18">
        <v>45</v>
      </c>
      <c r="S201" s="19">
        <v>5881.6174999999994</v>
      </c>
      <c r="T201" s="20" t="s">
        <v>34</v>
      </c>
      <c r="U201" s="21" t="s">
        <v>35</v>
      </c>
      <c r="V201" s="22" t="s">
        <v>36</v>
      </c>
      <c r="W201" s="23">
        <v>32</v>
      </c>
      <c r="X201" s="24"/>
    </row>
    <row r="202" spans="1:24" s="1" customFormat="1" ht="26" customHeight="1" x14ac:dyDescent="0.3">
      <c r="A202" s="26" t="s">
        <v>23</v>
      </c>
      <c r="B202" s="26" t="s">
        <v>333</v>
      </c>
      <c r="C202" s="12" t="s">
        <v>334</v>
      </c>
      <c r="D202" s="57"/>
      <c r="E202" s="42" t="str">
        <f>HYPERLINK("https://www.google.ru/search?q=KE3517&amp;newwindow=1&amp;tbm=isch","Еще фото")</f>
        <v>Еще фото</v>
      </c>
      <c r="F202" s="14" t="s">
        <v>107</v>
      </c>
      <c r="G202" s="26" t="s">
        <v>26</v>
      </c>
      <c r="H202" s="26" t="s">
        <v>27</v>
      </c>
      <c r="I202" s="26" t="s">
        <v>26</v>
      </c>
      <c r="J202" s="15" t="s">
        <v>28</v>
      </c>
      <c r="K202" s="16" t="s">
        <v>29</v>
      </c>
      <c r="L202" s="60"/>
      <c r="M202" s="15"/>
      <c r="N202" s="15" t="s">
        <v>43</v>
      </c>
      <c r="O202" s="15"/>
      <c r="P202" s="16" t="s">
        <v>335</v>
      </c>
      <c r="Q202" s="17">
        <v>9299</v>
      </c>
      <c r="R202" s="18">
        <v>45</v>
      </c>
      <c r="S202" s="19">
        <v>5881.6174999999994</v>
      </c>
      <c r="T202" s="20" t="s">
        <v>34</v>
      </c>
      <c r="U202" s="21" t="s">
        <v>50</v>
      </c>
      <c r="V202" s="22" t="s">
        <v>52</v>
      </c>
      <c r="W202" s="23">
        <v>27</v>
      </c>
      <c r="X202" s="24"/>
    </row>
    <row r="203" spans="1:24" s="1" customFormat="1" ht="26" customHeight="1" x14ac:dyDescent="0.3">
      <c r="A203" s="26" t="s">
        <v>23</v>
      </c>
      <c r="B203" s="26" t="s">
        <v>333</v>
      </c>
      <c r="C203" s="12" t="s">
        <v>334</v>
      </c>
      <c r="D203" s="58"/>
      <c r="E203" s="42" t="str">
        <f>HYPERLINK("https://www.google.ru/search?q=KE3517&amp;newwindow=1&amp;tbm=isch","Еще фото")</f>
        <v>Еще фото</v>
      </c>
      <c r="F203" s="14" t="s">
        <v>107</v>
      </c>
      <c r="G203" s="26" t="s">
        <v>26</v>
      </c>
      <c r="H203" s="26" t="s">
        <v>27</v>
      </c>
      <c r="I203" s="26" t="s">
        <v>26</v>
      </c>
      <c r="J203" s="15" t="s">
        <v>28</v>
      </c>
      <c r="K203" s="16" t="s">
        <v>29</v>
      </c>
      <c r="L203" s="61"/>
      <c r="M203" s="15"/>
      <c r="N203" s="15" t="s">
        <v>43</v>
      </c>
      <c r="O203" s="15"/>
      <c r="P203" s="16" t="s">
        <v>335</v>
      </c>
      <c r="Q203" s="17">
        <v>9299</v>
      </c>
      <c r="R203" s="18">
        <v>45</v>
      </c>
      <c r="S203" s="19">
        <v>5881.6174999999994</v>
      </c>
      <c r="T203" s="20" t="s">
        <v>34</v>
      </c>
      <c r="U203" s="21" t="s">
        <v>51</v>
      </c>
      <c r="V203" s="22" t="s">
        <v>89</v>
      </c>
      <c r="W203" s="23">
        <v>7</v>
      </c>
      <c r="X203" s="24"/>
    </row>
    <row r="204" spans="1:24" s="1" customFormat="1" ht="21" customHeight="1" x14ac:dyDescent="0.3">
      <c r="A204" s="11" t="s">
        <v>23</v>
      </c>
      <c r="B204" s="11" t="s">
        <v>336</v>
      </c>
      <c r="C204" s="25" t="s">
        <v>337</v>
      </c>
      <c r="D204" s="56"/>
      <c r="E204" s="42" t="str">
        <f>HYPERLINK("https://www.google.ru/search?q=KE5913&amp;newwindow=1&amp;tbm=isch","Еще фото")</f>
        <v>Еще фото</v>
      </c>
      <c r="F204" s="28" t="s">
        <v>137</v>
      </c>
      <c r="G204" s="11" t="s">
        <v>26</v>
      </c>
      <c r="H204" s="11" t="s">
        <v>27</v>
      </c>
      <c r="I204" s="15" t="s">
        <v>26</v>
      </c>
      <c r="J204" s="15" t="s">
        <v>28</v>
      </c>
      <c r="K204" s="16" t="s">
        <v>29</v>
      </c>
      <c r="L204" s="59"/>
      <c r="M204" s="15"/>
      <c r="N204" s="15" t="s">
        <v>43</v>
      </c>
      <c r="O204" s="15"/>
      <c r="P204" s="16" t="s">
        <v>198</v>
      </c>
      <c r="Q204" s="17">
        <v>7699</v>
      </c>
      <c r="R204" s="18">
        <v>45</v>
      </c>
      <c r="S204" s="19">
        <v>4869.6174999999994</v>
      </c>
      <c r="T204" s="20" t="s">
        <v>34</v>
      </c>
      <c r="U204" s="21" t="s">
        <v>47</v>
      </c>
      <c r="V204" s="22" t="s">
        <v>88</v>
      </c>
      <c r="W204" s="23">
        <v>7</v>
      </c>
      <c r="X204" s="24"/>
    </row>
    <row r="205" spans="1:24" s="1" customFormat="1" ht="21" customHeight="1" x14ac:dyDescent="0.3">
      <c r="A205" s="26" t="s">
        <v>23</v>
      </c>
      <c r="B205" s="26" t="s">
        <v>336</v>
      </c>
      <c r="C205" s="27" t="s">
        <v>337</v>
      </c>
      <c r="D205" s="57"/>
      <c r="E205" s="42" t="str">
        <f>HYPERLINK("https://www.google.ru/search?q=KE5913&amp;newwindow=1&amp;tbm=isch","Еще фото")</f>
        <v>Еще фото</v>
      </c>
      <c r="F205" s="28" t="s">
        <v>137</v>
      </c>
      <c r="G205" s="26" t="s">
        <v>26</v>
      </c>
      <c r="H205" s="26" t="s">
        <v>27</v>
      </c>
      <c r="I205" s="26" t="s">
        <v>26</v>
      </c>
      <c r="J205" s="15" t="s">
        <v>28</v>
      </c>
      <c r="K205" s="16" t="s">
        <v>29</v>
      </c>
      <c r="L205" s="60"/>
      <c r="M205" s="15"/>
      <c r="N205" s="15" t="s">
        <v>43</v>
      </c>
      <c r="O205" s="15"/>
      <c r="P205" s="16" t="s">
        <v>198</v>
      </c>
      <c r="Q205" s="17">
        <v>7699</v>
      </c>
      <c r="R205" s="18">
        <v>45</v>
      </c>
      <c r="S205" s="19">
        <v>4869.6174999999994</v>
      </c>
      <c r="T205" s="20" t="s">
        <v>34</v>
      </c>
      <c r="U205" s="21" t="s">
        <v>35</v>
      </c>
      <c r="V205" s="22" t="s">
        <v>36</v>
      </c>
      <c r="W205" s="23">
        <v>8</v>
      </c>
      <c r="X205" s="24"/>
    </row>
    <row r="206" spans="1:24" s="1" customFormat="1" ht="21" customHeight="1" x14ac:dyDescent="0.3">
      <c r="A206" s="26" t="s">
        <v>23</v>
      </c>
      <c r="B206" s="26" t="s">
        <v>336</v>
      </c>
      <c r="C206" s="27" t="s">
        <v>337</v>
      </c>
      <c r="D206" s="57"/>
      <c r="E206" s="42" t="str">
        <f>HYPERLINK("https://www.google.ru/search?q=KE5913&amp;newwindow=1&amp;tbm=isch","Еще фото")</f>
        <v>Еще фото</v>
      </c>
      <c r="F206" s="28" t="s">
        <v>137</v>
      </c>
      <c r="G206" s="26" t="s">
        <v>26</v>
      </c>
      <c r="H206" s="26" t="s">
        <v>27</v>
      </c>
      <c r="I206" s="26" t="s">
        <v>26</v>
      </c>
      <c r="J206" s="15" t="s">
        <v>28</v>
      </c>
      <c r="K206" s="16" t="s">
        <v>29</v>
      </c>
      <c r="L206" s="60"/>
      <c r="M206" s="15"/>
      <c r="N206" s="15" t="s">
        <v>43</v>
      </c>
      <c r="O206" s="15"/>
      <c r="P206" s="16" t="s">
        <v>198</v>
      </c>
      <c r="Q206" s="17">
        <v>7699</v>
      </c>
      <c r="R206" s="18">
        <v>45</v>
      </c>
      <c r="S206" s="19">
        <v>4869.6174999999994</v>
      </c>
      <c r="T206" s="20" t="s">
        <v>34</v>
      </c>
      <c r="U206" s="21" t="s">
        <v>50</v>
      </c>
      <c r="V206" s="22" t="s">
        <v>52</v>
      </c>
      <c r="W206" s="23">
        <v>8</v>
      </c>
      <c r="X206" s="24"/>
    </row>
    <row r="207" spans="1:24" s="1" customFormat="1" ht="21" customHeight="1" x14ac:dyDescent="0.3">
      <c r="A207" s="26" t="s">
        <v>23</v>
      </c>
      <c r="B207" s="26" t="s">
        <v>336</v>
      </c>
      <c r="C207" s="27" t="s">
        <v>337</v>
      </c>
      <c r="D207" s="57"/>
      <c r="E207" s="42" t="str">
        <f>HYPERLINK("https://www.google.ru/search?q=KE5913&amp;newwindow=1&amp;tbm=isch","Еще фото")</f>
        <v>Еще фото</v>
      </c>
      <c r="F207" s="28" t="s">
        <v>137</v>
      </c>
      <c r="G207" s="26" t="s">
        <v>26</v>
      </c>
      <c r="H207" s="26" t="s">
        <v>27</v>
      </c>
      <c r="I207" s="26" t="s">
        <v>26</v>
      </c>
      <c r="J207" s="15" t="s">
        <v>28</v>
      </c>
      <c r="K207" s="16" t="s">
        <v>29</v>
      </c>
      <c r="L207" s="60"/>
      <c r="M207" s="15"/>
      <c r="N207" s="15" t="s">
        <v>43</v>
      </c>
      <c r="O207" s="15"/>
      <c r="P207" s="16" t="s">
        <v>198</v>
      </c>
      <c r="Q207" s="17">
        <v>7699</v>
      </c>
      <c r="R207" s="18">
        <v>45</v>
      </c>
      <c r="S207" s="19">
        <v>4869.6174999999994</v>
      </c>
      <c r="T207" s="20" t="s">
        <v>34</v>
      </c>
      <c r="U207" s="21" t="s">
        <v>51</v>
      </c>
      <c r="V207" s="22" t="s">
        <v>89</v>
      </c>
      <c r="W207" s="23">
        <v>7</v>
      </c>
      <c r="X207" s="24"/>
    </row>
    <row r="208" spans="1:24" s="1" customFormat="1" ht="32" customHeight="1" x14ac:dyDescent="0.3">
      <c r="A208" s="26" t="s">
        <v>23</v>
      </c>
      <c r="B208" s="26" t="s">
        <v>336</v>
      </c>
      <c r="C208" s="27" t="s">
        <v>337</v>
      </c>
      <c r="D208" s="58"/>
      <c r="E208" s="42" t="str">
        <f>HYPERLINK("https://www.google.ru/search?q=KE5913&amp;newwindow=1&amp;tbm=isch","Еще фото")</f>
        <v>Еще фото</v>
      </c>
      <c r="F208" s="28" t="s">
        <v>137</v>
      </c>
      <c r="G208" s="26" t="s">
        <v>26</v>
      </c>
      <c r="H208" s="26" t="s">
        <v>27</v>
      </c>
      <c r="I208" s="26" t="s">
        <v>26</v>
      </c>
      <c r="J208" s="15" t="s">
        <v>28</v>
      </c>
      <c r="K208" s="16" t="s">
        <v>29</v>
      </c>
      <c r="L208" s="61"/>
      <c r="M208" s="15"/>
      <c r="N208" s="15" t="s">
        <v>43</v>
      </c>
      <c r="O208" s="15"/>
      <c r="P208" s="16" t="s">
        <v>198</v>
      </c>
      <c r="Q208" s="17">
        <v>7699</v>
      </c>
      <c r="R208" s="18">
        <v>45</v>
      </c>
      <c r="S208" s="19">
        <v>4869.6174999999994</v>
      </c>
      <c r="T208" s="20" t="s">
        <v>34</v>
      </c>
      <c r="U208" s="21" t="s">
        <v>97</v>
      </c>
      <c r="V208" s="22" t="s">
        <v>98</v>
      </c>
      <c r="W208" s="23">
        <v>5</v>
      </c>
      <c r="X208" s="24"/>
    </row>
    <row r="209" spans="1:24" s="1" customFormat="1" ht="35" customHeight="1" x14ac:dyDescent="0.3">
      <c r="A209" s="11" t="s">
        <v>23</v>
      </c>
      <c r="B209" s="11" t="s">
        <v>338</v>
      </c>
      <c r="C209" s="12" t="s">
        <v>339</v>
      </c>
      <c r="D209" s="56"/>
      <c r="E209" s="42" t="str">
        <f>HYPERLINK("https://www.google.ru/search?q=KE6550&amp;newwindow=1&amp;tbm=isch","Еще фото")</f>
        <v>Еще фото</v>
      </c>
      <c r="F209" s="14"/>
      <c r="G209" s="11" t="s">
        <v>26</v>
      </c>
      <c r="H209" s="11" t="s">
        <v>27</v>
      </c>
      <c r="I209" s="15" t="s">
        <v>26</v>
      </c>
      <c r="J209" s="15" t="s">
        <v>28</v>
      </c>
      <c r="K209" s="16" t="s">
        <v>29</v>
      </c>
      <c r="L209" s="59" t="s">
        <v>340</v>
      </c>
      <c r="M209" s="15"/>
      <c r="N209" s="15" t="s">
        <v>43</v>
      </c>
      <c r="O209" s="15"/>
      <c r="P209" s="16" t="s">
        <v>341</v>
      </c>
      <c r="Q209" s="17">
        <v>12099</v>
      </c>
      <c r="R209" s="18">
        <v>45</v>
      </c>
      <c r="S209" s="19">
        <v>7652.6174999999994</v>
      </c>
      <c r="T209" s="20" t="s">
        <v>34</v>
      </c>
      <c r="U209" s="21" t="s">
        <v>47</v>
      </c>
      <c r="V209" s="22" t="s">
        <v>88</v>
      </c>
      <c r="W209" s="23">
        <v>3</v>
      </c>
      <c r="X209" s="24"/>
    </row>
    <row r="210" spans="1:24" s="1" customFormat="1" ht="35" customHeight="1" x14ac:dyDescent="0.3">
      <c r="A210" s="26" t="s">
        <v>23</v>
      </c>
      <c r="B210" s="26" t="s">
        <v>338</v>
      </c>
      <c r="C210" s="12" t="s">
        <v>339</v>
      </c>
      <c r="D210" s="57"/>
      <c r="E210" s="42" t="str">
        <f>HYPERLINK("https://www.google.ru/search?q=KE6550&amp;newwindow=1&amp;tbm=isch","Еще фото")</f>
        <v>Еще фото</v>
      </c>
      <c r="F210" s="14"/>
      <c r="G210" s="26" t="s">
        <v>26</v>
      </c>
      <c r="H210" s="26" t="s">
        <v>27</v>
      </c>
      <c r="I210" s="26" t="s">
        <v>26</v>
      </c>
      <c r="J210" s="15" t="s">
        <v>28</v>
      </c>
      <c r="K210" s="16" t="s">
        <v>29</v>
      </c>
      <c r="L210" s="60"/>
      <c r="M210" s="15"/>
      <c r="N210" s="15" t="s">
        <v>43</v>
      </c>
      <c r="O210" s="15"/>
      <c r="P210" s="16" t="s">
        <v>341</v>
      </c>
      <c r="Q210" s="17">
        <v>12099</v>
      </c>
      <c r="R210" s="18">
        <v>45</v>
      </c>
      <c r="S210" s="19">
        <v>7652.6174999999994</v>
      </c>
      <c r="T210" s="20" t="s">
        <v>34</v>
      </c>
      <c r="U210" s="21" t="s">
        <v>35</v>
      </c>
      <c r="V210" s="22" t="s">
        <v>36</v>
      </c>
      <c r="W210" s="23">
        <v>1</v>
      </c>
      <c r="X210" s="24"/>
    </row>
    <row r="211" spans="1:24" s="1" customFormat="1" ht="37.049999999999997" customHeight="1" x14ac:dyDescent="0.3">
      <c r="A211" s="26" t="s">
        <v>23</v>
      </c>
      <c r="B211" s="26" t="s">
        <v>338</v>
      </c>
      <c r="C211" s="12" t="s">
        <v>339</v>
      </c>
      <c r="D211" s="58"/>
      <c r="E211" s="42" t="str">
        <f>HYPERLINK("https://www.google.ru/search?q=KE6550&amp;newwindow=1&amp;tbm=isch","Еще фото")</f>
        <v>Еще фото</v>
      </c>
      <c r="F211" s="14"/>
      <c r="G211" s="26" t="s">
        <v>26</v>
      </c>
      <c r="H211" s="26" t="s">
        <v>27</v>
      </c>
      <c r="I211" s="26" t="s">
        <v>26</v>
      </c>
      <c r="J211" s="15" t="s">
        <v>28</v>
      </c>
      <c r="K211" s="16" t="s">
        <v>29</v>
      </c>
      <c r="L211" s="61"/>
      <c r="M211" s="15"/>
      <c r="N211" s="15" t="s">
        <v>43</v>
      </c>
      <c r="O211" s="15"/>
      <c r="P211" s="16" t="s">
        <v>341</v>
      </c>
      <c r="Q211" s="17">
        <v>12099</v>
      </c>
      <c r="R211" s="18">
        <v>45</v>
      </c>
      <c r="S211" s="19">
        <v>7652.6174999999994</v>
      </c>
      <c r="T211" s="20" t="s">
        <v>34</v>
      </c>
      <c r="U211" s="21" t="s">
        <v>50</v>
      </c>
      <c r="V211" s="22" t="s">
        <v>52</v>
      </c>
      <c r="W211" s="23">
        <v>3</v>
      </c>
      <c r="X211" s="24"/>
    </row>
    <row r="212" spans="1:24" s="1" customFormat="1" ht="26" customHeight="1" x14ac:dyDescent="0.3">
      <c r="A212" s="11" t="s">
        <v>23</v>
      </c>
      <c r="B212" s="11" t="s">
        <v>342</v>
      </c>
      <c r="C212" s="12" t="s">
        <v>343</v>
      </c>
      <c r="D212" s="56"/>
      <c r="E212" s="42" t="str">
        <f>HYPERLINK("https://www.google.ru/search?q=KE6555&amp;newwindow=1&amp;tbm=isch","Еще фото")</f>
        <v>Еще фото</v>
      </c>
      <c r="F212" s="14"/>
      <c r="G212" s="11" t="s">
        <v>26</v>
      </c>
      <c r="H212" s="11" t="s">
        <v>27</v>
      </c>
      <c r="I212" s="15" t="s">
        <v>26</v>
      </c>
      <c r="J212" s="15" t="s">
        <v>28</v>
      </c>
      <c r="K212" s="16" t="s">
        <v>29</v>
      </c>
      <c r="L212" s="59" t="s">
        <v>340</v>
      </c>
      <c r="M212" s="15"/>
      <c r="N212" s="15" t="s">
        <v>210</v>
      </c>
      <c r="O212" s="15"/>
      <c r="P212" s="16" t="s">
        <v>341</v>
      </c>
      <c r="Q212" s="17">
        <v>12099</v>
      </c>
      <c r="R212" s="18">
        <v>45</v>
      </c>
      <c r="S212" s="19">
        <v>7652.6174999999994</v>
      </c>
      <c r="T212" s="20" t="s">
        <v>34</v>
      </c>
      <c r="U212" s="21" t="s">
        <v>47</v>
      </c>
      <c r="V212" s="22" t="s">
        <v>88</v>
      </c>
      <c r="W212" s="23">
        <v>12</v>
      </c>
      <c r="X212" s="24"/>
    </row>
    <row r="213" spans="1:24" s="1" customFormat="1" ht="26" customHeight="1" x14ac:dyDescent="0.3">
      <c r="A213" s="26" t="s">
        <v>23</v>
      </c>
      <c r="B213" s="26" t="s">
        <v>342</v>
      </c>
      <c r="C213" s="12" t="s">
        <v>343</v>
      </c>
      <c r="D213" s="57"/>
      <c r="E213" s="42" t="str">
        <f>HYPERLINK("https://www.google.ru/search?q=KE6555&amp;newwindow=1&amp;tbm=isch","Еще фото")</f>
        <v>Еще фото</v>
      </c>
      <c r="F213" s="14"/>
      <c r="G213" s="26" t="s">
        <v>26</v>
      </c>
      <c r="H213" s="26" t="s">
        <v>27</v>
      </c>
      <c r="I213" s="26" t="s">
        <v>26</v>
      </c>
      <c r="J213" s="15" t="s">
        <v>28</v>
      </c>
      <c r="K213" s="16" t="s">
        <v>29</v>
      </c>
      <c r="L213" s="60"/>
      <c r="M213" s="15"/>
      <c r="N213" s="15" t="s">
        <v>210</v>
      </c>
      <c r="O213" s="15"/>
      <c r="P213" s="16" t="s">
        <v>341</v>
      </c>
      <c r="Q213" s="17">
        <v>12099</v>
      </c>
      <c r="R213" s="18">
        <v>45</v>
      </c>
      <c r="S213" s="19">
        <v>7652.6174999999994</v>
      </c>
      <c r="T213" s="20" t="s">
        <v>34</v>
      </c>
      <c r="U213" s="21" t="s">
        <v>35</v>
      </c>
      <c r="V213" s="22" t="s">
        <v>36</v>
      </c>
      <c r="W213" s="23">
        <v>25</v>
      </c>
      <c r="X213" s="24"/>
    </row>
    <row r="214" spans="1:24" s="1" customFormat="1" ht="26" customHeight="1" x14ac:dyDescent="0.3">
      <c r="A214" s="26" t="s">
        <v>23</v>
      </c>
      <c r="B214" s="26" t="s">
        <v>342</v>
      </c>
      <c r="C214" s="12" t="s">
        <v>343</v>
      </c>
      <c r="D214" s="57"/>
      <c r="E214" s="42" t="str">
        <f>HYPERLINK("https://www.google.ru/search?q=KE6555&amp;newwindow=1&amp;tbm=isch","Еще фото")</f>
        <v>Еще фото</v>
      </c>
      <c r="F214" s="14"/>
      <c r="G214" s="26" t="s">
        <v>26</v>
      </c>
      <c r="H214" s="26" t="s">
        <v>27</v>
      </c>
      <c r="I214" s="26" t="s">
        <v>26</v>
      </c>
      <c r="J214" s="15" t="s">
        <v>28</v>
      </c>
      <c r="K214" s="16" t="s">
        <v>29</v>
      </c>
      <c r="L214" s="60"/>
      <c r="M214" s="15"/>
      <c r="N214" s="15" t="s">
        <v>210</v>
      </c>
      <c r="O214" s="15"/>
      <c r="P214" s="16" t="s">
        <v>341</v>
      </c>
      <c r="Q214" s="17">
        <v>12099</v>
      </c>
      <c r="R214" s="18">
        <v>45</v>
      </c>
      <c r="S214" s="19">
        <v>7652.6174999999994</v>
      </c>
      <c r="T214" s="20" t="s">
        <v>34</v>
      </c>
      <c r="U214" s="21" t="s">
        <v>50</v>
      </c>
      <c r="V214" s="22" t="s">
        <v>52</v>
      </c>
      <c r="W214" s="23">
        <v>17</v>
      </c>
      <c r="X214" s="24"/>
    </row>
    <row r="215" spans="1:24" s="1" customFormat="1" ht="26" customHeight="1" x14ac:dyDescent="0.3">
      <c r="A215" s="26" t="s">
        <v>23</v>
      </c>
      <c r="B215" s="26" t="s">
        <v>342</v>
      </c>
      <c r="C215" s="12" t="s">
        <v>343</v>
      </c>
      <c r="D215" s="58"/>
      <c r="E215" s="42" t="str">
        <f>HYPERLINK("https://www.google.ru/search?q=KE6555&amp;newwindow=1&amp;tbm=isch","Еще фото")</f>
        <v>Еще фото</v>
      </c>
      <c r="F215" s="14"/>
      <c r="G215" s="26" t="s">
        <v>26</v>
      </c>
      <c r="H215" s="26" t="s">
        <v>27</v>
      </c>
      <c r="I215" s="26" t="s">
        <v>26</v>
      </c>
      <c r="J215" s="15" t="s">
        <v>28</v>
      </c>
      <c r="K215" s="16" t="s">
        <v>29</v>
      </c>
      <c r="L215" s="61"/>
      <c r="M215" s="15"/>
      <c r="N215" s="15" t="s">
        <v>210</v>
      </c>
      <c r="O215" s="15"/>
      <c r="P215" s="16" t="s">
        <v>341</v>
      </c>
      <c r="Q215" s="17">
        <v>12099</v>
      </c>
      <c r="R215" s="18">
        <v>45</v>
      </c>
      <c r="S215" s="19">
        <v>7652.6174999999994</v>
      </c>
      <c r="T215" s="20" t="s">
        <v>34</v>
      </c>
      <c r="U215" s="21" t="s">
        <v>51</v>
      </c>
      <c r="V215" s="22" t="s">
        <v>89</v>
      </c>
      <c r="W215" s="23">
        <v>5</v>
      </c>
      <c r="X215" s="24"/>
    </row>
    <row r="216" spans="1:24" s="1" customFormat="1" ht="108" customHeight="1" x14ac:dyDescent="0.3">
      <c r="A216" s="11" t="s">
        <v>23</v>
      </c>
      <c r="B216" s="11" t="s">
        <v>344</v>
      </c>
      <c r="C216" s="12" t="s">
        <v>345</v>
      </c>
      <c r="D216" s="13"/>
      <c r="E216" s="42" t="str">
        <f>HYPERLINK("https://www.google.ru/search?q=IW4617&amp;newwindow=1&amp;tbm=isch","Еще фото")</f>
        <v>Еще фото</v>
      </c>
      <c r="F216" s="28" t="s">
        <v>137</v>
      </c>
      <c r="G216" s="11" t="s">
        <v>346</v>
      </c>
      <c r="H216" s="11" t="s">
        <v>347</v>
      </c>
      <c r="I216" s="15" t="s">
        <v>348</v>
      </c>
      <c r="J216" s="15" t="s">
        <v>40</v>
      </c>
      <c r="K216" s="16" t="s">
        <v>286</v>
      </c>
      <c r="L216" s="15"/>
      <c r="M216" s="15"/>
      <c r="N216" s="15" t="s">
        <v>43</v>
      </c>
      <c r="O216" s="15"/>
      <c r="P216" s="16" t="s">
        <v>349</v>
      </c>
      <c r="Q216" s="29">
        <v>899</v>
      </c>
      <c r="R216" s="18">
        <v>45</v>
      </c>
      <c r="S216" s="30">
        <v>568.61749999999995</v>
      </c>
      <c r="T216" s="20" t="s">
        <v>34</v>
      </c>
      <c r="U216" s="21" t="s">
        <v>350</v>
      </c>
      <c r="V216" s="22" t="s">
        <v>351</v>
      </c>
      <c r="W216" s="23">
        <v>37</v>
      </c>
      <c r="X216" s="24"/>
    </row>
    <row r="217" spans="1:24" s="1" customFormat="1" ht="108" customHeight="1" x14ac:dyDescent="0.3">
      <c r="A217" s="11" t="s">
        <v>23</v>
      </c>
      <c r="B217" s="11" t="s">
        <v>352</v>
      </c>
      <c r="C217" s="12" t="s">
        <v>353</v>
      </c>
      <c r="D217" s="13"/>
      <c r="E217" s="42" t="str">
        <f>HYPERLINK("https://www.google.ru/search?q=IW8159&amp;newwindow=1&amp;tbm=isch","Еще фото")</f>
        <v>Еще фото</v>
      </c>
      <c r="F217" s="14"/>
      <c r="G217" s="11" t="s">
        <v>346</v>
      </c>
      <c r="H217" s="11" t="s">
        <v>347</v>
      </c>
      <c r="I217" s="15" t="s">
        <v>348</v>
      </c>
      <c r="J217" s="15" t="s">
        <v>40</v>
      </c>
      <c r="K217" s="16" t="s">
        <v>286</v>
      </c>
      <c r="L217" s="15"/>
      <c r="M217" s="15"/>
      <c r="N217" s="15" t="s">
        <v>308</v>
      </c>
      <c r="O217" s="15"/>
      <c r="P217" s="16" t="s">
        <v>349</v>
      </c>
      <c r="Q217" s="29">
        <v>899</v>
      </c>
      <c r="R217" s="18">
        <v>45</v>
      </c>
      <c r="S217" s="30">
        <v>568.61749999999995</v>
      </c>
      <c r="T217" s="20" t="s">
        <v>34</v>
      </c>
      <c r="U217" s="21" t="s">
        <v>350</v>
      </c>
      <c r="V217" s="22" t="s">
        <v>351</v>
      </c>
      <c r="W217" s="23">
        <v>34</v>
      </c>
      <c r="X217" s="24"/>
    </row>
    <row r="218" spans="1:24" s="1" customFormat="1" ht="35" customHeight="1" x14ac:dyDescent="0.3">
      <c r="A218" s="11" t="s">
        <v>23</v>
      </c>
      <c r="B218" s="11" t="s">
        <v>354</v>
      </c>
      <c r="C218" s="12" t="s">
        <v>355</v>
      </c>
      <c r="D218" s="56"/>
      <c r="E218" s="42" t="str">
        <f>HYPERLINK("https://www.google.ru/search?q=EH3537&amp;newwindow=1&amp;tbm=isch","Еще фото")</f>
        <v>Еще фото</v>
      </c>
      <c r="F218" s="14"/>
      <c r="G218" s="11" t="s">
        <v>356</v>
      </c>
      <c r="H218" s="11" t="s">
        <v>357</v>
      </c>
      <c r="I218" s="15" t="s">
        <v>358</v>
      </c>
      <c r="J218" s="15" t="s">
        <v>28</v>
      </c>
      <c r="K218" s="16" t="s">
        <v>41</v>
      </c>
      <c r="L218" s="59" t="s">
        <v>359</v>
      </c>
      <c r="M218" s="15" t="s">
        <v>360</v>
      </c>
      <c r="N218" s="15" t="s">
        <v>43</v>
      </c>
      <c r="O218" s="15" t="s">
        <v>361</v>
      </c>
      <c r="P218" s="16" t="s">
        <v>362</v>
      </c>
      <c r="Q218" s="17">
        <v>11099</v>
      </c>
      <c r="R218" s="18">
        <v>87.23</v>
      </c>
      <c r="S218" s="19">
        <v>1630.4354999999998</v>
      </c>
      <c r="T218" s="20" t="s">
        <v>363</v>
      </c>
      <c r="U218" s="21" t="s">
        <v>364</v>
      </c>
      <c r="V218" s="31">
        <v>35.5</v>
      </c>
      <c r="W218" s="23">
        <v>14</v>
      </c>
      <c r="X218" s="24"/>
    </row>
    <row r="219" spans="1:24" s="1" customFormat="1" ht="35" customHeight="1" x14ac:dyDescent="0.3">
      <c r="A219" s="26" t="s">
        <v>23</v>
      </c>
      <c r="B219" s="26" t="s">
        <v>354</v>
      </c>
      <c r="C219" s="12" t="s">
        <v>355</v>
      </c>
      <c r="D219" s="57"/>
      <c r="E219" s="42" t="str">
        <f>HYPERLINK("https://www.google.ru/search?q=EH3537&amp;newwindow=1&amp;tbm=isch","Еще фото")</f>
        <v>Еще фото</v>
      </c>
      <c r="F219" s="14"/>
      <c r="G219" s="26" t="s">
        <v>356</v>
      </c>
      <c r="H219" s="26" t="s">
        <v>357</v>
      </c>
      <c r="I219" s="26" t="s">
        <v>358</v>
      </c>
      <c r="J219" s="15" t="s">
        <v>28</v>
      </c>
      <c r="K219" s="16" t="s">
        <v>41</v>
      </c>
      <c r="L219" s="60"/>
      <c r="M219" s="15" t="s">
        <v>360</v>
      </c>
      <c r="N219" s="15" t="s">
        <v>43</v>
      </c>
      <c r="O219" s="15" t="s">
        <v>361</v>
      </c>
      <c r="P219" s="16" t="s">
        <v>362</v>
      </c>
      <c r="Q219" s="17">
        <v>11099</v>
      </c>
      <c r="R219" s="18">
        <v>87.23</v>
      </c>
      <c r="S219" s="19">
        <v>1630.4354999999998</v>
      </c>
      <c r="T219" s="20" t="s">
        <v>363</v>
      </c>
      <c r="U219" s="21" t="s">
        <v>365</v>
      </c>
      <c r="V219" s="23">
        <v>36</v>
      </c>
      <c r="W219" s="23">
        <v>45</v>
      </c>
      <c r="X219" s="24"/>
    </row>
    <row r="220" spans="1:24" s="1" customFormat="1" ht="37.049999999999997" customHeight="1" x14ac:dyDescent="0.3">
      <c r="A220" s="26" t="s">
        <v>23</v>
      </c>
      <c r="B220" s="26" t="s">
        <v>354</v>
      </c>
      <c r="C220" s="12" t="s">
        <v>355</v>
      </c>
      <c r="D220" s="58"/>
      <c r="E220" s="42" t="str">
        <f>HYPERLINK("https://www.google.ru/search?q=EH3537&amp;newwindow=1&amp;tbm=isch","Еще фото")</f>
        <v>Еще фото</v>
      </c>
      <c r="F220" s="14"/>
      <c r="G220" s="26" t="s">
        <v>356</v>
      </c>
      <c r="H220" s="26" t="s">
        <v>357</v>
      </c>
      <c r="I220" s="26" t="s">
        <v>358</v>
      </c>
      <c r="J220" s="15" t="s">
        <v>28</v>
      </c>
      <c r="K220" s="16" t="s">
        <v>41</v>
      </c>
      <c r="L220" s="61"/>
      <c r="M220" s="15" t="s">
        <v>360</v>
      </c>
      <c r="N220" s="15" t="s">
        <v>43</v>
      </c>
      <c r="O220" s="15" t="s">
        <v>361</v>
      </c>
      <c r="P220" s="16" t="s">
        <v>362</v>
      </c>
      <c r="Q220" s="17">
        <v>11099</v>
      </c>
      <c r="R220" s="18">
        <v>87.23</v>
      </c>
      <c r="S220" s="19">
        <v>1630.4354999999998</v>
      </c>
      <c r="T220" s="20" t="s">
        <v>363</v>
      </c>
      <c r="U220" s="21" t="s">
        <v>366</v>
      </c>
      <c r="V220" s="31">
        <v>36.5</v>
      </c>
      <c r="W220" s="23">
        <v>4</v>
      </c>
      <c r="X220" s="24"/>
    </row>
    <row r="221" spans="1:24" s="1" customFormat="1" ht="35" customHeight="1" x14ac:dyDescent="0.3">
      <c r="A221" s="11" t="s">
        <v>23</v>
      </c>
      <c r="B221" s="11" t="s">
        <v>367</v>
      </c>
      <c r="C221" s="12" t="s">
        <v>368</v>
      </c>
      <c r="D221" s="56"/>
      <c r="E221" s="42" t="str">
        <f>HYPERLINK("https://www.google.ru/search?q=H04464&amp;newwindow=1&amp;tbm=isch","Еще фото")</f>
        <v>Еще фото</v>
      </c>
      <c r="F221" s="14"/>
      <c r="G221" s="11" t="s">
        <v>356</v>
      </c>
      <c r="H221" s="11" t="s">
        <v>357</v>
      </c>
      <c r="I221" s="15" t="s">
        <v>358</v>
      </c>
      <c r="J221" s="15" t="s">
        <v>28</v>
      </c>
      <c r="K221" s="16" t="s">
        <v>29</v>
      </c>
      <c r="L221" s="59" t="s">
        <v>369</v>
      </c>
      <c r="M221" s="15" t="s">
        <v>61</v>
      </c>
      <c r="N221" s="15" t="s">
        <v>43</v>
      </c>
      <c r="O221" s="15" t="s">
        <v>361</v>
      </c>
      <c r="P221" s="16" t="s">
        <v>370</v>
      </c>
      <c r="Q221" s="17">
        <v>11999</v>
      </c>
      <c r="R221" s="18">
        <v>87.02</v>
      </c>
      <c r="S221" s="19">
        <v>1791.4354999999998</v>
      </c>
      <c r="T221" s="20" t="s">
        <v>363</v>
      </c>
      <c r="U221" s="21" t="s">
        <v>364</v>
      </c>
      <c r="V221" s="31">
        <v>35.5</v>
      </c>
      <c r="W221" s="23">
        <v>17</v>
      </c>
      <c r="X221" s="24"/>
    </row>
    <row r="222" spans="1:24" s="1" customFormat="1" ht="35" customHeight="1" x14ac:dyDescent="0.3">
      <c r="A222" s="26" t="s">
        <v>23</v>
      </c>
      <c r="B222" s="26" t="s">
        <v>367</v>
      </c>
      <c r="C222" s="12" t="s">
        <v>368</v>
      </c>
      <c r="D222" s="57"/>
      <c r="E222" s="42" t="str">
        <f>HYPERLINK("https://www.google.ru/search?q=H04464&amp;newwindow=1&amp;tbm=isch","Еще фото")</f>
        <v>Еще фото</v>
      </c>
      <c r="F222" s="14"/>
      <c r="G222" s="26" t="s">
        <v>356</v>
      </c>
      <c r="H222" s="26" t="s">
        <v>357</v>
      </c>
      <c r="I222" s="26" t="s">
        <v>358</v>
      </c>
      <c r="J222" s="15" t="s">
        <v>28</v>
      </c>
      <c r="K222" s="16" t="s">
        <v>29</v>
      </c>
      <c r="L222" s="60"/>
      <c r="M222" s="15" t="s">
        <v>61</v>
      </c>
      <c r="N222" s="15" t="s">
        <v>43</v>
      </c>
      <c r="O222" s="15" t="s">
        <v>361</v>
      </c>
      <c r="P222" s="16" t="s">
        <v>370</v>
      </c>
      <c r="Q222" s="17">
        <v>11999</v>
      </c>
      <c r="R222" s="18">
        <v>87.02</v>
      </c>
      <c r="S222" s="19">
        <v>1791.4354999999998</v>
      </c>
      <c r="T222" s="20" t="s">
        <v>363</v>
      </c>
      <c r="U222" s="21" t="s">
        <v>365</v>
      </c>
      <c r="V222" s="23">
        <v>36</v>
      </c>
      <c r="W222" s="23">
        <v>3</v>
      </c>
      <c r="X222" s="24"/>
    </row>
    <row r="223" spans="1:24" s="1" customFormat="1" ht="37.049999999999997" customHeight="1" x14ac:dyDescent="0.3">
      <c r="A223" s="26" t="s">
        <v>23</v>
      </c>
      <c r="B223" s="26" t="s">
        <v>367</v>
      </c>
      <c r="C223" s="12" t="s">
        <v>368</v>
      </c>
      <c r="D223" s="58"/>
      <c r="E223" s="42" t="str">
        <f>HYPERLINK("https://www.google.ru/search?q=H04464&amp;newwindow=1&amp;tbm=isch","Еще фото")</f>
        <v>Еще фото</v>
      </c>
      <c r="F223" s="14"/>
      <c r="G223" s="26" t="s">
        <v>356</v>
      </c>
      <c r="H223" s="26" t="s">
        <v>357</v>
      </c>
      <c r="I223" s="26" t="s">
        <v>358</v>
      </c>
      <c r="J223" s="15" t="s">
        <v>28</v>
      </c>
      <c r="K223" s="16" t="s">
        <v>29</v>
      </c>
      <c r="L223" s="61"/>
      <c r="M223" s="15" t="s">
        <v>61</v>
      </c>
      <c r="N223" s="15" t="s">
        <v>43</v>
      </c>
      <c r="O223" s="15" t="s">
        <v>361</v>
      </c>
      <c r="P223" s="16" t="s">
        <v>370</v>
      </c>
      <c r="Q223" s="17">
        <v>11999</v>
      </c>
      <c r="R223" s="18">
        <v>87.02</v>
      </c>
      <c r="S223" s="19">
        <v>1791.4354999999998</v>
      </c>
      <c r="T223" s="20" t="s">
        <v>363</v>
      </c>
      <c r="U223" s="21" t="s">
        <v>366</v>
      </c>
      <c r="V223" s="31">
        <v>36.5</v>
      </c>
      <c r="W223" s="23">
        <v>10</v>
      </c>
      <c r="X223" s="24"/>
    </row>
    <row r="224" spans="1:24" s="1" customFormat="1" ht="108" customHeight="1" x14ac:dyDescent="0.3">
      <c r="A224" s="11" t="s">
        <v>23</v>
      </c>
      <c r="B224" s="11" t="s">
        <v>371</v>
      </c>
      <c r="C224" s="12" t="s">
        <v>372</v>
      </c>
      <c r="D224" s="13"/>
      <c r="E224" s="42" t="str">
        <f>HYPERLINK("https://www.google.ru/search?q=FZ2989&amp;newwindow=1&amp;tbm=isch","Еще фото")</f>
        <v>Еще фото</v>
      </c>
      <c r="F224" s="14"/>
      <c r="G224" s="11" t="s">
        <v>356</v>
      </c>
      <c r="H224" s="11" t="s">
        <v>357</v>
      </c>
      <c r="I224" s="15" t="s">
        <v>358</v>
      </c>
      <c r="J224" s="15" t="s">
        <v>40</v>
      </c>
      <c r="K224" s="16" t="s">
        <v>41</v>
      </c>
      <c r="L224" s="15" t="s">
        <v>373</v>
      </c>
      <c r="M224" s="15" t="s">
        <v>360</v>
      </c>
      <c r="N224" s="15" t="s">
        <v>43</v>
      </c>
      <c r="O224" s="15" t="s">
        <v>361</v>
      </c>
      <c r="P224" s="16" t="s">
        <v>374</v>
      </c>
      <c r="Q224" s="17">
        <v>17999</v>
      </c>
      <c r="R224" s="18">
        <v>45.55</v>
      </c>
      <c r="S224" s="19">
        <v>11269.988499999999</v>
      </c>
      <c r="T224" s="20" t="s">
        <v>363</v>
      </c>
      <c r="U224" s="21" t="s">
        <v>365</v>
      </c>
      <c r="V224" s="23">
        <v>36</v>
      </c>
      <c r="W224" s="23">
        <v>2</v>
      </c>
      <c r="X224" s="24"/>
    </row>
    <row r="225" spans="1:24" s="1" customFormat="1" ht="108" customHeight="1" x14ac:dyDescent="0.3">
      <c r="A225" s="11" t="s">
        <v>23</v>
      </c>
      <c r="B225" s="11" t="s">
        <v>375</v>
      </c>
      <c r="C225" s="12" t="s">
        <v>376</v>
      </c>
      <c r="D225" s="13"/>
      <c r="E225" s="42" t="str">
        <f>HYPERLINK("https://www.google.ru/search?q=IC9707&amp;newwindow=1&amp;tbm=isch","Еще фото")</f>
        <v>Еще фото</v>
      </c>
      <c r="F225" s="14"/>
      <c r="G225" s="11" t="s">
        <v>377</v>
      </c>
      <c r="H225" s="11" t="s">
        <v>378</v>
      </c>
      <c r="I225" s="15" t="s">
        <v>379</v>
      </c>
      <c r="J225" s="15" t="s">
        <v>40</v>
      </c>
      <c r="K225" s="16" t="s">
        <v>286</v>
      </c>
      <c r="L225" s="15" t="s">
        <v>380</v>
      </c>
      <c r="M225" s="15"/>
      <c r="N225" s="15" t="s">
        <v>381</v>
      </c>
      <c r="O225" s="15"/>
      <c r="P225" s="16" t="s">
        <v>172</v>
      </c>
      <c r="Q225" s="17">
        <v>2699</v>
      </c>
      <c r="R225" s="18">
        <v>63.77</v>
      </c>
      <c r="S225" s="30">
        <v>1124.4354999999998</v>
      </c>
      <c r="T225" s="20" t="s">
        <v>34</v>
      </c>
      <c r="U225" s="21" t="s">
        <v>382</v>
      </c>
      <c r="V225" s="22" t="s">
        <v>383</v>
      </c>
      <c r="W225" s="23">
        <v>76</v>
      </c>
      <c r="X225" s="24"/>
    </row>
    <row r="226" spans="1:24" s="1" customFormat="1" ht="108" customHeight="1" x14ac:dyDescent="0.3">
      <c r="A226" s="11" t="s">
        <v>23</v>
      </c>
      <c r="B226" s="11" t="s">
        <v>384</v>
      </c>
      <c r="C226" s="12" t="s">
        <v>385</v>
      </c>
      <c r="D226" s="13"/>
      <c r="E226" s="42" t="str">
        <f>HYPERLINK("https://www.google.ru/search?q=HT2043&amp;newwindow=1&amp;tbm=isch","Еще фото")</f>
        <v>Еще фото</v>
      </c>
      <c r="F226" s="14"/>
      <c r="G226" s="11" t="s">
        <v>377</v>
      </c>
      <c r="H226" s="11" t="s">
        <v>378</v>
      </c>
      <c r="I226" s="15" t="s">
        <v>379</v>
      </c>
      <c r="J226" s="15" t="s">
        <v>40</v>
      </c>
      <c r="K226" s="16" t="s">
        <v>286</v>
      </c>
      <c r="L226" s="15" t="s">
        <v>386</v>
      </c>
      <c r="M226" s="15"/>
      <c r="N226" s="15" t="s">
        <v>308</v>
      </c>
      <c r="O226" s="15"/>
      <c r="P226" s="16" t="s">
        <v>387</v>
      </c>
      <c r="Q226" s="17">
        <v>2999</v>
      </c>
      <c r="R226" s="18">
        <v>45</v>
      </c>
      <c r="S226" s="19">
        <v>1896.8674999999998</v>
      </c>
      <c r="T226" s="20" t="s">
        <v>388</v>
      </c>
      <c r="U226" s="21" t="s">
        <v>382</v>
      </c>
      <c r="V226" s="22" t="s">
        <v>383</v>
      </c>
      <c r="W226" s="23">
        <v>3</v>
      </c>
      <c r="X226" s="24"/>
    </row>
    <row r="227" spans="1:24" s="1" customFormat="1" ht="108" customHeight="1" x14ac:dyDescent="0.3">
      <c r="A227" s="11" t="s">
        <v>23</v>
      </c>
      <c r="B227" s="11" t="s">
        <v>389</v>
      </c>
      <c r="C227" s="12" t="s">
        <v>390</v>
      </c>
      <c r="D227" s="13"/>
      <c r="E227" s="42" t="str">
        <f>HYPERLINK("https://www.google.ru/search?q=IC2069&amp;newwindow=1&amp;tbm=isch","Еще фото")</f>
        <v>Еще фото</v>
      </c>
      <c r="F227" s="28" t="s">
        <v>137</v>
      </c>
      <c r="G227" s="11" t="s">
        <v>377</v>
      </c>
      <c r="H227" s="11" t="s">
        <v>378</v>
      </c>
      <c r="I227" s="15" t="s">
        <v>379</v>
      </c>
      <c r="J227" s="15" t="s">
        <v>28</v>
      </c>
      <c r="K227" s="16" t="s">
        <v>29</v>
      </c>
      <c r="L227" s="15" t="s">
        <v>391</v>
      </c>
      <c r="M227" s="15"/>
      <c r="N227" s="15" t="s">
        <v>392</v>
      </c>
      <c r="O227" s="15"/>
      <c r="P227" s="16" t="s">
        <v>93</v>
      </c>
      <c r="Q227" s="17">
        <v>2899</v>
      </c>
      <c r="R227" s="18">
        <v>45</v>
      </c>
      <c r="S227" s="19">
        <v>1833.6174999999998</v>
      </c>
      <c r="T227" s="20" t="s">
        <v>34</v>
      </c>
      <c r="U227" s="21" t="s">
        <v>382</v>
      </c>
      <c r="V227" s="22" t="s">
        <v>89</v>
      </c>
      <c r="W227" s="23">
        <v>2</v>
      </c>
      <c r="X227" s="24"/>
    </row>
    <row r="228" spans="1:24" s="1" customFormat="1" ht="108" customHeight="1" x14ac:dyDescent="0.3">
      <c r="A228" s="11" t="s">
        <v>23</v>
      </c>
      <c r="B228" s="11" t="s">
        <v>393</v>
      </c>
      <c r="C228" s="12" t="s">
        <v>394</v>
      </c>
      <c r="D228" s="13"/>
      <c r="E228" s="42" t="str">
        <f>HYPERLINK("https://www.google.ru/search?q=II3509&amp;newwindow=1&amp;tbm=isch","Еще фото")</f>
        <v>Еще фото</v>
      </c>
      <c r="F228" s="14"/>
      <c r="G228" s="11" t="s">
        <v>377</v>
      </c>
      <c r="H228" s="11" t="s">
        <v>378</v>
      </c>
      <c r="I228" s="15" t="s">
        <v>379</v>
      </c>
      <c r="J228" s="15" t="s">
        <v>28</v>
      </c>
      <c r="K228" s="16" t="s">
        <v>29</v>
      </c>
      <c r="L228" s="15" t="s">
        <v>395</v>
      </c>
      <c r="M228" s="15"/>
      <c r="N228" s="15" t="s">
        <v>308</v>
      </c>
      <c r="O228" s="15"/>
      <c r="P228" s="16" t="s">
        <v>396</v>
      </c>
      <c r="Q228" s="17">
        <v>3999</v>
      </c>
      <c r="R228" s="18">
        <v>45</v>
      </c>
      <c r="S228" s="19">
        <v>2529.3674999999994</v>
      </c>
      <c r="T228" s="20" t="s">
        <v>34</v>
      </c>
      <c r="U228" s="21" t="s">
        <v>382</v>
      </c>
      <c r="V228" s="22" t="s">
        <v>89</v>
      </c>
      <c r="W228" s="23">
        <v>1</v>
      </c>
      <c r="X228" s="24"/>
    </row>
    <row r="229" spans="1:24" s="1" customFormat="1" ht="108" customHeight="1" x14ac:dyDescent="0.3">
      <c r="A229" s="11" t="s">
        <v>23</v>
      </c>
      <c r="B229" s="11" t="s">
        <v>397</v>
      </c>
      <c r="C229" s="12" t="s">
        <v>398</v>
      </c>
      <c r="D229" s="13"/>
      <c r="E229" s="42" t="str">
        <f>HYPERLINK("https://www.google.ru/search?q=JC6028&amp;newwindow=1&amp;tbm=isch","Еще фото")</f>
        <v>Еще фото</v>
      </c>
      <c r="F229" s="14"/>
      <c r="G229" s="11" t="s">
        <v>377</v>
      </c>
      <c r="H229" s="11" t="s">
        <v>378</v>
      </c>
      <c r="I229" s="15" t="s">
        <v>379</v>
      </c>
      <c r="J229" s="15" t="s">
        <v>28</v>
      </c>
      <c r="K229" s="16" t="s">
        <v>286</v>
      </c>
      <c r="L229" s="15" t="s">
        <v>399</v>
      </c>
      <c r="M229" s="15"/>
      <c r="N229" s="15" t="s">
        <v>240</v>
      </c>
      <c r="O229" s="15"/>
      <c r="P229" s="16" t="s">
        <v>172</v>
      </c>
      <c r="Q229" s="17">
        <v>2999</v>
      </c>
      <c r="R229" s="18">
        <v>45</v>
      </c>
      <c r="S229" s="19">
        <v>1896.8674999999998</v>
      </c>
      <c r="T229" s="20" t="s">
        <v>34</v>
      </c>
      <c r="U229" s="21" t="s">
        <v>400</v>
      </c>
      <c r="V229" s="22" t="s">
        <v>401</v>
      </c>
      <c r="W229" s="23">
        <v>1</v>
      </c>
      <c r="X229" s="24"/>
    </row>
    <row r="230" spans="1:24" s="1" customFormat="1" ht="108" customHeight="1" x14ac:dyDescent="0.3">
      <c r="A230" s="11" t="s">
        <v>23</v>
      </c>
      <c r="B230" s="11" t="s">
        <v>402</v>
      </c>
      <c r="C230" s="12" t="s">
        <v>403</v>
      </c>
      <c r="D230" s="13"/>
      <c r="E230" s="42" t="str">
        <f>HYPERLINK("https://www.google.ru/search?q=JC8879&amp;newwindow=1&amp;tbm=isch","Еще фото")</f>
        <v>Еще фото</v>
      </c>
      <c r="F230" s="14"/>
      <c r="G230" s="11" t="s">
        <v>377</v>
      </c>
      <c r="H230" s="11" t="s">
        <v>378</v>
      </c>
      <c r="I230" s="15" t="s">
        <v>379</v>
      </c>
      <c r="J230" s="15" t="s">
        <v>28</v>
      </c>
      <c r="K230" s="16" t="s">
        <v>286</v>
      </c>
      <c r="L230" s="15" t="s">
        <v>404</v>
      </c>
      <c r="M230" s="15"/>
      <c r="N230" s="15" t="s">
        <v>308</v>
      </c>
      <c r="O230" s="15"/>
      <c r="P230" s="16" t="s">
        <v>172</v>
      </c>
      <c r="Q230" s="17">
        <v>3899</v>
      </c>
      <c r="R230" s="18">
        <v>45</v>
      </c>
      <c r="S230" s="19">
        <v>2466.1174999999994</v>
      </c>
      <c r="T230" s="20" t="s">
        <v>34</v>
      </c>
      <c r="U230" s="21" t="s">
        <v>382</v>
      </c>
      <c r="V230" s="22" t="s">
        <v>383</v>
      </c>
      <c r="W230" s="23">
        <v>1</v>
      </c>
      <c r="X230" s="24"/>
    </row>
    <row r="231" spans="1:24" s="1" customFormat="1" ht="108" customHeight="1" x14ac:dyDescent="0.3">
      <c r="A231" s="11" t="s">
        <v>23</v>
      </c>
      <c r="B231" s="11" t="s">
        <v>405</v>
      </c>
      <c r="C231" s="12" t="s">
        <v>406</v>
      </c>
      <c r="D231" s="13"/>
      <c r="E231" s="42" t="str">
        <f>HYPERLINK("https://www.google.ru/search?q=JD7090&amp;newwindow=1&amp;tbm=isch","Еще фото")</f>
        <v>Еще фото</v>
      </c>
      <c r="F231" s="14"/>
      <c r="G231" s="11" t="s">
        <v>377</v>
      </c>
      <c r="H231" s="11" t="s">
        <v>378</v>
      </c>
      <c r="I231" s="15" t="s">
        <v>379</v>
      </c>
      <c r="J231" s="15" t="s">
        <v>407</v>
      </c>
      <c r="K231" s="16" t="s">
        <v>29</v>
      </c>
      <c r="L231" s="15" t="s">
        <v>408</v>
      </c>
      <c r="M231" s="15"/>
      <c r="N231" s="15" t="s">
        <v>225</v>
      </c>
      <c r="O231" s="15"/>
      <c r="P231" s="16" t="s">
        <v>115</v>
      </c>
      <c r="Q231" s="17">
        <v>3999</v>
      </c>
      <c r="R231" s="18">
        <v>45</v>
      </c>
      <c r="S231" s="19">
        <v>2529.3674999999994</v>
      </c>
      <c r="T231" s="20" t="s">
        <v>34</v>
      </c>
      <c r="U231" s="21" t="s">
        <v>382</v>
      </c>
      <c r="V231" s="22" t="s">
        <v>89</v>
      </c>
      <c r="W231" s="23">
        <v>1</v>
      </c>
      <c r="X231" s="24"/>
    </row>
    <row r="232" spans="1:24" s="1" customFormat="1" ht="108" customHeight="1" x14ac:dyDescent="0.3">
      <c r="A232" s="11" t="s">
        <v>23</v>
      </c>
      <c r="B232" s="11" t="s">
        <v>409</v>
      </c>
      <c r="C232" s="12" t="s">
        <v>410</v>
      </c>
      <c r="D232" s="13"/>
      <c r="E232" s="42" t="str">
        <f>HYPERLINK("https://www.google.ru/search?q=KC8050&amp;newwindow=1&amp;tbm=isch","Еще фото")</f>
        <v>Еще фото</v>
      </c>
      <c r="F232" s="28" t="s">
        <v>137</v>
      </c>
      <c r="G232" s="11" t="s">
        <v>377</v>
      </c>
      <c r="H232" s="11" t="s">
        <v>378</v>
      </c>
      <c r="I232" s="15" t="s">
        <v>379</v>
      </c>
      <c r="J232" s="15" t="s">
        <v>28</v>
      </c>
      <c r="K232" s="16" t="s">
        <v>286</v>
      </c>
      <c r="L232" s="15"/>
      <c r="M232" s="15"/>
      <c r="N232" s="15" t="s">
        <v>43</v>
      </c>
      <c r="O232" s="15"/>
      <c r="P232" s="16" t="s">
        <v>93</v>
      </c>
      <c r="Q232" s="17">
        <v>2999</v>
      </c>
      <c r="R232" s="18">
        <v>45</v>
      </c>
      <c r="S232" s="19">
        <v>1896.8674999999998</v>
      </c>
      <c r="T232" s="20" t="s">
        <v>388</v>
      </c>
      <c r="U232" s="21" t="s">
        <v>382</v>
      </c>
      <c r="V232" s="22" t="s">
        <v>383</v>
      </c>
      <c r="W232" s="23">
        <v>11</v>
      </c>
      <c r="X232" s="24"/>
    </row>
    <row r="233" spans="1:24" s="1" customFormat="1" ht="108" customHeight="1" x14ac:dyDescent="0.3">
      <c r="A233" s="11" t="s">
        <v>23</v>
      </c>
      <c r="B233" s="11" t="s">
        <v>411</v>
      </c>
      <c r="C233" s="12" t="s">
        <v>412</v>
      </c>
      <c r="D233" s="13"/>
      <c r="E233" s="42" t="str">
        <f>HYPERLINK("https://www.google.ru/search?q=KF0713&amp;newwindow=1&amp;tbm=isch","Еще фото")</f>
        <v>Еще фото</v>
      </c>
      <c r="F233" s="14"/>
      <c r="G233" s="11" t="s">
        <v>377</v>
      </c>
      <c r="H233" s="11" t="s">
        <v>378</v>
      </c>
      <c r="I233" s="15" t="s">
        <v>379</v>
      </c>
      <c r="J233" s="15" t="s">
        <v>28</v>
      </c>
      <c r="K233" s="16" t="s">
        <v>286</v>
      </c>
      <c r="L233" s="15"/>
      <c r="M233" s="15"/>
      <c r="N233" s="15" t="s">
        <v>31</v>
      </c>
      <c r="O233" s="15"/>
      <c r="P233" s="16" t="s">
        <v>93</v>
      </c>
      <c r="Q233" s="17">
        <v>6399</v>
      </c>
      <c r="R233" s="18">
        <v>45</v>
      </c>
      <c r="S233" s="19">
        <v>4047.3674999999994</v>
      </c>
      <c r="T233" s="20" t="s">
        <v>34</v>
      </c>
      <c r="U233" s="21" t="s">
        <v>413</v>
      </c>
      <c r="V233" s="22" t="s">
        <v>98</v>
      </c>
      <c r="W233" s="23">
        <v>1</v>
      </c>
      <c r="X233" s="24"/>
    </row>
    <row r="234" spans="1:24" s="1" customFormat="1" ht="52.05" customHeight="1" x14ac:dyDescent="0.3">
      <c r="A234" s="11" t="s">
        <v>23</v>
      </c>
      <c r="B234" s="11" t="s">
        <v>414</v>
      </c>
      <c r="C234" s="12" t="s">
        <v>415</v>
      </c>
      <c r="D234" s="62"/>
      <c r="E234" s="42" t="str">
        <f>HYPERLINK("https://www.google.ru/search?q=CD5235&amp;newwindow=1&amp;tbm=isch","Еще фото")</f>
        <v>Еще фото</v>
      </c>
      <c r="F234" s="14"/>
      <c r="G234" s="11" t="s">
        <v>416</v>
      </c>
      <c r="H234" s="11" t="s">
        <v>27</v>
      </c>
      <c r="I234" s="15" t="s">
        <v>417</v>
      </c>
      <c r="J234" s="15" t="s">
        <v>418</v>
      </c>
      <c r="K234" s="16" t="s">
        <v>41</v>
      </c>
      <c r="L234" s="59" t="s">
        <v>419</v>
      </c>
      <c r="M234" s="15"/>
      <c r="N234" s="15" t="s">
        <v>43</v>
      </c>
      <c r="O234" s="15" t="s">
        <v>32</v>
      </c>
      <c r="P234" s="16" t="s">
        <v>420</v>
      </c>
      <c r="Q234" s="17">
        <v>24199</v>
      </c>
      <c r="R234" s="18">
        <v>69.14</v>
      </c>
      <c r="S234" s="19">
        <v>8587.9354999999996</v>
      </c>
      <c r="T234" s="20" t="s">
        <v>145</v>
      </c>
      <c r="U234" s="21" t="s">
        <v>421</v>
      </c>
      <c r="V234" s="23">
        <v>38</v>
      </c>
      <c r="W234" s="23">
        <v>1</v>
      </c>
      <c r="X234" s="24"/>
    </row>
    <row r="235" spans="1:24" s="1" customFormat="1" ht="61.05" customHeight="1" x14ac:dyDescent="0.3">
      <c r="A235" s="26" t="s">
        <v>23</v>
      </c>
      <c r="B235" s="26" t="s">
        <v>414</v>
      </c>
      <c r="C235" s="12" t="s">
        <v>415</v>
      </c>
      <c r="D235" s="63"/>
      <c r="E235" s="42" t="str">
        <f>HYPERLINK("https://www.google.ru/search?q=CD5235&amp;newwindow=1&amp;tbm=isch","Еще фото")</f>
        <v>Еще фото</v>
      </c>
      <c r="F235" s="14"/>
      <c r="G235" s="26" t="s">
        <v>416</v>
      </c>
      <c r="H235" s="26" t="s">
        <v>27</v>
      </c>
      <c r="I235" s="26" t="s">
        <v>417</v>
      </c>
      <c r="J235" s="15" t="s">
        <v>418</v>
      </c>
      <c r="K235" s="16" t="s">
        <v>41</v>
      </c>
      <c r="L235" s="61"/>
      <c r="M235" s="15"/>
      <c r="N235" s="15" t="s">
        <v>43</v>
      </c>
      <c r="O235" s="15" t="s">
        <v>32</v>
      </c>
      <c r="P235" s="16" t="s">
        <v>420</v>
      </c>
      <c r="Q235" s="17">
        <v>24199</v>
      </c>
      <c r="R235" s="18">
        <v>69.14</v>
      </c>
      <c r="S235" s="19">
        <v>8587.9354999999996</v>
      </c>
      <c r="T235" s="20" t="s">
        <v>145</v>
      </c>
      <c r="U235" s="21" t="s">
        <v>168</v>
      </c>
      <c r="V235" s="23">
        <v>42</v>
      </c>
      <c r="W235" s="23">
        <v>2</v>
      </c>
      <c r="X235" s="24"/>
    </row>
    <row r="236" spans="1:24" s="1" customFormat="1" ht="108" customHeight="1" x14ac:dyDescent="0.3">
      <c r="A236" s="11" t="s">
        <v>23</v>
      </c>
      <c r="B236" s="11" t="s">
        <v>422</v>
      </c>
      <c r="C236" s="12" t="s">
        <v>423</v>
      </c>
      <c r="D236" s="13"/>
      <c r="E236" s="42" t="str">
        <f>HYPERLINK("https://www.google.ru/search?q=KA4924&amp;newwindow=1&amp;tbm=isch","Еще фото")</f>
        <v>Еще фото</v>
      </c>
      <c r="F236" s="14"/>
      <c r="G236" s="11" t="s">
        <v>424</v>
      </c>
      <c r="H236" s="11" t="s">
        <v>27</v>
      </c>
      <c r="I236" s="15" t="s">
        <v>417</v>
      </c>
      <c r="J236" s="15" t="s">
        <v>418</v>
      </c>
      <c r="K236" s="16" t="s">
        <v>29</v>
      </c>
      <c r="L236" s="15"/>
      <c r="M236" s="15"/>
      <c r="N236" s="15" t="s">
        <v>210</v>
      </c>
      <c r="O236" s="15"/>
      <c r="P236" s="16" t="s">
        <v>93</v>
      </c>
      <c r="Q236" s="17">
        <v>3299</v>
      </c>
      <c r="R236" s="18">
        <v>45.44</v>
      </c>
      <c r="S236" s="19">
        <v>2069.9884999999999</v>
      </c>
      <c r="T236" s="20" t="s">
        <v>34</v>
      </c>
      <c r="U236" s="21" t="s">
        <v>51</v>
      </c>
      <c r="V236" s="22" t="s">
        <v>89</v>
      </c>
      <c r="W236" s="23">
        <v>3</v>
      </c>
      <c r="X236" s="24"/>
    </row>
    <row r="237" spans="1:24" s="1" customFormat="1" ht="21" customHeight="1" x14ac:dyDescent="0.3">
      <c r="A237" s="11" t="s">
        <v>23</v>
      </c>
      <c r="B237" s="11" t="s">
        <v>425</v>
      </c>
      <c r="C237" s="25" t="s">
        <v>426</v>
      </c>
      <c r="D237" s="56"/>
      <c r="E237" s="42" t="str">
        <f>HYPERLINK("https://www.google.ru/search?q=IU1878&amp;newwindow=1&amp;tbm=isch","Еще фото")</f>
        <v>Еще фото</v>
      </c>
      <c r="F237" s="14"/>
      <c r="G237" s="11" t="s">
        <v>427</v>
      </c>
      <c r="H237" s="11" t="s">
        <v>27</v>
      </c>
      <c r="I237" s="15" t="s">
        <v>417</v>
      </c>
      <c r="J237" s="15" t="s">
        <v>418</v>
      </c>
      <c r="K237" s="16" t="s">
        <v>29</v>
      </c>
      <c r="L237" s="59"/>
      <c r="M237" s="15"/>
      <c r="N237" s="15" t="s">
        <v>86</v>
      </c>
      <c r="O237" s="15"/>
      <c r="P237" s="16" t="s">
        <v>93</v>
      </c>
      <c r="Q237" s="17">
        <v>2899</v>
      </c>
      <c r="R237" s="18">
        <v>45</v>
      </c>
      <c r="S237" s="19">
        <v>1833.6174999999998</v>
      </c>
      <c r="T237" s="20" t="s">
        <v>428</v>
      </c>
      <c r="U237" s="21" t="s">
        <v>429</v>
      </c>
      <c r="V237" s="23">
        <v>44</v>
      </c>
      <c r="W237" s="23">
        <v>6</v>
      </c>
      <c r="X237" s="24"/>
    </row>
    <row r="238" spans="1:24" s="1" customFormat="1" ht="21" customHeight="1" x14ac:dyDescent="0.3">
      <c r="A238" s="26" t="s">
        <v>23</v>
      </c>
      <c r="B238" s="26" t="s">
        <v>425</v>
      </c>
      <c r="C238" s="27" t="s">
        <v>426</v>
      </c>
      <c r="D238" s="57"/>
      <c r="E238" s="42" t="str">
        <f>HYPERLINK("https://www.google.ru/search?q=IU1878&amp;newwindow=1&amp;tbm=isch","Еще фото")</f>
        <v>Еще фото</v>
      </c>
      <c r="F238" s="14"/>
      <c r="G238" s="26" t="s">
        <v>427</v>
      </c>
      <c r="H238" s="26" t="s">
        <v>27</v>
      </c>
      <c r="I238" s="26" t="s">
        <v>417</v>
      </c>
      <c r="J238" s="15" t="s">
        <v>418</v>
      </c>
      <c r="K238" s="16" t="s">
        <v>29</v>
      </c>
      <c r="L238" s="60"/>
      <c r="M238" s="15"/>
      <c r="N238" s="15" t="s">
        <v>86</v>
      </c>
      <c r="O238" s="15"/>
      <c r="P238" s="16" t="s">
        <v>93</v>
      </c>
      <c r="Q238" s="17">
        <v>2899</v>
      </c>
      <c r="R238" s="18">
        <v>45</v>
      </c>
      <c r="S238" s="19">
        <v>1833.6174999999998</v>
      </c>
      <c r="T238" s="20" t="s">
        <v>428</v>
      </c>
      <c r="U238" s="21" t="s">
        <v>365</v>
      </c>
      <c r="V238" s="23">
        <v>46</v>
      </c>
      <c r="W238" s="23">
        <v>11</v>
      </c>
      <c r="X238" s="24"/>
    </row>
    <row r="239" spans="1:24" s="1" customFormat="1" ht="21" customHeight="1" x14ac:dyDescent="0.3">
      <c r="A239" s="26" t="s">
        <v>23</v>
      </c>
      <c r="B239" s="26" t="s">
        <v>425</v>
      </c>
      <c r="C239" s="27" t="s">
        <v>426</v>
      </c>
      <c r="D239" s="57"/>
      <c r="E239" s="42" t="str">
        <f>HYPERLINK("https://www.google.ru/search?q=IU1878&amp;newwindow=1&amp;tbm=isch","Еще фото")</f>
        <v>Еще фото</v>
      </c>
      <c r="F239" s="14"/>
      <c r="G239" s="26" t="s">
        <v>427</v>
      </c>
      <c r="H239" s="26" t="s">
        <v>27</v>
      </c>
      <c r="I239" s="26" t="s">
        <v>417</v>
      </c>
      <c r="J239" s="15" t="s">
        <v>418</v>
      </c>
      <c r="K239" s="16" t="s">
        <v>29</v>
      </c>
      <c r="L239" s="60"/>
      <c r="M239" s="15"/>
      <c r="N239" s="15" t="s">
        <v>86</v>
      </c>
      <c r="O239" s="15"/>
      <c r="P239" s="16" t="s">
        <v>93</v>
      </c>
      <c r="Q239" s="17">
        <v>2899</v>
      </c>
      <c r="R239" s="18">
        <v>45</v>
      </c>
      <c r="S239" s="19">
        <v>1833.6174999999998</v>
      </c>
      <c r="T239" s="20" t="s">
        <v>428</v>
      </c>
      <c r="U239" s="21" t="s">
        <v>430</v>
      </c>
      <c r="V239" s="23">
        <v>48</v>
      </c>
      <c r="W239" s="23">
        <v>10</v>
      </c>
      <c r="X239" s="24"/>
    </row>
    <row r="240" spans="1:24" s="1" customFormat="1" ht="21" customHeight="1" x14ac:dyDescent="0.3">
      <c r="A240" s="26" t="s">
        <v>23</v>
      </c>
      <c r="B240" s="26" t="s">
        <v>425</v>
      </c>
      <c r="C240" s="27" t="s">
        <v>426</v>
      </c>
      <c r="D240" s="57"/>
      <c r="E240" s="42" t="str">
        <f>HYPERLINK("https://www.google.ru/search?q=IU1878&amp;newwindow=1&amp;tbm=isch","Еще фото")</f>
        <v>Еще фото</v>
      </c>
      <c r="F240" s="14"/>
      <c r="G240" s="26" t="s">
        <v>427</v>
      </c>
      <c r="H240" s="26" t="s">
        <v>27</v>
      </c>
      <c r="I240" s="26" t="s">
        <v>417</v>
      </c>
      <c r="J240" s="15" t="s">
        <v>418</v>
      </c>
      <c r="K240" s="16" t="s">
        <v>29</v>
      </c>
      <c r="L240" s="60"/>
      <c r="M240" s="15"/>
      <c r="N240" s="15" t="s">
        <v>86</v>
      </c>
      <c r="O240" s="15"/>
      <c r="P240" s="16" t="s">
        <v>93</v>
      </c>
      <c r="Q240" s="17">
        <v>2899</v>
      </c>
      <c r="R240" s="18">
        <v>45</v>
      </c>
      <c r="S240" s="19">
        <v>1833.6174999999998</v>
      </c>
      <c r="T240" s="20" t="s">
        <v>428</v>
      </c>
      <c r="U240" s="21" t="s">
        <v>431</v>
      </c>
      <c r="V240" s="23">
        <v>50</v>
      </c>
      <c r="W240" s="23">
        <v>7</v>
      </c>
      <c r="X240" s="24"/>
    </row>
    <row r="241" spans="1:24" s="1" customFormat="1" ht="32" customHeight="1" x14ac:dyDescent="0.3">
      <c r="A241" s="26" t="s">
        <v>23</v>
      </c>
      <c r="B241" s="26" t="s">
        <v>425</v>
      </c>
      <c r="C241" s="27" t="s">
        <v>426</v>
      </c>
      <c r="D241" s="58"/>
      <c r="E241" s="42" t="str">
        <f>HYPERLINK("https://www.google.ru/search?q=IU1878&amp;newwindow=1&amp;tbm=isch","Еще фото")</f>
        <v>Еще фото</v>
      </c>
      <c r="F241" s="14"/>
      <c r="G241" s="26" t="s">
        <v>427</v>
      </c>
      <c r="H241" s="26" t="s">
        <v>27</v>
      </c>
      <c r="I241" s="26" t="s">
        <v>417</v>
      </c>
      <c r="J241" s="15" t="s">
        <v>418</v>
      </c>
      <c r="K241" s="16" t="s">
        <v>29</v>
      </c>
      <c r="L241" s="61"/>
      <c r="M241" s="15"/>
      <c r="N241" s="15" t="s">
        <v>86</v>
      </c>
      <c r="O241" s="15"/>
      <c r="P241" s="16" t="s">
        <v>93</v>
      </c>
      <c r="Q241" s="17">
        <v>2899</v>
      </c>
      <c r="R241" s="18">
        <v>45</v>
      </c>
      <c r="S241" s="19">
        <v>1833.6174999999998</v>
      </c>
      <c r="T241" s="20" t="s">
        <v>428</v>
      </c>
      <c r="U241" s="21" t="s">
        <v>432</v>
      </c>
      <c r="V241" s="23">
        <v>52</v>
      </c>
      <c r="W241" s="23">
        <v>6</v>
      </c>
      <c r="X241" s="24"/>
    </row>
    <row r="242" spans="1:24" s="1" customFormat="1" ht="52.05" customHeight="1" x14ac:dyDescent="0.3">
      <c r="A242" s="11" t="s">
        <v>23</v>
      </c>
      <c r="B242" s="11" t="s">
        <v>433</v>
      </c>
      <c r="C242" s="12" t="s">
        <v>434</v>
      </c>
      <c r="D242" s="62"/>
      <c r="E242" s="42" t="str">
        <f>HYPERLINK("https://www.google.ru/search?q=JF6088&amp;newwindow=1&amp;tbm=isch","Еще фото")</f>
        <v>Еще фото</v>
      </c>
      <c r="F242" s="14"/>
      <c r="G242" s="11" t="s">
        <v>427</v>
      </c>
      <c r="H242" s="11" t="s">
        <v>27</v>
      </c>
      <c r="I242" s="15" t="s">
        <v>417</v>
      </c>
      <c r="J242" s="15" t="s">
        <v>418</v>
      </c>
      <c r="K242" s="16" t="s">
        <v>29</v>
      </c>
      <c r="L242" s="59" t="s">
        <v>435</v>
      </c>
      <c r="M242" s="15"/>
      <c r="N242" s="15" t="s">
        <v>138</v>
      </c>
      <c r="O242" s="15"/>
      <c r="P242" s="16" t="s">
        <v>93</v>
      </c>
      <c r="Q242" s="17">
        <v>4799</v>
      </c>
      <c r="R242" s="18">
        <v>45</v>
      </c>
      <c r="S242" s="19">
        <v>3035.3674999999994</v>
      </c>
      <c r="T242" s="20" t="s">
        <v>34</v>
      </c>
      <c r="U242" s="21" t="s">
        <v>47</v>
      </c>
      <c r="V242" s="22" t="s">
        <v>88</v>
      </c>
      <c r="W242" s="23">
        <v>10</v>
      </c>
      <c r="X242" s="24"/>
    </row>
    <row r="243" spans="1:24" s="1" customFormat="1" ht="61.05" customHeight="1" x14ac:dyDescent="0.3">
      <c r="A243" s="26" t="s">
        <v>23</v>
      </c>
      <c r="B243" s="26" t="s">
        <v>433</v>
      </c>
      <c r="C243" s="12" t="s">
        <v>434</v>
      </c>
      <c r="D243" s="63"/>
      <c r="E243" s="42" t="str">
        <f>HYPERLINK("https://www.google.ru/search?q=JF6088&amp;newwindow=1&amp;tbm=isch","Еще фото")</f>
        <v>Еще фото</v>
      </c>
      <c r="F243" s="14"/>
      <c r="G243" s="26" t="s">
        <v>427</v>
      </c>
      <c r="H243" s="26" t="s">
        <v>27</v>
      </c>
      <c r="I243" s="26" t="s">
        <v>417</v>
      </c>
      <c r="J243" s="15" t="s">
        <v>418</v>
      </c>
      <c r="K243" s="16" t="s">
        <v>29</v>
      </c>
      <c r="L243" s="61"/>
      <c r="M243" s="15"/>
      <c r="N243" s="15" t="s">
        <v>138</v>
      </c>
      <c r="O243" s="15"/>
      <c r="P243" s="16" t="s">
        <v>93</v>
      </c>
      <c r="Q243" s="17">
        <v>4799</v>
      </c>
      <c r="R243" s="18">
        <v>45</v>
      </c>
      <c r="S243" s="19">
        <v>3035.3674999999994</v>
      </c>
      <c r="T243" s="20" t="s">
        <v>34</v>
      </c>
      <c r="U243" s="21" t="s">
        <v>35</v>
      </c>
      <c r="V243" s="22" t="s">
        <v>36</v>
      </c>
      <c r="W243" s="23">
        <v>5</v>
      </c>
      <c r="X243" s="24"/>
    </row>
    <row r="244" spans="1:24" s="1" customFormat="1" ht="26" customHeight="1" x14ac:dyDescent="0.3">
      <c r="A244" s="11" t="s">
        <v>23</v>
      </c>
      <c r="B244" s="11" t="s">
        <v>436</v>
      </c>
      <c r="C244" s="12" t="s">
        <v>437</v>
      </c>
      <c r="D244" s="56"/>
      <c r="E244" s="42" t="str">
        <f>HYPERLINK("https://www.google.ru/search?q=JX2688&amp;newwindow=1&amp;tbm=isch","Еще фото")</f>
        <v>Еще фото</v>
      </c>
      <c r="F244" s="14"/>
      <c r="G244" s="11" t="s">
        <v>424</v>
      </c>
      <c r="H244" s="11" t="s">
        <v>27</v>
      </c>
      <c r="I244" s="15" t="s">
        <v>417</v>
      </c>
      <c r="J244" s="15" t="s">
        <v>418</v>
      </c>
      <c r="K244" s="16" t="s">
        <v>29</v>
      </c>
      <c r="L244" s="59"/>
      <c r="M244" s="15"/>
      <c r="N244" s="15" t="s">
        <v>86</v>
      </c>
      <c r="O244" s="15"/>
      <c r="P244" s="16" t="s">
        <v>93</v>
      </c>
      <c r="Q244" s="17">
        <v>4499</v>
      </c>
      <c r="R244" s="18">
        <v>45</v>
      </c>
      <c r="S244" s="19">
        <v>2845.6174999999994</v>
      </c>
      <c r="T244" s="20" t="s">
        <v>34</v>
      </c>
      <c r="U244" s="21" t="s">
        <v>50</v>
      </c>
      <c r="V244" s="22" t="s">
        <v>52</v>
      </c>
      <c r="W244" s="23">
        <v>10</v>
      </c>
      <c r="X244" s="24"/>
    </row>
    <row r="245" spans="1:24" s="1" customFormat="1" ht="26" customHeight="1" x14ac:dyDescent="0.3">
      <c r="A245" s="26" t="s">
        <v>23</v>
      </c>
      <c r="B245" s="26" t="s">
        <v>436</v>
      </c>
      <c r="C245" s="12" t="s">
        <v>437</v>
      </c>
      <c r="D245" s="57"/>
      <c r="E245" s="42" t="str">
        <f>HYPERLINK("https://www.google.ru/search?q=JX2688&amp;newwindow=1&amp;tbm=isch","Еще фото")</f>
        <v>Еще фото</v>
      </c>
      <c r="F245" s="14"/>
      <c r="G245" s="26" t="s">
        <v>424</v>
      </c>
      <c r="H245" s="26" t="s">
        <v>27</v>
      </c>
      <c r="I245" s="26" t="s">
        <v>417</v>
      </c>
      <c r="J245" s="15" t="s">
        <v>418</v>
      </c>
      <c r="K245" s="16" t="s">
        <v>29</v>
      </c>
      <c r="L245" s="60"/>
      <c r="M245" s="15"/>
      <c r="N245" s="15" t="s">
        <v>86</v>
      </c>
      <c r="O245" s="15"/>
      <c r="P245" s="16" t="s">
        <v>93</v>
      </c>
      <c r="Q245" s="17">
        <v>4499</v>
      </c>
      <c r="R245" s="18">
        <v>45</v>
      </c>
      <c r="S245" s="19">
        <v>2845.6174999999994</v>
      </c>
      <c r="T245" s="20" t="s">
        <v>34</v>
      </c>
      <c r="U245" s="21" t="s">
        <v>47</v>
      </c>
      <c r="V245" s="22" t="s">
        <v>88</v>
      </c>
      <c r="W245" s="23">
        <v>1</v>
      </c>
      <c r="X245" s="24"/>
    </row>
    <row r="246" spans="1:24" s="1" customFormat="1" ht="26" customHeight="1" x14ac:dyDescent="0.3">
      <c r="A246" s="26" t="s">
        <v>23</v>
      </c>
      <c r="B246" s="26" t="s">
        <v>436</v>
      </c>
      <c r="C246" s="12" t="s">
        <v>437</v>
      </c>
      <c r="D246" s="57"/>
      <c r="E246" s="42" t="str">
        <f>HYPERLINK("https://www.google.ru/search?q=JX2688&amp;newwindow=1&amp;tbm=isch","Еще фото")</f>
        <v>Еще фото</v>
      </c>
      <c r="F246" s="14"/>
      <c r="G246" s="26" t="s">
        <v>424</v>
      </c>
      <c r="H246" s="26" t="s">
        <v>27</v>
      </c>
      <c r="I246" s="26" t="s">
        <v>417</v>
      </c>
      <c r="J246" s="15" t="s">
        <v>418</v>
      </c>
      <c r="K246" s="16" t="s">
        <v>29</v>
      </c>
      <c r="L246" s="60"/>
      <c r="M246" s="15"/>
      <c r="N246" s="15" t="s">
        <v>86</v>
      </c>
      <c r="O246" s="15"/>
      <c r="P246" s="16" t="s">
        <v>93</v>
      </c>
      <c r="Q246" s="17">
        <v>4499</v>
      </c>
      <c r="R246" s="18">
        <v>45</v>
      </c>
      <c r="S246" s="19">
        <v>2845.6174999999994</v>
      </c>
      <c r="T246" s="20" t="s">
        <v>34</v>
      </c>
      <c r="U246" s="21" t="s">
        <v>35</v>
      </c>
      <c r="V246" s="22" t="s">
        <v>36</v>
      </c>
      <c r="W246" s="23">
        <v>4</v>
      </c>
      <c r="X246" s="24"/>
    </row>
    <row r="247" spans="1:24" s="1" customFormat="1" ht="26" customHeight="1" x14ac:dyDescent="0.3">
      <c r="A247" s="26" t="s">
        <v>23</v>
      </c>
      <c r="B247" s="26" t="s">
        <v>436</v>
      </c>
      <c r="C247" s="12" t="s">
        <v>437</v>
      </c>
      <c r="D247" s="58"/>
      <c r="E247" s="42" t="str">
        <f>HYPERLINK("https://www.google.ru/search?q=JX2688&amp;newwindow=1&amp;tbm=isch","Еще фото")</f>
        <v>Еще фото</v>
      </c>
      <c r="F247" s="14"/>
      <c r="G247" s="26" t="s">
        <v>424</v>
      </c>
      <c r="H247" s="26" t="s">
        <v>27</v>
      </c>
      <c r="I247" s="26" t="s">
        <v>417</v>
      </c>
      <c r="J247" s="15" t="s">
        <v>418</v>
      </c>
      <c r="K247" s="16" t="s">
        <v>29</v>
      </c>
      <c r="L247" s="61"/>
      <c r="M247" s="15"/>
      <c r="N247" s="15" t="s">
        <v>86</v>
      </c>
      <c r="O247" s="15"/>
      <c r="P247" s="16" t="s">
        <v>93</v>
      </c>
      <c r="Q247" s="17">
        <v>4499</v>
      </c>
      <c r="R247" s="18">
        <v>45</v>
      </c>
      <c r="S247" s="19">
        <v>2845.6174999999994</v>
      </c>
      <c r="T247" s="20" t="s">
        <v>34</v>
      </c>
      <c r="U247" s="21" t="s">
        <v>51</v>
      </c>
      <c r="V247" s="22" t="s">
        <v>89</v>
      </c>
      <c r="W247" s="23">
        <v>2</v>
      </c>
      <c r="X247" s="24"/>
    </row>
    <row r="248" spans="1:24" s="1" customFormat="1" ht="21" customHeight="1" x14ac:dyDescent="0.3">
      <c r="A248" s="11" t="s">
        <v>23</v>
      </c>
      <c r="B248" s="11" t="s">
        <v>438</v>
      </c>
      <c r="C248" s="25" t="s">
        <v>439</v>
      </c>
      <c r="D248" s="56"/>
      <c r="E248" s="42" t="str">
        <f>HYPERLINK("https://www.google.ru/search?q=JX5017&amp;newwindow=1&amp;tbm=isch","Еще фото")</f>
        <v>Еще фото</v>
      </c>
      <c r="F248" s="28" t="s">
        <v>137</v>
      </c>
      <c r="G248" s="11" t="s">
        <v>424</v>
      </c>
      <c r="H248" s="11" t="s">
        <v>27</v>
      </c>
      <c r="I248" s="15" t="s">
        <v>417</v>
      </c>
      <c r="J248" s="15" t="s">
        <v>418</v>
      </c>
      <c r="K248" s="16" t="s">
        <v>29</v>
      </c>
      <c r="L248" s="59"/>
      <c r="M248" s="15"/>
      <c r="N248" s="15" t="s">
        <v>86</v>
      </c>
      <c r="O248" s="15"/>
      <c r="P248" s="16" t="s">
        <v>93</v>
      </c>
      <c r="Q248" s="17">
        <v>3899</v>
      </c>
      <c r="R248" s="18">
        <v>45</v>
      </c>
      <c r="S248" s="19">
        <v>2466.1174999999994</v>
      </c>
      <c r="T248" s="20" t="s">
        <v>34</v>
      </c>
      <c r="U248" s="21" t="s">
        <v>50</v>
      </c>
      <c r="V248" s="22" t="s">
        <v>52</v>
      </c>
      <c r="W248" s="23">
        <v>15</v>
      </c>
      <c r="X248" s="24"/>
    </row>
    <row r="249" spans="1:24" s="1" customFormat="1" ht="21" customHeight="1" x14ac:dyDescent="0.3">
      <c r="A249" s="26" t="s">
        <v>23</v>
      </c>
      <c r="B249" s="26" t="s">
        <v>438</v>
      </c>
      <c r="C249" s="27" t="s">
        <v>439</v>
      </c>
      <c r="D249" s="57"/>
      <c r="E249" s="42" t="str">
        <f>HYPERLINK("https://www.google.ru/search?q=JX5017&amp;newwindow=1&amp;tbm=isch","Еще фото")</f>
        <v>Еще фото</v>
      </c>
      <c r="F249" s="28" t="s">
        <v>137</v>
      </c>
      <c r="G249" s="26" t="s">
        <v>424</v>
      </c>
      <c r="H249" s="26" t="s">
        <v>27</v>
      </c>
      <c r="I249" s="26" t="s">
        <v>417</v>
      </c>
      <c r="J249" s="15" t="s">
        <v>418</v>
      </c>
      <c r="K249" s="16" t="s">
        <v>29</v>
      </c>
      <c r="L249" s="60"/>
      <c r="M249" s="15"/>
      <c r="N249" s="15" t="s">
        <v>86</v>
      </c>
      <c r="O249" s="15"/>
      <c r="P249" s="16" t="s">
        <v>93</v>
      </c>
      <c r="Q249" s="17">
        <v>3899</v>
      </c>
      <c r="R249" s="18">
        <v>45</v>
      </c>
      <c r="S249" s="19">
        <v>2466.1174999999994</v>
      </c>
      <c r="T249" s="20" t="s">
        <v>34</v>
      </c>
      <c r="U249" s="21" t="s">
        <v>47</v>
      </c>
      <c r="V249" s="22" t="s">
        <v>88</v>
      </c>
      <c r="W249" s="23">
        <v>6</v>
      </c>
      <c r="X249" s="24"/>
    </row>
    <row r="250" spans="1:24" s="1" customFormat="1" ht="21" customHeight="1" x14ac:dyDescent="0.3">
      <c r="A250" s="26" t="s">
        <v>23</v>
      </c>
      <c r="B250" s="26" t="s">
        <v>438</v>
      </c>
      <c r="C250" s="27" t="s">
        <v>439</v>
      </c>
      <c r="D250" s="57"/>
      <c r="E250" s="42" t="str">
        <f>HYPERLINK("https://www.google.ru/search?q=JX5017&amp;newwindow=1&amp;tbm=isch","Еще фото")</f>
        <v>Еще фото</v>
      </c>
      <c r="F250" s="28" t="s">
        <v>137</v>
      </c>
      <c r="G250" s="26" t="s">
        <v>424</v>
      </c>
      <c r="H250" s="26" t="s">
        <v>27</v>
      </c>
      <c r="I250" s="26" t="s">
        <v>417</v>
      </c>
      <c r="J250" s="15" t="s">
        <v>418</v>
      </c>
      <c r="K250" s="16" t="s">
        <v>29</v>
      </c>
      <c r="L250" s="60"/>
      <c r="M250" s="15"/>
      <c r="N250" s="15" t="s">
        <v>86</v>
      </c>
      <c r="O250" s="15"/>
      <c r="P250" s="16" t="s">
        <v>93</v>
      </c>
      <c r="Q250" s="17">
        <v>3899</v>
      </c>
      <c r="R250" s="18">
        <v>45</v>
      </c>
      <c r="S250" s="19">
        <v>2466.1174999999994</v>
      </c>
      <c r="T250" s="20" t="s">
        <v>34</v>
      </c>
      <c r="U250" s="21" t="s">
        <v>35</v>
      </c>
      <c r="V250" s="22" t="s">
        <v>36</v>
      </c>
      <c r="W250" s="23">
        <v>13</v>
      </c>
      <c r="X250" s="24"/>
    </row>
    <row r="251" spans="1:24" s="1" customFormat="1" ht="21" customHeight="1" x14ac:dyDescent="0.3">
      <c r="A251" s="26" t="s">
        <v>23</v>
      </c>
      <c r="B251" s="26" t="s">
        <v>438</v>
      </c>
      <c r="C251" s="27" t="s">
        <v>439</v>
      </c>
      <c r="D251" s="57"/>
      <c r="E251" s="42" t="str">
        <f>HYPERLINK("https://www.google.ru/search?q=JX5017&amp;newwindow=1&amp;tbm=isch","Еще фото")</f>
        <v>Еще фото</v>
      </c>
      <c r="F251" s="28" t="s">
        <v>137</v>
      </c>
      <c r="G251" s="26" t="s">
        <v>424</v>
      </c>
      <c r="H251" s="26" t="s">
        <v>27</v>
      </c>
      <c r="I251" s="26" t="s">
        <v>417</v>
      </c>
      <c r="J251" s="15" t="s">
        <v>418</v>
      </c>
      <c r="K251" s="16" t="s">
        <v>29</v>
      </c>
      <c r="L251" s="60"/>
      <c r="M251" s="15"/>
      <c r="N251" s="15" t="s">
        <v>86</v>
      </c>
      <c r="O251" s="15"/>
      <c r="P251" s="16" t="s">
        <v>93</v>
      </c>
      <c r="Q251" s="17">
        <v>3899</v>
      </c>
      <c r="R251" s="18">
        <v>45</v>
      </c>
      <c r="S251" s="19">
        <v>2466.1174999999994</v>
      </c>
      <c r="T251" s="20" t="s">
        <v>34</v>
      </c>
      <c r="U251" s="21" t="s">
        <v>51</v>
      </c>
      <c r="V251" s="22" t="s">
        <v>89</v>
      </c>
      <c r="W251" s="23">
        <v>8</v>
      </c>
      <c r="X251" s="24"/>
    </row>
    <row r="252" spans="1:24" s="1" customFormat="1" ht="32" customHeight="1" x14ac:dyDescent="0.3">
      <c r="A252" s="26" t="s">
        <v>23</v>
      </c>
      <c r="B252" s="26" t="s">
        <v>438</v>
      </c>
      <c r="C252" s="27" t="s">
        <v>439</v>
      </c>
      <c r="D252" s="58"/>
      <c r="E252" s="42" t="str">
        <f>HYPERLINK("https://www.google.ru/search?q=JX5017&amp;newwindow=1&amp;tbm=isch","Еще фото")</f>
        <v>Еще фото</v>
      </c>
      <c r="F252" s="28" t="s">
        <v>137</v>
      </c>
      <c r="G252" s="26" t="s">
        <v>424</v>
      </c>
      <c r="H252" s="26" t="s">
        <v>27</v>
      </c>
      <c r="I252" s="26" t="s">
        <v>417</v>
      </c>
      <c r="J252" s="15" t="s">
        <v>418</v>
      </c>
      <c r="K252" s="16" t="s">
        <v>29</v>
      </c>
      <c r="L252" s="61"/>
      <c r="M252" s="15"/>
      <c r="N252" s="15" t="s">
        <v>86</v>
      </c>
      <c r="O252" s="15"/>
      <c r="P252" s="16" t="s">
        <v>93</v>
      </c>
      <c r="Q252" s="17">
        <v>3899</v>
      </c>
      <c r="R252" s="18">
        <v>45</v>
      </c>
      <c r="S252" s="19">
        <v>2466.1174999999994</v>
      </c>
      <c r="T252" s="20" t="s">
        <v>34</v>
      </c>
      <c r="U252" s="21" t="s">
        <v>97</v>
      </c>
      <c r="V252" s="22" t="s">
        <v>98</v>
      </c>
      <c r="W252" s="23">
        <v>4</v>
      </c>
      <c r="X252" s="24"/>
    </row>
    <row r="253" spans="1:24" s="1" customFormat="1" ht="108" customHeight="1" x14ac:dyDescent="0.3">
      <c r="A253" s="11" t="s">
        <v>23</v>
      </c>
      <c r="B253" s="11" t="s">
        <v>440</v>
      </c>
      <c r="C253" s="12" t="s">
        <v>441</v>
      </c>
      <c r="D253" s="13"/>
      <c r="E253" s="42" t="str">
        <f>HYPERLINK("https://www.google.ru/search?q=JY9169&amp;newwindow=1&amp;tbm=isch","Еще фото")</f>
        <v>Еще фото</v>
      </c>
      <c r="F253" s="14"/>
      <c r="G253" s="11" t="s">
        <v>424</v>
      </c>
      <c r="H253" s="11" t="s">
        <v>27</v>
      </c>
      <c r="I253" s="15" t="s">
        <v>417</v>
      </c>
      <c r="J253" s="15" t="s">
        <v>418</v>
      </c>
      <c r="K253" s="16" t="s">
        <v>29</v>
      </c>
      <c r="L253" s="15"/>
      <c r="M253" s="15"/>
      <c r="N253" s="15" t="s">
        <v>442</v>
      </c>
      <c r="O253" s="15"/>
      <c r="P253" s="16" t="s">
        <v>93</v>
      </c>
      <c r="Q253" s="17">
        <v>5699</v>
      </c>
      <c r="R253" s="18">
        <v>45</v>
      </c>
      <c r="S253" s="19">
        <v>3604.6174999999994</v>
      </c>
      <c r="T253" s="20" t="s">
        <v>34</v>
      </c>
      <c r="U253" s="21" t="s">
        <v>45</v>
      </c>
      <c r="V253" s="22" t="s">
        <v>46</v>
      </c>
      <c r="W253" s="23">
        <v>7</v>
      </c>
      <c r="X253" s="24"/>
    </row>
    <row r="254" spans="1:24" s="1" customFormat="1" ht="35" customHeight="1" x14ac:dyDescent="0.3">
      <c r="A254" s="11" t="s">
        <v>23</v>
      </c>
      <c r="B254" s="11" t="s">
        <v>443</v>
      </c>
      <c r="C254" s="12" t="s">
        <v>444</v>
      </c>
      <c r="D254" s="56"/>
      <c r="E254" s="42" t="str">
        <f>HYPERLINK("https://www.google.ru/search?q=JZ8470&amp;newwindow=1&amp;tbm=isch","Еще фото")</f>
        <v>Еще фото</v>
      </c>
      <c r="F254" s="14"/>
      <c r="G254" s="11" t="s">
        <v>424</v>
      </c>
      <c r="H254" s="11" t="s">
        <v>27</v>
      </c>
      <c r="I254" s="15" t="s">
        <v>417</v>
      </c>
      <c r="J254" s="15" t="s">
        <v>418</v>
      </c>
      <c r="K254" s="16" t="s">
        <v>29</v>
      </c>
      <c r="L254" s="59"/>
      <c r="M254" s="15"/>
      <c r="N254" s="15" t="s">
        <v>445</v>
      </c>
      <c r="O254" s="15"/>
      <c r="P254" s="16" t="s">
        <v>93</v>
      </c>
      <c r="Q254" s="17">
        <v>4099</v>
      </c>
      <c r="R254" s="18">
        <v>45</v>
      </c>
      <c r="S254" s="19">
        <v>2592.6174999999994</v>
      </c>
      <c r="T254" s="20" t="s">
        <v>34</v>
      </c>
      <c r="U254" s="21" t="s">
        <v>47</v>
      </c>
      <c r="V254" s="22" t="s">
        <v>88</v>
      </c>
      <c r="W254" s="23">
        <v>4</v>
      </c>
      <c r="X254" s="24"/>
    </row>
    <row r="255" spans="1:24" s="1" customFormat="1" ht="35" customHeight="1" x14ac:dyDescent="0.3">
      <c r="A255" s="26" t="s">
        <v>23</v>
      </c>
      <c r="B255" s="26" t="s">
        <v>443</v>
      </c>
      <c r="C255" s="12" t="s">
        <v>444</v>
      </c>
      <c r="D255" s="57"/>
      <c r="E255" s="42" t="str">
        <f>HYPERLINK("https://www.google.ru/search?q=JZ8470&amp;newwindow=1&amp;tbm=isch","Еще фото")</f>
        <v>Еще фото</v>
      </c>
      <c r="F255" s="14"/>
      <c r="G255" s="26" t="s">
        <v>424</v>
      </c>
      <c r="H255" s="26" t="s">
        <v>27</v>
      </c>
      <c r="I255" s="26" t="s">
        <v>417</v>
      </c>
      <c r="J255" s="15" t="s">
        <v>418</v>
      </c>
      <c r="K255" s="16" t="s">
        <v>29</v>
      </c>
      <c r="L255" s="60"/>
      <c r="M255" s="15"/>
      <c r="N255" s="15" t="s">
        <v>445</v>
      </c>
      <c r="O255" s="15"/>
      <c r="P255" s="16" t="s">
        <v>93</v>
      </c>
      <c r="Q255" s="17">
        <v>4099</v>
      </c>
      <c r="R255" s="18">
        <v>45</v>
      </c>
      <c r="S255" s="19">
        <v>2592.6174999999994</v>
      </c>
      <c r="T255" s="20" t="s">
        <v>34</v>
      </c>
      <c r="U255" s="21" t="s">
        <v>35</v>
      </c>
      <c r="V255" s="22" t="s">
        <v>36</v>
      </c>
      <c r="W255" s="23">
        <v>7</v>
      </c>
      <c r="X255" s="24"/>
    </row>
    <row r="256" spans="1:24" s="1" customFormat="1" ht="37.049999999999997" customHeight="1" x14ac:dyDescent="0.3">
      <c r="A256" s="26" t="s">
        <v>23</v>
      </c>
      <c r="B256" s="26" t="s">
        <v>443</v>
      </c>
      <c r="C256" s="12" t="s">
        <v>444</v>
      </c>
      <c r="D256" s="58"/>
      <c r="E256" s="42" t="str">
        <f>HYPERLINK("https://www.google.ru/search?q=JZ8470&amp;newwindow=1&amp;tbm=isch","Еще фото")</f>
        <v>Еще фото</v>
      </c>
      <c r="F256" s="14"/>
      <c r="G256" s="26" t="s">
        <v>424</v>
      </c>
      <c r="H256" s="26" t="s">
        <v>27</v>
      </c>
      <c r="I256" s="26" t="s">
        <v>417</v>
      </c>
      <c r="J256" s="15" t="s">
        <v>418</v>
      </c>
      <c r="K256" s="16" t="s">
        <v>29</v>
      </c>
      <c r="L256" s="61"/>
      <c r="M256" s="15"/>
      <c r="N256" s="15" t="s">
        <v>445</v>
      </c>
      <c r="O256" s="15"/>
      <c r="P256" s="16" t="s">
        <v>93</v>
      </c>
      <c r="Q256" s="17">
        <v>4099</v>
      </c>
      <c r="R256" s="18">
        <v>45</v>
      </c>
      <c r="S256" s="19">
        <v>2592.6174999999994</v>
      </c>
      <c r="T256" s="20" t="s">
        <v>34</v>
      </c>
      <c r="U256" s="21" t="s">
        <v>51</v>
      </c>
      <c r="V256" s="22" t="s">
        <v>89</v>
      </c>
      <c r="W256" s="23">
        <v>2</v>
      </c>
      <c r="X256" s="24"/>
    </row>
    <row r="257" spans="1:24" s="1" customFormat="1" ht="21" customHeight="1" x14ac:dyDescent="0.3">
      <c r="A257" s="11" t="s">
        <v>23</v>
      </c>
      <c r="B257" s="11" t="s">
        <v>446</v>
      </c>
      <c r="C257" s="25" t="s">
        <v>447</v>
      </c>
      <c r="D257" s="56"/>
      <c r="E257" s="42" t="str">
        <f>HYPERLINK("https://www.google.ru/search?q=KA2745&amp;newwindow=1&amp;tbm=isch","Еще фото")</f>
        <v>Еще фото</v>
      </c>
      <c r="F257" s="28" t="s">
        <v>137</v>
      </c>
      <c r="G257" s="11" t="s">
        <v>424</v>
      </c>
      <c r="H257" s="11" t="s">
        <v>27</v>
      </c>
      <c r="I257" s="15" t="s">
        <v>417</v>
      </c>
      <c r="J257" s="15" t="s">
        <v>418</v>
      </c>
      <c r="K257" s="16" t="s">
        <v>29</v>
      </c>
      <c r="L257" s="59"/>
      <c r="M257" s="15"/>
      <c r="N257" s="15" t="s">
        <v>86</v>
      </c>
      <c r="O257" s="15"/>
      <c r="P257" s="16" t="s">
        <v>93</v>
      </c>
      <c r="Q257" s="17">
        <v>4999</v>
      </c>
      <c r="R257" s="18">
        <v>45</v>
      </c>
      <c r="S257" s="19">
        <v>3161.8674999999994</v>
      </c>
      <c r="T257" s="20" t="s">
        <v>34</v>
      </c>
      <c r="U257" s="21" t="s">
        <v>50</v>
      </c>
      <c r="V257" s="22" t="s">
        <v>52</v>
      </c>
      <c r="W257" s="23">
        <v>16</v>
      </c>
      <c r="X257" s="24"/>
    </row>
    <row r="258" spans="1:24" s="1" customFormat="1" ht="21" customHeight="1" x14ac:dyDescent="0.3">
      <c r="A258" s="26" t="s">
        <v>23</v>
      </c>
      <c r="B258" s="26" t="s">
        <v>446</v>
      </c>
      <c r="C258" s="27" t="s">
        <v>447</v>
      </c>
      <c r="D258" s="57"/>
      <c r="E258" s="42" t="str">
        <f>HYPERLINK("https://www.google.ru/search?q=KA2745&amp;newwindow=1&amp;tbm=isch","Еще фото")</f>
        <v>Еще фото</v>
      </c>
      <c r="F258" s="28" t="s">
        <v>137</v>
      </c>
      <c r="G258" s="26" t="s">
        <v>424</v>
      </c>
      <c r="H258" s="26" t="s">
        <v>27</v>
      </c>
      <c r="I258" s="26" t="s">
        <v>417</v>
      </c>
      <c r="J258" s="15" t="s">
        <v>418</v>
      </c>
      <c r="K258" s="16" t="s">
        <v>29</v>
      </c>
      <c r="L258" s="60"/>
      <c r="M258" s="15"/>
      <c r="N258" s="15" t="s">
        <v>86</v>
      </c>
      <c r="O258" s="15"/>
      <c r="P258" s="16" t="s">
        <v>93</v>
      </c>
      <c r="Q258" s="17">
        <v>4999</v>
      </c>
      <c r="R258" s="18">
        <v>45</v>
      </c>
      <c r="S258" s="19">
        <v>3161.8674999999994</v>
      </c>
      <c r="T258" s="20" t="s">
        <v>34</v>
      </c>
      <c r="U258" s="21" t="s">
        <v>47</v>
      </c>
      <c r="V258" s="22" t="s">
        <v>88</v>
      </c>
      <c r="W258" s="23">
        <v>6</v>
      </c>
      <c r="X258" s="24"/>
    </row>
    <row r="259" spans="1:24" s="1" customFormat="1" ht="21" customHeight="1" x14ac:dyDescent="0.3">
      <c r="A259" s="26" t="s">
        <v>23</v>
      </c>
      <c r="B259" s="26" t="s">
        <v>446</v>
      </c>
      <c r="C259" s="27" t="s">
        <v>447</v>
      </c>
      <c r="D259" s="57"/>
      <c r="E259" s="42" t="str">
        <f>HYPERLINK("https://www.google.ru/search?q=KA2745&amp;newwindow=1&amp;tbm=isch","Еще фото")</f>
        <v>Еще фото</v>
      </c>
      <c r="F259" s="28" t="s">
        <v>137</v>
      </c>
      <c r="G259" s="26" t="s">
        <v>424</v>
      </c>
      <c r="H259" s="26" t="s">
        <v>27</v>
      </c>
      <c r="I259" s="26" t="s">
        <v>417</v>
      </c>
      <c r="J259" s="15" t="s">
        <v>418</v>
      </c>
      <c r="K259" s="16" t="s">
        <v>29</v>
      </c>
      <c r="L259" s="60"/>
      <c r="M259" s="15"/>
      <c r="N259" s="15" t="s">
        <v>86</v>
      </c>
      <c r="O259" s="15"/>
      <c r="P259" s="16" t="s">
        <v>93</v>
      </c>
      <c r="Q259" s="17">
        <v>4999</v>
      </c>
      <c r="R259" s="18">
        <v>45</v>
      </c>
      <c r="S259" s="19">
        <v>3161.8674999999994</v>
      </c>
      <c r="T259" s="20" t="s">
        <v>34</v>
      </c>
      <c r="U259" s="21" t="s">
        <v>35</v>
      </c>
      <c r="V259" s="22" t="s">
        <v>36</v>
      </c>
      <c r="W259" s="23">
        <v>14</v>
      </c>
      <c r="X259" s="24"/>
    </row>
    <row r="260" spans="1:24" s="1" customFormat="1" ht="21" customHeight="1" x14ac:dyDescent="0.3">
      <c r="A260" s="26" t="s">
        <v>23</v>
      </c>
      <c r="B260" s="26" t="s">
        <v>446</v>
      </c>
      <c r="C260" s="27" t="s">
        <v>447</v>
      </c>
      <c r="D260" s="57"/>
      <c r="E260" s="42" t="str">
        <f>HYPERLINK("https://www.google.ru/search?q=KA2745&amp;newwindow=1&amp;tbm=isch","Еще фото")</f>
        <v>Еще фото</v>
      </c>
      <c r="F260" s="28" t="s">
        <v>137</v>
      </c>
      <c r="G260" s="26" t="s">
        <v>424</v>
      </c>
      <c r="H260" s="26" t="s">
        <v>27</v>
      </c>
      <c r="I260" s="26" t="s">
        <v>417</v>
      </c>
      <c r="J260" s="15" t="s">
        <v>418</v>
      </c>
      <c r="K260" s="16" t="s">
        <v>29</v>
      </c>
      <c r="L260" s="60"/>
      <c r="M260" s="15"/>
      <c r="N260" s="15" t="s">
        <v>86</v>
      </c>
      <c r="O260" s="15"/>
      <c r="P260" s="16" t="s">
        <v>93</v>
      </c>
      <c r="Q260" s="17">
        <v>4999</v>
      </c>
      <c r="R260" s="18">
        <v>45</v>
      </c>
      <c r="S260" s="19">
        <v>3161.8674999999994</v>
      </c>
      <c r="T260" s="20" t="s">
        <v>34</v>
      </c>
      <c r="U260" s="21" t="s">
        <v>51</v>
      </c>
      <c r="V260" s="22" t="s">
        <v>89</v>
      </c>
      <c r="W260" s="23">
        <v>6</v>
      </c>
      <c r="X260" s="24"/>
    </row>
    <row r="261" spans="1:24" s="1" customFormat="1" ht="32" customHeight="1" x14ac:dyDescent="0.3">
      <c r="A261" s="26" t="s">
        <v>23</v>
      </c>
      <c r="B261" s="26" t="s">
        <v>446</v>
      </c>
      <c r="C261" s="27" t="s">
        <v>447</v>
      </c>
      <c r="D261" s="58"/>
      <c r="E261" s="42" t="str">
        <f>HYPERLINK("https://www.google.ru/search?q=KA2745&amp;newwindow=1&amp;tbm=isch","Еще фото")</f>
        <v>Еще фото</v>
      </c>
      <c r="F261" s="28" t="s">
        <v>137</v>
      </c>
      <c r="G261" s="26" t="s">
        <v>424</v>
      </c>
      <c r="H261" s="26" t="s">
        <v>27</v>
      </c>
      <c r="I261" s="26" t="s">
        <v>417</v>
      </c>
      <c r="J261" s="15" t="s">
        <v>418</v>
      </c>
      <c r="K261" s="16" t="s">
        <v>29</v>
      </c>
      <c r="L261" s="61"/>
      <c r="M261" s="15"/>
      <c r="N261" s="15" t="s">
        <v>86</v>
      </c>
      <c r="O261" s="15"/>
      <c r="P261" s="16" t="s">
        <v>93</v>
      </c>
      <c r="Q261" s="17">
        <v>4999</v>
      </c>
      <c r="R261" s="18">
        <v>45</v>
      </c>
      <c r="S261" s="19">
        <v>3161.8674999999994</v>
      </c>
      <c r="T261" s="20" t="s">
        <v>34</v>
      </c>
      <c r="U261" s="21" t="s">
        <v>97</v>
      </c>
      <c r="V261" s="22" t="s">
        <v>98</v>
      </c>
      <c r="W261" s="23">
        <v>2</v>
      </c>
      <c r="X261" s="24"/>
    </row>
    <row r="262" spans="1:24" s="1" customFormat="1" ht="35" customHeight="1" x14ac:dyDescent="0.3">
      <c r="A262" s="11" t="s">
        <v>23</v>
      </c>
      <c r="B262" s="11" t="s">
        <v>448</v>
      </c>
      <c r="C262" s="12" t="s">
        <v>449</v>
      </c>
      <c r="D262" s="56"/>
      <c r="E262" s="42" t="str">
        <f>HYPERLINK("https://www.google.ru/search?q=KA4921&amp;newwindow=1&amp;tbm=isch","Еще фото")</f>
        <v>Еще фото</v>
      </c>
      <c r="F262" s="14"/>
      <c r="G262" s="11" t="s">
        <v>424</v>
      </c>
      <c r="H262" s="11" t="s">
        <v>27</v>
      </c>
      <c r="I262" s="15" t="s">
        <v>417</v>
      </c>
      <c r="J262" s="15" t="s">
        <v>418</v>
      </c>
      <c r="K262" s="16" t="s">
        <v>29</v>
      </c>
      <c r="L262" s="59"/>
      <c r="M262" s="15"/>
      <c r="N262" s="15" t="s">
        <v>86</v>
      </c>
      <c r="O262" s="15"/>
      <c r="P262" s="16" t="s">
        <v>93</v>
      </c>
      <c r="Q262" s="17">
        <v>3299</v>
      </c>
      <c r="R262" s="18">
        <v>45</v>
      </c>
      <c r="S262" s="19">
        <v>2086.6174999999998</v>
      </c>
      <c r="T262" s="20" t="s">
        <v>34</v>
      </c>
      <c r="U262" s="21" t="s">
        <v>50</v>
      </c>
      <c r="V262" s="22" t="s">
        <v>52</v>
      </c>
      <c r="W262" s="23">
        <v>1</v>
      </c>
      <c r="X262" s="24"/>
    </row>
    <row r="263" spans="1:24" s="1" customFormat="1" ht="35" customHeight="1" x14ac:dyDescent="0.3">
      <c r="A263" s="26" t="s">
        <v>23</v>
      </c>
      <c r="B263" s="26" t="s">
        <v>448</v>
      </c>
      <c r="C263" s="12" t="s">
        <v>449</v>
      </c>
      <c r="D263" s="57"/>
      <c r="E263" s="42" t="str">
        <f>HYPERLINK("https://www.google.ru/search?q=KA4921&amp;newwindow=1&amp;tbm=isch","Еще фото")</f>
        <v>Еще фото</v>
      </c>
      <c r="F263" s="14"/>
      <c r="G263" s="26" t="s">
        <v>424</v>
      </c>
      <c r="H263" s="26" t="s">
        <v>27</v>
      </c>
      <c r="I263" s="26" t="s">
        <v>417</v>
      </c>
      <c r="J263" s="15" t="s">
        <v>418</v>
      </c>
      <c r="K263" s="16" t="s">
        <v>29</v>
      </c>
      <c r="L263" s="60"/>
      <c r="M263" s="15"/>
      <c r="N263" s="15" t="s">
        <v>86</v>
      </c>
      <c r="O263" s="15"/>
      <c r="P263" s="16" t="s">
        <v>93</v>
      </c>
      <c r="Q263" s="17">
        <v>3299</v>
      </c>
      <c r="R263" s="18">
        <v>45</v>
      </c>
      <c r="S263" s="19">
        <v>2086.6174999999998</v>
      </c>
      <c r="T263" s="20" t="s">
        <v>34</v>
      </c>
      <c r="U263" s="21" t="s">
        <v>51</v>
      </c>
      <c r="V263" s="22" t="s">
        <v>89</v>
      </c>
      <c r="W263" s="23">
        <v>2</v>
      </c>
      <c r="X263" s="24"/>
    </row>
    <row r="264" spans="1:24" s="1" customFormat="1" ht="37.049999999999997" customHeight="1" x14ac:dyDescent="0.3">
      <c r="A264" s="26" t="s">
        <v>23</v>
      </c>
      <c r="B264" s="26" t="s">
        <v>448</v>
      </c>
      <c r="C264" s="12" t="s">
        <v>449</v>
      </c>
      <c r="D264" s="58"/>
      <c r="E264" s="42" t="str">
        <f>HYPERLINK("https://www.google.ru/search?q=KA4921&amp;newwindow=1&amp;tbm=isch","Еще фото")</f>
        <v>Еще фото</v>
      </c>
      <c r="F264" s="14"/>
      <c r="G264" s="26" t="s">
        <v>424</v>
      </c>
      <c r="H264" s="26" t="s">
        <v>27</v>
      </c>
      <c r="I264" s="26" t="s">
        <v>417</v>
      </c>
      <c r="J264" s="15" t="s">
        <v>418</v>
      </c>
      <c r="K264" s="16" t="s">
        <v>29</v>
      </c>
      <c r="L264" s="61"/>
      <c r="M264" s="15"/>
      <c r="N264" s="15" t="s">
        <v>86</v>
      </c>
      <c r="O264" s="15"/>
      <c r="P264" s="16" t="s">
        <v>93</v>
      </c>
      <c r="Q264" s="17">
        <v>3299</v>
      </c>
      <c r="R264" s="18">
        <v>45</v>
      </c>
      <c r="S264" s="19">
        <v>2086.6174999999998</v>
      </c>
      <c r="T264" s="20" t="s">
        <v>34</v>
      </c>
      <c r="U264" s="21" t="s">
        <v>97</v>
      </c>
      <c r="V264" s="22" t="s">
        <v>98</v>
      </c>
      <c r="W264" s="23">
        <v>1</v>
      </c>
      <c r="X264" s="24"/>
    </row>
    <row r="265" spans="1:24" s="1" customFormat="1" ht="17" customHeight="1" x14ac:dyDescent="0.3">
      <c r="A265" s="11" t="s">
        <v>23</v>
      </c>
      <c r="B265" s="11" t="s">
        <v>450</v>
      </c>
      <c r="C265" s="12" t="s">
        <v>451</v>
      </c>
      <c r="D265" s="56"/>
      <c r="E265" s="42" t="str">
        <f t="shared" ref="E265:E270" si="2">HYPERLINK("https://www.google.ru/search?q=IX8929&amp;newwindow=1&amp;tbm=isch","Еще фото")</f>
        <v>Еще фото</v>
      </c>
      <c r="F265" s="14"/>
      <c r="G265" s="11" t="s">
        <v>452</v>
      </c>
      <c r="H265" s="11" t="s">
        <v>27</v>
      </c>
      <c r="I265" s="15" t="s">
        <v>453</v>
      </c>
      <c r="J265" s="15" t="s">
        <v>454</v>
      </c>
      <c r="K265" s="16" t="s">
        <v>41</v>
      </c>
      <c r="L265" s="59" t="s">
        <v>455</v>
      </c>
      <c r="M265" s="15"/>
      <c r="N265" s="15" t="s">
        <v>72</v>
      </c>
      <c r="O265" s="15"/>
      <c r="P265" s="16" t="s">
        <v>456</v>
      </c>
      <c r="Q265" s="17">
        <v>21999</v>
      </c>
      <c r="R265" s="18">
        <v>72.87</v>
      </c>
      <c r="S265" s="19">
        <v>6862.9354999999996</v>
      </c>
      <c r="T265" s="20" t="s">
        <v>34</v>
      </c>
      <c r="U265" s="21" t="s">
        <v>57</v>
      </c>
      <c r="V265" s="23">
        <v>38</v>
      </c>
      <c r="W265" s="23">
        <v>1</v>
      </c>
      <c r="X265" s="24"/>
    </row>
    <row r="266" spans="1:24" s="1" customFormat="1" ht="17" customHeight="1" x14ac:dyDescent="0.3">
      <c r="A266" s="26" t="s">
        <v>23</v>
      </c>
      <c r="B266" s="26" t="s">
        <v>450</v>
      </c>
      <c r="C266" s="12" t="s">
        <v>451</v>
      </c>
      <c r="D266" s="57"/>
      <c r="E266" s="42" t="str">
        <f t="shared" si="2"/>
        <v>Еще фото</v>
      </c>
      <c r="F266" s="14"/>
      <c r="G266" s="26" t="s">
        <v>452</v>
      </c>
      <c r="H266" s="26" t="s">
        <v>27</v>
      </c>
      <c r="I266" s="26" t="s">
        <v>453</v>
      </c>
      <c r="J266" s="15" t="s">
        <v>454</v>
      </c>
      <c r="K266" s="16" t="s">
        <v>41</v>
      </c>
      <c r="L266" s="60"/>
      <c r="M266" s="15"/>
      <c r="N266" s="15" t="s">
        <v>72</v>
      </c>
      <c r="O266" s="15"/>
      <c r="P266" s="16" t="s">
        <v>456</v>
      </c>
      <c r="Q266" s="17">
        <v>21999</v>
      </c>
      <c r="R266" s="18">
        <v>72.87</v>
      </c>
      <c r="S266" s="19">
        <v>6862.9354999999996</v>
      </c>
      <c r="T266" s="20" t="s">
        <v>34</v>
      </c>
      <c r="U266" s="21" t="s">
        <v>45</v>
      </c>
      <c r="V266" s="22" t="s">
        <v>46</v>
      </c>
      <c r="W266" s="23">
        <v>8</v>
      </c>
      <c r="X266" s="24"/>
    </row>
    <row r="267" spans="1:24" s="1" customFormat="1" ht="17" customHeight="1" x14ac:dyDescent="0.3">
      <c r="A267" s="26" t="s">
        <v>23</v>
      </c>
      <c r="B267" s="26" t="s">
        <v>450</v>
      </c>
      <c r="C267" s="12" t="s">
        <v>451</v>
      </c>
      <c r="D267" s="57"/>
      <c r="E267" s="42" t="str">
        <f t="shared" si="2"/>
        <v>Еще фото</v>
      </c>
      <c r="F267" s="14"/>
      <c r="G267" s="26" t="s">
        <v>452</v>
      </c>
      <c r="H267" s="26" t="s">
        <v>27</v>
      </c>
      <c r="I267" s="26" t="s">
        <v>453</v>
      </c>
      <c r="J267" s="15" t="s">
        <v>454</v>
      </c>
      <c r="K267" s="16" t="s">
        <v>41</v>
      </c>
      <c r="L267" s="60"/>
      <c r="M267" s="15"/>
      <c r="N267" s="15" t="s">
        <v>72</v>
      </c>
      <c r="O267" s="15"/>
      <c r="P267" s="16" t="s">
        <v>456</v>
      </c>
      <c r="Q267" s="17">
        <v>21999</v>
      </c>
      <c r="R267" s="18">
        <v>72.87</v>
      </c>
      <c r="S267" s="19">
        <v>6862.9354999999996</v>
      </c>
      <c r="T267" s="20" t="s">
        <v>34</v>
      </c>
      <c r="U267" s="21" t="s">
        <v>47</v>
      </c>
      <c r="V267" s="22" t="s">
        <v>48</v>
      </c>
      <c r="W267" s="23">
        <v>6</v>
      </c>
      <c r="X267" s="24"/>
    </row>
    <row r="268" spans="1:24" s="1" customFormat="1" ht="17" customHeight="1" x14ac:dyDescent="0.3">
      <c r="A268" s="26" t="s">
        <v>23</v>
      </c>
      <c r="B268" s="26" t="s">
        <v>450</v>
      </c>
      <c r="C268" s="12" t="s">
        <v>451</v>
      </c>
      <c r="D268" s="57"/>
      <c r="E268" s="42" t="str">
        <f t="shared" si="2"/>
        <v>Еще фото</v>
      </c>
      <c r="F268" s="14"/>
      <c r="G268" s="26" t="s">
        <v>452</v>
      </c>
      <c r="H268" s="26" t="s">
        <v>27</v>
      </c>
      <c r="I268" s="26" t="s">
        <v>453</v>
      </c>
      <c r="J268" s="15" t="s">
        <v>454</v>
      </c>
      <c r="K268" s="16" t="s">
        <v>41</v>
      </c>
      <c r="L268" s="60"/>
      <c r="M268" s="15"/>
      <c r="N268" s="15" t="s">
        <v>72</v>
      </c>
      <c r="O268" s="15"/>
      <c r="P268" s="16" t="s">
        <v>456</v>
      </c>
      <c r="Q268" s="17">
        <v>21999</v>
      </c>
      <c r="R268" s="18">
        <v>72.87</v>
      </c>
      <c r="S268" s="19">
        <v>6862.9354999999996</v>
      </c>
      <c r="T268" s="20" t="s">
        <v>34</v>
      </c>
      <c r="U268" s="21" t="s">
        <v>35</v>
      </c>
      <c r="V268" s="22" t="s">
        <v>49</v>
      </c>
      <c r="W268" s="23">
        <v>1</v>
      </c>
      <c r="X268" s="24"/>
    </row>
    <row r="269" spans="1:24" s="1" customFormat="1" ht="17" customHeight="1" x14ac:dyDescent="0.3">
      <c r="A269" s="26" t="s">
        <v>23</v>
      </c>
      <c r="B269" s="26" t="s">
        <v>450</v>
      </c>
      <c r="C269" s="12" t="s">
        <v>451</v>
      </c>
      <c r="D269" s="57"/>
      <c r="E269" s="42" t="str">
        <f t="shared" si="2"/>
        <v>Еще фото</v>
      </c>
      <c r="F269" s="14"/>
      <c r="G269" s="26" t="s">
        <v>452</v>
      </c>
      <c r="H269" s="26" t="s">
        <v>27</v>
      </c>
      <c r="I269" s="26" t="s">
        <v>453</v>
      </c>
      <c r="J269" s="15" t="s">
        <v>454</v>
      </c>
      <c r="K269" s="16" t="s">
        <v>41</v>
      </c>
      <c r="L269" s="60"/>
      <c r="M269" s="15"/>
      <c r="N269" s="15" t="s">
        <v>72</v>
      </c>
      <c r="O269" s="15"/>
      <c r="P269" s="16" t="s">
        <v>456</v>
      </c>
      <c r="Q269" s="17">
        <v>21999</v>
      </c>
      <c r="R269" s="18">
        <v>72.87</v>
      </c>
      <c r="S269" s="19">
        <v>6862.9354999999996</v>
      </c>
      <c r="T269" s="20" t="s">
        <v>34</v>
      </c>
      <c r="U269" s="21" t="s">
        <v>50</v>
      </c>
      <c r="V269" s="22" t="s">
        <v>36</v>
      </c>
      <c r="W269" s="23">
        <v>2</v>
      </c>
      <c r="X269" s="24"/>
    </row>
    <row r="270" spans="1:24" s="1" customFormat="1" ht="22.05" customHeight="1" x14ac:dyDescent="0.3">
      <c r="A270" s="26" t="s">
        <v>23</v>
      </c>
      <c r="B270" s="26" t="s">
        <v>450</v>
      </c>
      <c r="C270" s="12" t="s">
        <v>451</v>
      </c>
      <c r="D270" s="58"/>
      <c r="E270" s="42" t="str">
        <f t="shared" si="2"/>
        <v>Еще фото</v>
      </c>
      <c r="F270" s="14"/>
      <c r="G270" s="26" t="s">
        <v>452</v>
      </c>
      <c r="H270" s="26" t="s">
        <v>27</v>
      </c>
      <c r="I270" s="26" t="s">
        <v>453</v>
      </c>
      <c r="J270" s="15" t="s">
        <v>454</v>
      </c>
      <c r="K270" s="16" t="s">
        <v>41</v>
      </c>
      <c r="L270" s="61"/>
      <c r="M270" s="15"/>
      <c r="N270" s="15" t="s">
        <v>72</v>
      </c>
      <c r="O270" s="15"/>
      <c r="P270" s="16" t="s">
        <v>456</v>
      </c>
      <c r="Q270" s="17">
        <v>21999</v>
      </c>
      <c r="R270" s="18">
        <v>72.87</v>
      </c>
      <c r="S270" s="19">
        <v>6862.9354999999996</v>
      </c>
      <c r="T270" s="20" t="s">
        <v>34</v>
      </c>
      <c r="U270" s="21" t="s">
        <v>51</v>
      </c>
      <c r="V270" s="22" t="s">
        <v>52</v>
      </c>
      <c r="W270" s="23">
        <v>1</v>
      </c>
      <c r="X270" s="24"/>
    </row>
    <row r="271" spans="1:24" s="1" customFormat="1" ht="35" customHeight="1" x14ac:dyDescent="0.3">
      <c r="A271" s="11" t="s">
        <v>23</v>
      </c>
      <c r="B271" s="11" t="s">
        <v>457</v>
      </c>
      <c r="C271" s="12" t="s">
        <v>458</v>
      </c>
      <c r="D271" s="56"/>
      <c r="E271" s="42" t="str">
        <f>HYPERLINK("https://www.google.ru/search?q=JE6717&amp;newwindow=1&amp;tbm=isch","Еще фото")</f>
        <v>Еще фото</v>
      </c>
      <c r="F271" s="14"/>
      <c r="G271" s="11" t="s">
        <v>452</v>
      </c>
      <c r="H271" s="11" t="s">
        <v>27</v>
      </c>
      <c r="I271" s="15" t="s">
        <v>453</v>
      </c>
      <c r="J271" s="15" t="s">
        <v>454</v>
      </c>
      <c r="K271" s="16" t="s">
        <v>41</v>
      </c>
      <c r="L271" s="59" t="s">
        <v>459</v>
      </c>
      <c r="M271" s="15"/>
      <c r="N271" s="15" t="s">
        <v>72</v>
      </c>
      <c r="O271" s="15"/>
      <c r="P271" s="16" t="s">
        <v>93</v>
      </c>
      <c r="Q271" s="17">
        <v>18799</v>
      </c>
      <c r="R271" s="18">
        <v>69.11</v>
      </c>
      <c r="S271" s="19">
        <v>6678.9354999999996</v>
      </c>
      <c r="T271" s="20" t="s">
        <v>34</v>
      </c>
      <c r="U271" s="21" t="s">
        <v>45</v>
      </c>
      <c r="V271" s="22" t="s">
        <v>46</v>
      </c>
      <c r="W271" s="23">
        <v>3</v>
      </c>
      <c r="X271" s="24"/>
    </row>
    <row r="272" spans="1:24" s="1" customFormat="1" ht="35" customHeight="1" x14ac:dyDescent="0.3">
      <c r="A272" s="26" t="s">
        <v>23</v>
      </c>
      <c r="B272" s="26" t="s">
        <v>457</v>
      </c>
      <c r="C272" s="12" t="s">
        <v>458</v>
      </c>
      <c r="D272" s="57"/>
      <c r="E272" s="42" t="str">
        <f>HYPERLINK("https://www.google.ru/search?q=JE6717&amp;newwindow=1&amp;tbm=isch","Еще фото")</f>
        <v>Еще фото</v>
      </c>
      <c r="F272" s="14"/>
      <c r="G272" s="26" t="s">
        <v>452</v>
      </c>
      <c r="H272" s="26" t="s">
        <v>27</v>
      </c>
      <c r="I272" s="26" t="s">
        <v>453</v>
      </c>
      <c r="J272" s="15" t="s">
        <v>454</v>
      </c>
      <c r="K272" s="16" t="s">
        <v>41</v>
      </c>
      <c r="L272" s="60"/>
      <c r="M272" s="15"/>
      <c r="N272" s="15" t="s">
        <v>72</v>
      </c>
      <c r="O272" s="15"/>
      <c r="P272" s="16" t="s">
        <v>93</v>
      </c>
      <c r="Q272" s="17">
        <v>18799</v>
      </c>
      <c r="R272" s="18">
        <v>69.11</v>
      </c>
      <c r="S272" s="19">
        <v>6678.9354999999996</v>
      </c>
      <c r="T272" s="20" t="s">
        <v>34</v>
      </c>
      <c r="U272" s="21" t="s">
        <v>47</v>
      </c>
      <c r="V272" s="22" t="s">
        <v>48</v>
      </c>
      <c r="W272" s="23">
        <v>3</v>
      </c>
      <c r="X272" s="24"/>
    </row>
    <row r="273" spans="1:24" s="1" customFormat="1" ht="37.049999999999997" customHeight="1" x14ac:dyDescent="0.3">
      <c r="A273" s="26" t="s">
        <v>23</v>
      </c>
      <c r="B273" s="26" t="s">
        <v>457</v>
      </c>
      <c r="C273" s="12" t="s">
        <v>458</v>
      </c>
      <c r="D273" s="58"/>
      <c r="E273" s="42" t="str">
        <f>HYPERLINK("https://www.google.ru/search?q=JE6717&amp;newwindow=1&amp;tbm=isch","Еще фото")</f>
        <v>Еще фото</v>
      </c>
      <c r="F273" s="14"/>
      <c r="G273" s="26" t="s">
        <v>452</v>
      </c>
      <c r="H273" s="26" t="s">
        <v>27</v>
      </c>
      <c r="I273" s="26" t="s">
        <v>453</v>
      </c>
      <c r="J273" s="15" t="s">
        <v>454</v>
      </c>
      <c r="K273" s="16" t="s">
        <v>41</v>
      </c>
      <c r="L273" s="61"/>
      <c r="M273" s="15"/>
      <c r="N273" s="15" t="s">
        <v>72</v>
      </c>
      <c r="O273" s="15"/>
      <c r="P273" s="16" t="s">
        <v>93</v>
      </c>
      <c r="Q273" s="17">
        <v>18799</v>
      </c>
      <c r="R273" s="18">
        <v>69.11</v>
      </c>
      <c r="S273" s="19">
        <v>6678.9354999999996</v>
      </c>
      <c r="T273" s="20" t="s">
        <v>34</v>
      </c>
      <c r="U273" s="21" t="s">
        <v>35</v>
      </c>
      <c r="V273" s="22" t="s">
        <v>49</v>
      </c>
      <c r="W273" s="23">
        <v>1</v>
      </c>
      <c r="X273" s="24"/>
    </row>
    <row r="274" spans="1:24" s="1" customFormat="1" ht="21" customHeight="1" x14ac:dyDescent="0.3">
      <c r="A274" s="11" t="s">
        <v>23</v>
      </c>
      <c r="B274" s="11" t="s">
        <v>460</v>
      </c>
      <c r="C274" s="25" t="s">
        <v>461</v>
      </c>
      <c r="D274" s="56"/>
      <c r="E274" s="42" t="str">
        <f>HYPERLINK("https://www.google.ru/search?q=IV9228&amp;newwindow=1&amp;tbm=isch","Еще фото")</f>
        <v>Еще фото</v>
      </c>
      <c r="F274" s="14"/>
      <c r="G274" s="11" t="s">
        <v>462</v>
      </c>
      <c r="H274" s="11" t="s">
        <v>27</v>
      </c>
      <c r="I274" s="15" t="s">
        <v>453</v>
      </c>
      <c r="J274" s="15" t="s">
        <v>454</v>
      </c>
      <c r="K274" s="16" t="s">
        <v>41</v>
      </c>
      <c r="L274" s="59" t="s">
        <v>463</v>
      </c>
      <c r="M274" s="15"/>
      <c r="N274" s="15" t="s">
        <v>176</v>
      </c>
      <c r="O274" s="15"/>
      <c r="P274" s="16" t="s">
        <v>464</v>
      </c>
      <c r="Q274" s="17">
        <v>24299</v>
      </c>
      <c r="R274" s="18">
        <v>66.88</v>
      </c>
      <c r="S274" s="19">
        <v>9254.9354999999996</v>
      </c>
      <c r="T274" s="20" t="s">
        <v>34</v>
      </c>
      <c r="U274" s="21" t="s">
        <v>45</v>
      </c>
      <c r="V274" s="22" t="s">
        <v>46</v>
      </c>
      <c r="W274" s="23">
        <v>4</v>
      </c>
      <c r="X274" s="24"/>
    </row>
    <row r="275" spans="1:24" s="1" customFormat="1" ht="21" customHeight="1" x14ac:dyDescent="0.3">
      <c r="A275" s="26" t="s">
        <v>23</v>
      </c>
      <c r="B275" s="26" t="s">
        <v>460</v>
      </c>
      <c r="C275" s="27" t="s">
        <v>461</v>
      </c>
      <c r="D275" s="57"/>
      <c r="E275" s="42" t="str">
        <f>HYPERLINK("https://www.google.ru/search?q=IV9228&amp;newwindow=1&amp;tbm=isch","Еще фото")</f>
        <v>Еще фото</v>
      </c>
      <c r="F275" s="14"/>
      <c r="G275" s="26" t="s">
        <v>462</v>
      </c>
      <c r="H275" s="26" t="s">
        <v>27</v>
      </c>
      <c r="I275" s="26" t="s">
        <v>453</v>
      </c>
      <c r="J275" s="15" t="s">
        <v>454</v>
      </c>
      <c r="K275" s="16" t="s">
        <v>41</v>
      </c>
      <c r="L275" s="60"/>
      <c r="M275" s="15"/>
      <c r="N275" s="15" t="s">
        <v>176</v>
      </c>
      <c r="O275" s="15"/>
      <c r="P275" s="16" t="s">
        <v>464</v>
      </c>
      <c r="Q275" s="17">
        <v>24299</v>
      </c>
      <c r="R275" s="18">
        <v>66.88</v>
      </c>
      <c r="S275" s="19">
        <v>9254.9354999999996</v>
      </c>
      <c r="T275" s="20" t="s">
        <v>34</v>
      </c>
      <c r="U275" s="21" t="s">
        <v>47</v>
      </c>
      <c r="V275" s="22" t="s">
        <v>48</v>
      </c>
      <c r="W275" s="23">
        <v>9</v>
      </c>
      <c r="X275" s="24"/>
    </row>
    <row r="276" spans="1:24" s="1" customFormat="1" ht="21" customHeight="1" x14ac:dyDescent="0.3">
      <c r="A276" s="26" t="s">
        <v>23</v>
      </c>
      <c r="B276" s="26" t="s">
        <v>460</v>
      </c>
      <c r="C276" s="27" t="s">
        <v>461</v>
      </c>
      <c r="D276" s="57"/>
      <c r="E276" s="42" t="str">
        <f>HYPERLINK("https://www.google.ru/search?q=IV9228&amp;newwindow=1&amp;tbm=isch","Еще фото")</f>
        <v>Еще фото</v>
      </c>
      <c r="F276" s="14"/>
      <c r="G276" s="26" t="s">
        <v>462</v>
      </c>
      <c r="H276" s="26" t="s">
        <v>27</v>
      </c>
      <c r="I276" s="26" t="s">
        <v>453</v>
      </c>
      <c r="J276" s="15" t="s">
        <v>454</v>
      </c>
      <c r="K276" s="16" t="s">
        <v>41</v>
      </c>
      <c r="L276" s="60"/>
      <c r="M276" s="15"/>
      <c r="N276" s="15" t="s">
        <v>176</v>
      </c>
      <c r="O276" s="15"/>
      <c r="P276" s="16" t="s">
        <v>464</v>
      </c>
      <c r="Q276" s="17">
        <v>24299</v>
      </c>
      <c r="R276" s="18">
        <v>66.88</v>
      </c>
      <c r="S276" s="19">
        <v>9254.9354999999996</v>
      </c>
      <c r="T276" s="20" t="s">
        <v>34</v>
      </c>
      <c r="U276" s="21" t="s">
        <v>35</v>
      </c>
      <c r="V276" s="22" t="s">
        <v>49</v>
      </c>
      <c r="W276" s="23">
        <v>3</v>
      </c>
      <c r="X276" s="24"/>
    </row>
    <row r="277" spans="1:24" s="1" customFormat="1" ht="21" customHeight="1" x14ac:dyDescent="0.3">
      <c r="A277" s="26" t="s">
        <v>23</v>
      </c>
      <c r="B277" s="26" t="s">
        <v>460</v>
      </c>
      <c r="C277" s="27" t="s">
        <v>461</v>
      </c>
      <c r="D277" s="57"/>
      <c r="E277" s="42" t="str">
        <f>HYPERLINK("https://www.google.ru/search?q=IV9228&amp;newwindow=1&amp;tbm=isch","Еще фото")</f>
        <v>Еще фото</v>
      </c>
      <c r="F277" s="14"/>
      <c r="G277" s="26" t="s">
        <v>462</v>
      </c>
      <c r="H277" s="26" t="s">
        <v>27</v>
      </c>
      <c r="I277" s="26" t="s">
        <v>453</v>
      </c>
      <c r="J277" s="15" t="s">
        <v>454</v>
      </c>
      <c r="K277" s="16" t="s">
        <v>41</v>
      </c>
      <c r="L277" s="60"/>
      <c r="M277" s="15"/>
      <c r="N277" s="15" t="s">
        <v>176</v>
      </c>
      <c r="O277" s="15"/>
      <c r="P277" s="16" t="s">
        <v>464</v>
      </c>
      <c r="Q277" s="17">
        <v>24299</v>
      </c>
      <c r="R277" s="18">
        <v>66.88</v>
      </c>
      <c r="S277" s="19">
        <v>9254.9354999999996</v>
      </c>
      <c r="T277" s="20" t="s">
        <v>34</v>
      </c>
      <c r="U277" s="21" t="s">
        <v>50</v>
      </c>
      <c r="V277" s="22" t="s">
        <v>36</v>
      </c>
      <c r="W277" s="23">
        <v>3</v>
      </c>
      <c r="X277" s="24"/>
    </row>
    <row r="278" spans="1:24" s="1" customFormat="1" ht="32" customHeight="1" x14ac:dyDescent="0.3">
      <c r="A278" s="26" t="s">
        <v>23</v>
      </c>
      <c r="B278" s="26" t="s">
        <v>460</v>
      </c>
      <c r="C278" s="27" t="s">
        <v>461</v>
      </c>
      <c r="D278" s="58"/>
      <c r="E278" s="42" t="str">
        <f>HYPERLINK("https://www.google.ru/search?q=IV9228&amp;newwindow=1&amp;tbm=isch","Еще фото")</f>
        <v>Еще фото</v>
      </c>
      <c r="F278" s="14"/>
      <c r="G278" s="26" t="s">
        <v>462</v>
      </c>
      <c r="H278" s="26" t="s">
        <v>27</v>
      </c>
      <c r="I278" s="26" t="s">
        <v>453</v>
      </c>
      <c r="J278" s="15" t="s">
        <v>454</v>
      </c>
      <c r="K278" s="16" t="s">
        <v>41</v>
      </c>
      <c r="L278" s="61"/>
      <c r="M278" s="15"/>
      <c r="N278" s="15" t="s">
        <v>176</v>
      </c>
      <c r="O278" s="15"/>
      <c r="P278" s="16" t="s">
        <v>464</v>
      </c>
      <c r="Q278" s="17">
        <v>24299</v>
      </c>
      <c r="R278" s="18">
        <v>66.88</v>
      </c>
      <c r="S278" s="19">
        <v>9254.9354999999996</v>
      </c>
      <c r="T278" s="20" t="s">
        <v>34</v>
      </c>
      <c r="U278" s="21" t="s">
        <v>51</v>
      </c>
      <c r="V278" s="22" t="s">
        <v>52</v>
      </c>
      <c r="W278" s="23">
        <v>3</v>
      </c>
      <c r="X278" s="24"/>
    </row>
    <row r="279" spans="1:24" s="1" customFormat="1" ht="21" customHeight="1" x14ac:dyDescent="0.3">
      <c r="A279" s="11" t="s">
        <v>23</v>
      </c>
      <c r="B279" s="11" t="s">
        <v>450</v>
      </c>
      <c r="C279" s="25" t="s">
        <v>465</v>
      </c>
      <c r="D279" s="56"/>
      <c r="E279" s="42" t="str">
        <f>HYPERLINK("https://www.google.ru/search?q=IX8928&amp;newwindow=1&amp;tbm=isch","Еще фото")</f>
        <v>Еще фото</v>
      </c>
      <c r="F279" s="14"/>
      <c r="G279" s="11" t="s">
        <v>452</v>
      </c>
      <c r="H279" s="11" t="s">
        <v>27</v>
      </c>
      <c r="I279" s="15" t="s">
        <v>453</v>
      </c>
      <c r="J279" s="15" t="s">
        <v>454</v>
      </c>
      <c r="K279" s="16" t="s">
        <v>41</v>
      </c>
      <c r="L279" s="59" t="s">
        <v>466</v>
      </c>
      <c r="M279" s="15"/>
      <c r="N279" s="15" t="s">
        <v>225</v>
      </c>
      <c r="O279" s="15"/>
      <c r="P279" s="16" t="s">
        <v>456</v>
      </c>
      <c r="Q279" s="17">
        <v>17499</v>
      </c>
      <c r="R279" s="18">
        <v>64.3</v>
      </c>
      <c r="S279" s="19">
        <v>7184.9354999999996</v>
      </c>
      <c r="T279" s="20" t="s">
        <v>34</v>
      </c>
      <c r="U279" s="21" t="s">
        <v>57</v>
      </c>
      <c r="V279" s="23">
        <v>38</v>
      </c>
      <c r="W279" s="23">
        <v>1</v>
      </c>
      <c r="X279" s="24"/>
    </row>
    <row r="280" spans="1:24" s="1" customFormat="1" ht="21" customHeight="1" x14ac:dyDescent="0.3">
      <c r="A280" s="26" t="s">
        <v>23</v>
      </c>
      <c r="B280" s="26" t="s">
        <v>450</v>
      </c>
      <c r="C280" s="27" t="s">
        <v>465</v>
      </c>
      <c r="D280" s="57"/>
      <c r="E280" s="42" t="str">
        <f>HYPERLINK("https://www.google.ru/search?q=IX8928&amp;newwindow=1&amp;tbm=isch","Еще фото")</f>
        <v>Еще фото</v>
      </c>
      <c r="F280" s="14"/>
      <c r="G280" s="26" t="s">
        <v>452</v>
      </c>
      <c r="H280" s="26" t="s">
        <v>27</v>
      </c>
      <c r="I280" s="26" t="s">
        <v>453</v>
      </c>
      <c r="J280" s="15" t="s">
        <v>454</v>
      </c>
      <c r="K280" s="16" t="s">
        <v>41</v>
      </c>
      <c r="L280" s="60"/>
      <c r="M280" s="15"/>
      <c r="N280" s="15" t="s">
        <v>225</v>
      </c>
      <c r="O280" s="15"/>
      <c r="P280" s="16" t="s">
        <v>456</v>
      </c>
      <c r="Q280" s="17">
        <v>17499</v>
      </c>
      <c r="R280" s="18">
        <v>64.3</v>
      </c>
      <c r="S280" s="19">
        <v>7184.9354999999996</v>
      </c>
      <c r="T280" s="20" t="s">
        <v>34</v>
      </c>
      <c r="U280" s="21" t="s">
        <v>45</v>
      </c>
      <c r="V280" s="22" t="s">
        <v>46</v>
      </c>
      <c r="W280" s="23">
        <v>6</v>
      </c>
      <c r="X280" s="24"/>
    </row>
    <row r="281" spans="1:24" s="1" customFormat="1" ht="21" customHeight="1" x14ac:dyDescent="0.3">
      <c r="A281" s="26" t="s">
        <v>23</v>
      </c>
      <c r="B281" s="26" t="s">
        <v>450</v>
      </c>
      <c r="C281" s="27" t="s">
        <v>465</v>
      </c>
      <c r="D281" s="57"/>
      <c r="E281" s="42" t="str">
        <f>HYPERLINK("https://www.google.ru/search?q=IX8928&amp;newwindow=1&amp;tbm=isch","Еще фото")</f>
        <v>Еще фото</v>
      </c>
      <c r="F281" s="14"/>
      <c r="G281" s="26" t="s">
        <v>452</v>
      </c>
      <c r="H281" s="26" t="s">
        <v>27</v>
      </c>
      <c r="I281" s="26" t="s">
        <v>453</v>
      </c>
      <c r="J281" s="15" t="s">
        <v>454</v>
      </c>
      <c r="K281" s="16" t="s">
        <v>41</v>
      </c>
      <c r="L281" s="60"/>
      <c r="M281" s="15"/>
      <c r="N281" s="15" t="s">
        <v>225</v>
      </c>
      <c r="O281" s="15"/>
      <c r="P281" s="16" t="s">
        <v>456</v>
      </c>
      <c r="Q281" s="17">
        <v>17499</v>
      </c>
      <c r="R281" s="18">
        <v>64.3</v>
      </c>
      <c r="S281" s="19">
        <v>7184.9354999999996</v>
      </c>
      <c r="T281" s="20" t="s">
        <v>34</v>
      </c>
      <c r="U281" s="21" t="s">
        <v>47</v>
      </c>
      <c r="V281" s="22" t="s">
        <v>48</v>
      </c>
      <c r="W281" s="23">
        <v>8</v>
      </c>
      <c r="X281" s="24"/>
    </row>
    <row r="282" spans="1:24" s="1" customFormat="1" ht="21" customHeight="1" x14ac:dyDescent="0.3">
      <c r="A282" s="26" t="s">
        <v>23</v>
      </c>
      <c r="B282" s="26" t="s">
        <v>450</v>
      </c>
      <c r="C282" s="27" t="s">
        <v>465</v>
      </c>
      <c r="D282" s="57"/>
      <c r="E282" s="42" t="str">
        <f>HYPERLINK("https://www.google.ru/search?q=IX8928&amp;newwindow=1&amp;tbm=isch","Еще фото")</f>
        <v>Еще фото</v>
      </c>
      <c r="F282" s="14"/>
      <c r="G282" s="26" t="s">
        <v>452</v>
      </c>
      <c r="H282" s="26" t="s">
        <v>27</v>
      </c>
      <c r="I282" s="26" t="s">
        <v>453</v>
      </c>
      <c r="J282" s="15" t="s">
        <v>454</v>
      </c>
      <c r="K282" s="16" t="s">
        <v>41</v>
      </c>
      <c r="L282" s="60"/>
      <c r="M282" s="15"/>
      <c r="N282" s="15" t="s">
        <v>225</v>
      </c>
      <c r="O282" s="15"/>
      <c r="P282" s="16" t="s">
        <v>456</v>
      </c>
      <c r="Q282" s="17">
        <v>17499</v>
      </c>
      <c r="R282" s="18">
        <v>64.3</v>
      </c>
      <c r="S282" s="19">
        <v>7184.9354999999996</v>
      </c>
      <c r="T282" s="20" t="s">
        <v>34</v>
      </c>
      <c r="U282" s="21" t="s">
        <v>35</v>
      </c>
      <c r="V282" s="22" t="s">
        <v>49</v>
      </c>
      <c r="W282" s="23">
        <v>1</v>
      </c>
      <c r="X282" s="24"/>
    </row>
    <row r="283" spans="1:24" s="1" customFormat="1" ht="32" customHeight="1" x14ac:dyDescent="0.3">
      <c r="A283" s="26" t="s">
        <v>23</v>
      </c>
      <c r="B283" s="26" t="s">
        <v>450</v>
      </c>
      <c r="C283" s="27" t="s">
        <v>465</v>
      </c>
      <c r="D283" s="58"/>
      <c r="E283" s="42" t="str">
        <f>HYPERLINK("https://www.google.ru/search?q=IX8928&amp;newwindow=1&amp;tbm=isch","Еще фото")</f>
        <v>Еще фото</v>
      </c>
      <c r="F283" s="14"/>
      <c r="G283" s="26" t="s">
        <v>452</v>
      </c>
      <c r="H283" s="26" t="s">
        <v>27</v>
      </c>
      <c r="I283" s="26" t="s">
        <v>453</v>
      </c>
      <c r="J283" s="15" t="s">
        <v>454</v>
      </c>
      <c r="K283" s="16" t="s">
        <v>41</v>
      </c>
      <c r="L283" s="61"/>
      <c r="M283" s="15"/>
      <c r="N283" s="15" t="s">
        <v>225</v>
      </c>
      <c r="O283" s="15"/>
      <c r="P283" s="16" t="s">
        <v>456</v>
      </c>
      <c r="Q283" s="17">
        <v>17499</v>
      </c>
      <c r="R283" s="18">
        <v>64.3</v>
      </c>
      <c r="S283" s="19">
        <v>7184.9354999999996</v>
      </c>
      <c r="T283" s="20" t="s">
        <v>34</v>
      </c>
      <c r="U283" s="21" t="s">
        <v>50</v>
      </c>
      <c r="V283" s="22" t="s">
        <v>36</v>
      </c>
      <c r="W283" s="23">
        <v>1</v>
      </c>
      <c r="X283" s="24"/>
    </row>
    <row r="284" spans="1:24" s="1" customFormat="1" ht="21" customHeight="1" x14ac:dyDescent="0.3">
      <c r="A284" s="11" t="s">
        <v>23</v>
      </c>
      <c r="B284" s="11" t="s">
        <v>467</v>
      </c>
      <c r="C284" s="25" t="s">
        <v>468</v>
      </c>
      <c r="D284" s="56"/>
      <c r="E284" s="42" t="str">
        <f>HYPERLINK("https://www.google.ru/search?q=JX2952&amp;newwindow=1&amp;tbm=isch","Еще фото")</f>
        <v>Еще фото</v>
      </c>
      <c r="F284" s="14"/>
      <c r="G284" s="11" t="s">
        <v>469</v>
      </c>
      <c r="H284" s="11" t="s">
        <v>27</v>
      </c>
      <c r="I284" s="15" t="s">
        <v>453</v>
      </c>
      <c r="J284" s="15" t="s">
        <v>28</v>
      </c>
      <c r="K284" s="16" t="s">
        <v>41</v>
      </c>
      <c r="L284" s="59" t="s">
        <v>470</v>
      </c>
      <c r="M284" s="15"/>
      <c r="N284" s="15" t="s">
        <v>31</v>
      </c>
      <c r="O284" s="15"/>
      <c r="P284" s="16" t="s">
        <v>464</v>
      </c>
      <c r="Q284" s="17">
        <v>19999</v>
      </c>
      <c r="R284" s="18">
        <v>60.56</v>
      </c>
      <c r="S284" s="19">
        <v>9070.9354999999996</v>
      </c>
      <c r="T284" s="20" t="s">
        <v>34</v>
      </c>
      <c r="U284" s="21" t="s">
        <v>45</v>
      </c>
      <c r="V284" s="22" t="s">
        <v>46</v>
      </c>
      <c r="W284" s="23">
        <v>2</v>
      </c>
      <c r="X284" s="24"/>
    </row>
    <row r="285" spans="1:24" s="1" customFormat="1" ht="21" customHeight="1" x14ac:dyDescent="0.3">
      <c r="A285" s="26" t="s">
        <v>23</v>
      </c>
      <c r="B285" s="26" t="s">
        <v>467</v>
      </c>
      <c r="C285" s="27" t="s">
        <v>468</v>
      </c>
      <c r="D285" s="57"/>
      <c r="E285" s="42" t="str">
        <f>HYPERLINK("https://www.google.ru/search?q=JX2952&amp;newwindow=1&amp;tbm=isch","Еще фото")</f>
        <v>Еще фото</v>
      </c>
      <c r="F285" s="14"/>
      <c r="G285" s="26" t="s">
        <v>469</v>
      </c>
      <c r="H285" s="26" t="s">
        <v>27</v>
      </c>
      <c r="I285" s="26" t="s">
        <v>453</v>
      </c>
      <c r="J285" s="15" t="s">
        <v>28</v>
      </c>
      <c r="K285" s="16" t="s">
        <v>41</v>
      </c>
      <c r="L285" s="60"/>
      <c r="M285" s="15"/>
      <c r="N285" s="15" t="s">
        <v>31</v>
      </c>
      <c r="O285" s="15"/>
      <c r="P285" s="16" t="s">
        <v>464</v>
      </c>
      <c r="Q285" s="17">
        <v>19999</v>
      </c>
      <c r="R285" s="18">
        <v>60.56</v>
      </c>
      <c r="S285" s="19">
        <v>9070.9354999999996</v>
      </c>
      <c r="T285" s="20" t="s">
        <v>34</v>
      </c>
      <c r="U285" s="21" t="s">
        <v>47</v>
      </c>
      <c r="V285" s="22" t="s">
        <v>48</v>
      </c>
      <c r="W285" s="23">
        <v>7</v>
      </c>
      <c r="X285" s="24"/>
    </row>
    <row r="286" spans="1:24" s="1" customFormat="1" ht="21" customHeight="1" x14ac:dyDescent="0.3">
      <c r="A286" s="26" t="s">
        <v>23</v>
      </c>
      <c r="B286" s="26" t="s">
        <v>467</v>
      </c>
      <c r="C286" s="27" t="s">
        <v>468</v>
      </c>
      <c r="D286" s="57"/>
      <c r="E286" s="42" t="str">
        <f>HYPERLINK("https://www.google.ru/search?q=JX2952&amp;newwindow=1&amp;tbm=isch","Еще фото")</f>
        <v>Еще фото</v>
      </c>
      <c r="F286" s="14"/>
      <c r="G286" s="26" t="s">
        <v>469</v>
      </c>
      <c r="H286" s="26" t="s">
        <v>27</v>
      </c>
      <c r="I286" s="26" t="s">
        <v>453</v>
      </c>
      <c r="J286" s="15" t="s">
        <v>28</v>
      </c>
      <c r="K286" s="16" t="s">
        <v>41</v>
      </c>
      <c r="L286" s="60"/>
      <c r="M286" s="15"/>
      <c r="N286" s="15" t="s">
        <v>31</v>
      </c>
      <c r="O286" s="15"/>
      <c r="P286" s="16" t="s">
        <v>464</v>
      </c>
      <c r="Q286" s="17">
        <v>19999</v>
      </c>
      <c r="R286" s="18">
        <v>60.56</v>
      </c>
      <c r="S286" s="19">
        <v>9070.9354999999996</v>
      </c>
      <c r="T286" s="20" t="s">
        <v>34</v>
      </c>
      <c r="U286" s="21" t="s">
        <v>35</v>
      </c>
      <c r="V286" s="22" t="s">
        <v>49</v>
      </c>
      <c r="W286" s="23">
        <v>13</v>
      </c>
      <c r="X286" s="24"/>
    </row>
    <row r="287" spans="1:24" s="1" customFormat="1" ht="21" customHeight="1" x14ac:dyDescent="0.3">
      <c r="A287" s="26" t="s">
        <v>23</v>
      </c>
      <c r="B287" s="26" t="s">
        <v>467</v>
      </c>
      <c r="C287" s="27" t="s">
        <v>468</v>
      </c>
      <c r="D287" s="57"/>
      <c r="E287" s="42" t="str">
        <f>HYPERLINK("https://www.google.ru/search?q=JX2952&amp;newwindow=1&amp;tbm=isch","Еще фото")</f>
        <v>Еще фото</v>
      </c>
      <c r="F287" s="14"/>
      <c r="G287" s="26" t="s">
        <v>469</v>
      </c>
      <c r="H287" s="26" t="s">
        <v>27</v>
      </c>
      <c r="I287" s="26" t="s">
        <v>453</v>
      </c>
      <c r="J287" s="15" t="s">
        <v>28</v>
      </c>
      <c r="K287" s="16" t="s">
        <v>41</v>
      </c>
      <c r="L287" s="60"/>
      <c r="M287" s="15"/>
      <c r="N287" s="15" t="s">
        <v>31</v>
      </c>
      <c r="O287" s="15"/>
      <c r="P287" s="16" t="s">
        <v>464</v>
      </c>
      <c r="Q287" s="17">
        <v>19999</v>
      </c>
      <c r="R287" s="18">
        <v>60.56</v>
      </c>
      <c r="S287" s="19">
        <v>9070.9354999999996</v>
      </c>
      <c r="T287" s="20" t="s">
        <v>34</v>
      </c>
      <c r="U287" s="21" t="s">
        <v>50</v>
      </c>
      <c r="V287" s="22" t="s">
        <v>36</v>
      </c>
      <c r="W287" s="23">
        <v>11</v>
      </c>
      <c r="X287" s="24"/>
    </row>
    <row r="288" spans="1:24" s="1" customFormat="1" ht="32" customHeight="1" x14ac:dyDescent="0.3">
      <c r="A288" s="26" t="s">
        <v>23</v>
      </c>
      <c r="B288" s="26" t="s">
        <v>467</v>
      </c>
      <c r="C288" s="27" t="s">
        <v>468</v>
      </c>
      <c r="D288" s="58"/>
      <c r="E288" s="42" t="str">
        <f>HYPERLINK("https://www.google.ru/search?q=JX2952&amp;newwindow=1&amp;tbm=isch","Еще фото")</f>
        <v>Еще фото</v>
      </c>
      <c r="F288" s="14"/>
      <c r="G288" s="26" t="s">
        <v>469</v>
      </c>
      <c r="H288" s="26" t="s">
        <v>27</v>
      </c>
      <c r="I288" s="26" t="s">
        <v>453</v>
      </c>
      <c r="J288" s="15" t="s">
        <v>28</v>
      </c>
      <c r="K288" s="16" t="s">
        <v>41</v>
      </c>
      <c r="L288" s="61"/>
      <c r="M288" s="15"/>
      <c r="N288" s="15" t="s">
        <v>31</v>
      </c>
      <c r="O288" s="15"/>
      <c r="P288" s="16" t="s">
        <v>464</v>
      </c>
      <c r="Q288" s="17">
        <v>19999</v>
      </c>
      <c r="R288" s="18">
        <v>60.56</v>
      </c>
      <c r="S288" s="19">
        <v>9070.9354999999996</v>
      </c>
      <c r="T288" s="20" t="s">
        <v>34</v>
      </c>
      <c r="U288" s="21" t="s">
        <v>51</v>
      </c>
      <c r="V288" s="22" t="s">
        <v>52</v>
      </c>
      <c r="W288" s="23">
        <v>1</v>
      </c>
      <c r="X288" s="24"/>
    </row>
    <row r="289" spans="1:24" s="1" customFormat="1" ht="17" customHeight="1" x14ac:dyDescent="0.3">
      <c r="A289" s="11" t="s">
        <v>23</v>
      </c>
      <c r="B289" s="11" t="s">
        <v>467</v>
      </c>
      <c r="C289" s="12" t="s">
        <v>471</v>
      </c>
      <c r="D289" s="56"/>
      <c r="E289" s="42" t="str">
        <f t="shared" ref="E289:E294" si="3">HYPERLINK("https://www.google.ru/search?q=JX2957&amp;newwindow=1&amp;tbm=isch","Еще фото")</f>
        <v>Еще фото</v>
      </c>
      <c r="F289" s="14"/>
      <c r="G289" s="11" t="s">
        <v>469</v>
      </c>
      <c r="H289" s="11" t="s">
        <v>27</v>
      </c>
      <c r="I289" s="15" t="s">
        <v>453</v>
      </c>
      <c r="J289" s="15" t="s">
        <v>28</v>
      </c>
      <c r="K289" s="16" t="s">
        <v>41</v>
      </c>
      <c r="L289" s="59" t="s">
        <v>470</v>
      </c>
      <c r="M289" s="15"/>
      <c r="N289" s="15" t="s">
        <v>43</v>
      </c>
      <c r="O289" s="15"/>
      <c r="P289" s="16" t="s">
        <v>464</v>
      </c>
      <c r="Q289" s="17">
        <v>23499</v>
      </c>
      <c r="R289" s="18">
        <v>58.86</v>
      </c>
      <c r="S289" s="19">
        <v>11117.9355</v>
      </c>
      <c r="T289" s="20" t="s">
        <v>34</v>
      </c>
      <c r="U289" s="21" t="s">
        <v>45</v>
      </c>
      <c r="V289" s="22" t="s">
        <v>46</v>
      </c>
      <c r="W289" s="23">
        <v>2</v>
      </c>
      <c r="X289" s="24"/>
    </row>
    <row r="290" spans="1:24" s="1" customFormat="1" ht="17" customHeight="1" x14ac:dyDescent="0.3">
      <c r="A290" s="26" t="s">
        <v>23</v>
      </c>
      <c r="B290" s="26" t="s">
        <v>467</v>
      </c>
      <c r="C290" s="12" t="s">
        <v>471</v>
      </c>
      <c r="D290" s="57"/>
      <c r="E290" s="42" t="str">
        <f t="shared" si="3"/>
        <v>Еще фото</v>
      </c>
      <c r="F290" s="14"/>
      <c r="G290" s="26" t="s">
        <v>469</v>
      </c>
      <c r="H290" s="26" t="s">
        <v>27</v>
      </c>
      <c r="I290" s="26" t="s">
        <v>453</v>
      </c>
      <c r="J290" s="15" t="s">
        <v>28</v>
      </c>
      <c r="K290" s="16" t="s">
        <v>41</v>
      </c>
      <c r="L290" s="60"/>
      <c r="M290" s="15"/>
      <c r="N290" s="15" t="s">
        <v>43</v>
      </c>
      <c r="O290" s="15"/>
      <c r="P290" s="16" t="s">
        <v>464</v>
      </c>
      <c r="Q290" s="17">
        <v>23499</v>
      </c>
      <c r="R290" s="18">
        <v>58.86</v>
      </c>
      <c r="S290" s="19">
        <v>11117.9355</v>
      </c>
      <c r="T290" s="20" t="s">
        <v>34</v>
      </c>
      <c r="U290" s="21" t="s">
        <v>47</v>
      </c>
      <c r="V290" s="22" t="s">
        <v>48</v>
      </c>
      <c r="W290" s="23">
        <v>10</v>
      </c>
      <c r="X290" s="24"/>
    </row>
    <row r="291" spans="1:24" s="1" customFormat="1" ht="17" customHeight="1" x14ac:dyDescent="0.3">
      <c r="A291" s="26" t="s">
        <v>23</v>
      </c>
      <c r="B291" s="26" t="s">
        <v>467</v>
      </c>
      <c r="C291" s="12" t="s">
        <v>471</v>
      </c>
      <c r="D291" s="57"/>
      <c r="E291" s="42" t="str">
        <f t="shared" si="3"/>
        <v>Еще фото</v>
      </c>
      <c r="F291" s="14"/>
      <c r="G291" s="26" t="s">
        <v>469</v>
      </c>
      <c r="H291" s="26" t="s">
        <v>27</v>
      </c>
      <c r="I291" s="26" t="s">
        <v>453</v>
      </c>
      <c r="J291" s="15" t="s">
        <v>28</v>
      </c>
      <c r="K291" s="16" t="s">
        <v>41</v>
      </c>
      <c r="L291" s="60"/>
      <c r="M291" s="15"/>
      <c r="N291" s="15" t="s">
        <v>43</v>
      </c>
      <c r="O291" s="15"/>
      <c r="P291" s="16" t="s">
        <v>464</v>
      </c>
      <c r="Q291" s="17">
        <v>23499</v>
      </c>
      <c r="R291" s="18">
        <v>58.86</v>
      </c>
      <c r="S291" s="19">
        <v>11117.9355</v>
      </c>
      <c r="T291" s="20" t="s">
        <v>34</v>
      </c>
      <c r="U291" s="21" t="s">
        <v>35</v>
      </c>
      <c r="V291" s="22" t="s">
        <v>49</v>
      </c>
      <c r="W291" s="23">
        <v>14</v>
      </c>
      <c r="X291" s="24"/>
    </row>
    <row r="292" spans="1:24" s="1" customFormat="1" ht="17" customHeight="1" x14ac:dyDescent="0.3">
      <c r="A292" s="26" t="s">
        <v>23</v>
      </c>
      <c r="B292" s="26" t="s">
        <v>467</v>
      </c>
      <c r="C292" s="12" t="s">
        <v>471</v>
      </c>
      <c r="D292" s="57"/>
      <c r="E292" s="42" t="str">
        <f t="shared" si="3"/>
        <v>Еще фото</v>
      </c>
      <c r="F292" s="14"/>
      <c r="G292" s="26" t="s">
        <v>469</v>
      </c>
      <c r="H292" s="26" t="s">
        <v>27</v>
      </c>
      <c r="I292" s="26" t="s">
        <v>453</v>
      </c>
      <c r="J292" s="15" t="s">
        <v>28</v>
      </c>
      <c r="K292" s="16" t="s">
        <v>41</v>
      </c>
      <c r="L292" s="60"/>
      <c r="M292" s="15"/>
      <c r="N292" s="15" t="s">
        <v>43</v>
      </c>
      <c r="O292" s="15"/>
      <c r="P292" s="16" t="s">
        <v>464</v>
      </c>
      <c r="Q292" s="17">
        <v>23499</v>
      </c>
      <c r="R292" s="18">
        <v>58.86</v>
      </c>
      <c r="S292" s="19">
        <v>11117.9355</v>
      </c>
      <c r="T292" s="20" t="s">
        <v>34</v>
      </c>
      <c r="U292" s="21" t="s">
        <v>50</v>
      </c>
      <c r="V292" s="22" t="s">
        <v>36</v>
      </c>
      <c r="W292" s="23">
        <v>12</v>
      </c>
      <c r="X292" s="24"/>
    </row>
    <row r="293" spans="1:24" s="1" customFormat="1" ht="17" customHeight="1" x14ac:dyDescent="0.3">
      <c r="A293" s="26" t="s">
        <v>23</v>
      </c>
      <c r="B293" s="26" t="s">
        <v>467</v>
      </c>
      <c r="C293" s="12" t="s">
        <v>471</v>
      </c>
      <c r="D293" s="57"/>
      <c r="E293" s="42" t="str">
        <f t="shared" si="3"/>
        <v>Еще фото</v>
      </c>
      <c r="F293" s="14"/>
      <c r="G293" s="26" t="s">
        <v>469</v>
      </c>
      <c r="H293" s="26" t="s">
        <v>27</v>
      </c>
      <c r="I293" s="26" t="s">
        <v>453</v>
      </c>
      <c r="J293" s="15" t="s">
        <v>28</v>
      </c>
      <c r="K293" s="16" t="s">
        <v>41</v>
      </c>
      <c r="L293" s="60"/>
      <c r="M293" s="15"/>
      <c r="N293" s="15" t="s">
        <v>43</v>
      </c>
      <c r="O293" s="15"/>
      <c r="P293" s="16" t="s">
        <v>464</v>
      </c>
      <c r="Q293" s="17">
        <v>23499</v>
      </c>
      <c r="R293" s="18">
        <v>58.86</v>
      </c>
      <c r="S293" s="19">
        <v>11117.9355</v>
      </c>
      <c r="T293" s="20" t="s">
        <v>34</v>
      </c>
      <c r="U293" s="21" t="s">
        <v>51</v>
      </c>
      <c r="V293" s="22" t="s">
        <v>52</v>
      </c>
      <c r="W293" s="23">
        <v>2</v>
      </c>
      <c r="X293" s="24"/>
    </row>
    <row r="294" spans="1:24" s="1" customFormat="1" ht="22.05" customHeight="1" x14ac:dyDescent="0.3">
      <c r="A294" s="26" t="s">
        <v>23</v>
      </c>
      <c r="B294" s="26" t="s">
        <v>467</v>
      </c>
      <c r="C294" s="12" t="s">
        <v>471</v>
      </c>
      <c r="D294" s="58"/>
      <c r="E294" s="42" t="str">
        <f t="shared" si="3"/>
        <v>Еще фото</v>
      </c>
      <c r="F294" s="14"/>
      <c r="G294" s="26" t="s">
        <v>469</v>
      </c>
      <c r="H294" s="26" t="s">
        <v>27</v>
      </c>
      <c r="I294" s="26" t="s">
        <v>453</v>
      </c>
      <c r="J294" s="15" t="s">
        <v>28</v>
      </c>
      <c r="K294" s="16" t="s">
        <v>41</v>
      </c>
      <c r="L294" s="61"/>
      <c r="M294" s="15"/>
      <c r="N294" s="15" t="s">
        <v>43</v>
      </c>
      <c r="O294" s="15"/>
      <c r="P294" s="16" t="s">
        <v>464</v>
      </c>
      <c r="Q294" s="17">
        <v>23499</v>
      </c>
      <c r="R294" s="18">
        <v>58.86</v>
      </c>
      <c r="S294" s="19">
        <v>11117.9355</v>
      </c>
      <c r="T294" s="20" t="s">
        <v>34</v>
      </c>
      <c r="U294" s="21" t="s">
        <v>97</v>
      </c>
      <c r="V294" s="22" t="s">
        <v>89</v>
      </c>
      <c r="W294" s="23">
        <v>1</v>
      </c>
      <c r="X294" s="24"/>
    </row>
    <row r="295" spans="1:24" s="1" customFormat="1" ht="26" customHeight="1" x14ac:dyDescent="0.3">
      <c r="A295" s="11" t="s">
        <v>23</v>
      </c>
      <c r="B295" s="11" t="s">
        <v>472</v>
      </c>
      <c r="C295" s="12" t="s">
        <v>473</v>
      </c>
      <c r="D295" s="56"/>
      <c r="E295" s="42" t="str">
        <f>HYPERLINK("https://www.google.ru/search?q=JX4122&amp;newwindow=1&amp;tbm=isch","Еще фото")</f>
        <v>Еще фото</v>
      </c>
      <c r="F295" s="14"/>
      <c r="G295" s="11" t="s">
        <v>452</v>
      </c>
      <c r="H295" s="11" t="s">
        <v>27</v>
      </c>
      <c r="I295" s="15" t="s">
        <v>453</v>
      </c>
      <c r="J295" s="15" t="s">
        <v>28</v>
      </c>
      <c r="K295" s="16" t="s">
        <v>29</v>
      </c>
      <c r="L295" s="59" t="s">
        <v>474</v>
      </c>
      <c r="M295" s="15"/>
      <c r="N295" s="15" t="s">
        <v>31</v>
      </c>
      <c r="O295" s="15"/>
      <c r="P295" s="16" t="s">
        <v>328</v>
      </c>
      <c r="Q295" s="17">
        <v>23499</v>
      </c>
      <c r="R295" s="18">
        <v>58.86</v>
      </c>
      <c r="S295" s="19">
        <v>11117.9355</v>
      </c>
      <c r="T295" s="20" t="s">
        <v>34</v>
      </c>
      <c r="U295" s="21" t="s">
        <v>47</v>
      </c>
      <c r="V295" s="22" t="s">
        <v>88</v>
      </c>
      <c r="W295" s="23">
        <v>5</v>
      </c>
      <c r="X295" s="24"/>
    </row>
    <row r="296" spans="1:24" s="1" customFormat="1" ht="26" customHeight="1" x14ac:dyDescent="0.3">
      <c r="A296" s="26" t="s">
        <v>23</v>
      </c>
      <c r="B296" s="26" t="s">
        <v>472</v>
      </c>
      <c r="C296" s="12" t="s">
        <v>473</v>
      </c>
      <c r="D296" s="57"/>
      <c r="E296" s="42" t="str">
        <f>HYPERLINK("https://www.google.ru/search?q=JX4122&amp;newwindow=1&amp;tbm=isch","Еще фото")</f>
        <v>Еще фото</v>
      </c>
      <c r="F296" s="14"/>
      <c r="G296" s="26" t="s">
        <v>452</v>
      </c>
      <c r="H296" s="26" t="s">
        <v>27</v>
      </c>
      <c r="I296" s="26" t="s">
        <v>453</v>
      </c>
      <c r="J296" s="15" t="s">
        <v>28</v>
      </c>
      <c r="K296" s="16" t="s">
        <v>29</v>
      </c>
      <c r="L296" s="60"/>
      <c r="M296" s="15"/>
      <c r="N296" s="15" t="s">
        <v>31</v>
      </c>
      <c r="O296" s="15"/>
      <c r="P296" s="16" t="s">
        <v>328</v>
      </c>
      <c r="Q296" s="17">
        <v>23499</v>
      </c>
      <c r="R296" s="18">
        <v>58.86</v>
      </c>
      <c r="S296" s="19">
        <v>11117.9355</v>
      </c>
      <c r="T296" s="20" t="s">
        <v>34</v>
      </c>
      <c r="U296" s="21" t="s">
        <v>35</v>
      </c>
      <c r="V296" s="22" t="s">
        <v>36</v>
      </c>
      <c r="W296" s="23">
        <v>13</v>
      </c>
      <c r="X296" s="24"/>
    </row>
    <row r="297" spans="1:24" s="1" customFormat="1" ht="26" customHeight="1" x14ac:dyDescent="0.3">
      <c r="A297" s="26" t="s">
        <v>23</v>
      </c>
      <c r="B297" s="26" t="s">
        <v>472</v>
      </c>
      <c r="C297" s="12" t="s">
        <v>473</v>
      </c>
      <c r="D297" s="57"/>
      <c r="E297" s="42" t="str">
        <f>HYPERLINK("https://www.google.ru/search?q=JX4122&amp;newwindow=1&amp;tbm=isch","Еще фото")</f>
        <v>Еще фото</v>
      </c>
      <c r="F297" s="14"/>
      <c r="G297" s="26" t="s">
        <v>452</v>
      </c>
      <c r="H297" s="26" t="s">
        <v>27</v>
      </c>
      <c r="I297" s="26" t="s">
        <v>453</v>
      </c>
      <c r="J297" s="15" t="s">
        <v>28</v>
      </c>
      <c r="K297" s="16" t="s">
        <v>29</v>
      </c>
      <c r="L297" s="60"/>
      <c r="M297" s="15"/>
      <c r="N297" s="15" t="s">
        <v>31</v>
      </c>
      <c r="O297" s="15"/>
      <c r="P297" s="16" t="s">
        <v>328</v>
      </c>
      <c r="Q297" s="17">
        <v>23499</v>
      </c>
      <c r="R297" s="18">
        <v>58.86</v>
      </c>
      <c r="S297" s="19">
        <v>11117.9355</v>
      </c>
      <c r="T297" s="20" t="s">
        <v>34</v>
      </c>
      <c r="U297" s="21" t="s">
        <v>50</v>
      </c>
      <c r="V297" s="22" t="s">
        <v>52</v>
      </c>
      <c r="W297" s="23">
        <v>15</v>
      </c>
      <c r="X297" s="24"/>
    </row>
    <row r="298" spans="1:24" s="1" customFormat="1" ht="26" customHeight="1" x14ac:dyDescent="0.3">
      <c r="A298" s="26" t="s">
        <v>23</v>
      </c>
      <c r="B298" s="26" t="s">
        <v>472</v>
      </c>
      <c r="C298" s="12" t="s">
        <v>473</v>
      </c>
      <c r="D298" s="58"/>
      <c r="E298" s="42" t="str">
        <f>HYPERLINK("https://www.google.ru/search?q=JX4122&amp;newwindow=1&amp;tbm=isch","Еще фото")</f>
        <v>Еще фото</v>
      </c>
      <c r="F298" s="14"/>
      <c r="G298" s="26" t="s">
        <v>452</v>
      </c>
      <c r="H298" s="26" t="s">
        <v>27</v>
      </c>
      <c r="I298" s="26" t="s">
        <v>453</v>
      </c>
      <c r="J298" s="15" t="s">
        <v>28</v>
      </c>
      <c r="K298" s="16" t="s">
        <v>29</v>
      </c>
      <c r="L298" s="61"/>
      <c r="M298" s="15"/>
      <c r="N298" s="15" t="s">
        <v>31</v>
      </c>
      <c r="O298" s="15"/>
      <c r="P298" s="16" t="s">
        <v>328</v>
      </c>
      <c r="Q298" s="17">
        <v>23499</v>
      </c>
      <c r="R298" s="18">
        <v>58.86</v>
      </c>
      <c r="S298" s="19">
        <v>11117.9355</v>
      </c>
      <c r="T298" s="20" t="s">
        <v>34</v>
      </c>
      <c r="U298" s="21" t="s">
        <v>51</v>
      </c>
      <c r="V298" s="22" t="s">
        <v>89</v>
      </c>
      <c r="W298" s="23">
        <v>5</v>
      </c>
      <c r="X298" s="24"/>
    </row>
    <row r="299" spans="1:24" s="1" customFormat="1" ht="21" customHeight="1" x14ac:dyDescent="0.3">
      <c r="A299" s="11" t="s">
        <v>23</v>
      </c>
      <c r="B299" s="11" t="s">
        <v>475</v>
      </c>
      <c r="C299" s="25" t="s">
        <v>476</v>
      </c>
      <c r="D299" s="56"/>
      <c r="E299" s="42" t="str">
        <f>HYPERLINK("https://www.google.ru/search?q=JG6359&amp;newwindow=1&amp;tbm=isch","Еще фото")</f>
        <v>Еще фото</v>
      </c>
      <c r="F299" s="14"/>
      <c r="G299" s="11" t="s">
        <v>452</v>
      </c>
      <c r="H299" s="11" t="s">
        <v>27</v>
      </c>
      <c r="I299" s="15" t="s">
        <v>453</v>
      </c>
      <c r="J299" s="15" t="s">
        <v>454</v>
      </c>
      <c r="K299" s="16" t="s">
        <v>29</v>
      </c>
      <c r="L299" s="59" t="s">
        <v>477</v>
      </c>
      <c r="M299" s="15"/>
      <c r="N299" s="15" t="s">
        <v>86</v>
      </c>
      <c r="O299" s="15"/>
      <c r="P299" s="16" t="s">
        <v>93</v>
      </c>
      <c r="Q299" s="17">
        <v>18799</v>
      </c>
      <c r="R299" s="18">
        <v>52.4</v>
      </c>
      <c r="S299" s="19">
        <v>10289.9355</v>
      </c>
      <c r="T299" s="20" t="s">
        <v>34</v>
      </c>
      <c r="U299" s="21" t="s">
        <v>47</v>
      </c>
      <c r="V299" s="22" t="s">
        <v>88</v>
      </c>
      <c r="W299" s="23">
        <v>2</v>
      </c>
      <c r="X299" s="24"/>
    </row>
    <row r="300" spans="1:24" s="1" customFormat="1" ht="21" customHeight="1" x14ac:dyDescent="0.3">
      <c r="A300" s="26" t="s">
        <v>23</v>
      </c>
      <c r="B300" s="26" t="s">
        <v>475</v>
      </c>
      <c r="C300" s="27" t="s">
        <v>476</v>
      </c>
      <c r="D300" s="57"/>
      <c r="E300" s="42" t="str">
        <f>HYPERLINK("https://www.google.ru/search?q=JG6359&amp;newwindow=1&amp;tbm=isch","Еще фото")</f>
        <v>Еще фото</v>
      </c>
      <c r="F300" s="14"/>
      <c r="G300" s="26" t="s">
        <v>452</v>
      </c>
      <c r="H300" s="26" t="s">
        <v>27</v>
      </c>
      <c r="I300" s="26" t="s">
        <v>453</v>
      </c>
      <c r="J300" s="15" t="s">
        <v>454</v>
      </c>
      <c r="K300" s="16" t="s">
        <v>29</v>
      </c>
      <c r="L300" s="60"/>
      <c r="M300" s="15"/>
      <c r="N300" s="15" t="s">
        <v>86</v>
      </c>
      <c r="O300" s="15"/>
      <c r="P300" s="16" t="s">
        <v>93</v>
      </c>
      <c r="Q300" s="17">
        <v>18799</v>
      </c>
      <c r="R300" s="18">
        <v>52.4</v>
      </c>
      <c r="S300" s="19">
        <v>10289.9355</v>
      </c>
      <c r="T300" s="20" t="s">
        <v>34</v>
      </c>
      <c r="U300" s="21" t="s">
        <v>35</v>
      </c>
      <c r="V300" s="22" t="s">
        <v>36</v>
      </c>
      <c r="W300" s="23">
        <v>3</v>
      </c>
      <c r="X300" s="24"/>
    </row>
    <row r="301" spans="1:24" s="1" customFormat="1" ht="21" customHeight="1" x14ac:dyDescent="0.3">
      <c r="A301" s="26" t="s">
        <v>23</v>
      </c>
      <c r="B301" s="26" t="s">
        <v>475</v>
      </c>
      <c r="C301" s="27" t="s">
        <v>476</v>
      </c>
      <c r="D301" s="57"/>
      <c r="E301" s="42" t="str">
        <f>HYPERLINK("https://www.google.ru/search?q=JG6359&amp;newwindow=1&amp;tbm=isch","Еще фото")</f>
        <v>Еще фото</v>
      </c>
      <c r="F301" s="14"/>
      <c r="G301" s="26" t="s">
        <v>452</v>
      </c>
      <c r="H301" s="26" t="s">
        <v>27</v>
      </c>
      <c r="I301" s="26" t="s">
        <v>453</v>
      </c>
      <c r="J301" s="15" t="s">
        <v>454</v>
      </c>
      <c r="K301" s="16" t="s">
        <v>29</v>
      </c>
      <c r="L301" s="60"/>
      <c r="M301" s="15"/>
      <c r="N301" s="15" t="s">
        <v>86</v>
      </c>
      <c r="O301" s="15"/>
      <c r="P301" s="16" t="s">
        <v>93</v>
      </c>
      <c r="Q301" s="17">
        <v>18799</v>
      </c>
      <c r="R301" s="18">
        <v>52.4</v>
      </c>
      <c r="S301" s="19">
        <v>10289.9355</v>
      </c>
      <c r="T301" s="20" t="s">
        <v>34</v>
      </c>
      <c r="U301" s="21" t="s">
        <v>50</v>
      </c>
      <c r="V301" s="22" t="s">
        <v>52</v>
      </c>
      <c r="W301" s="23">
        <v>3</v>
      </c>
      <c r="X301" s="24"/>
    </row>
    <row r="302" spans="1:24" s="1" customFormat="1" ht="21" customHeight="1" x14ac:dyDescent="0.3">
      <c r="A302" s="26" t="s">
        <v>23</v>
      </c>
      <c r="B302" s="26" t="s">
        <v>475</v>
      </c>
      <c r="C302" s="27" t="s">
        <v>476</v>
      </c>
      <c r="D302" s="57"/>
      <c r="E302" s="42" t="str">
        <f>HYPERLINK("https://www.google.ru/search?q=JG6359&amp;newwindow=1&amp;tbm=isch","Еще фото")</f>
        <v>Еще фото</v>
      </c>
      <c r="F302" s="14"/>
      <c r="G302" s="26" t="s">
        <v>452</v>
      </c>
      <c r="H302" s="26" t="s">
        <v>27</v>
      </c>
      <c r="I302" s="26" t="s">
        <v>453</v>
      </c>
      <c r="J302" s="15" t="s">
        <v>454</v>
      </c>
      <c r="K302" s="16" t="s">
        <v>29</v>
      </c>
      <c r="L302" s="60"/>
      <c r="M302" s="15"/>
      <c r="N302" s="15" t="s">
        <v>86</v>
      </c>
      <c r="O302" s="15"/>
      <c r="P302" s="16" t="s">
        <v>93</v>
      </c>
      <c r="Q302" s="17">
        <v>18799</v>
      </c>
      <c r="R302" s="18">
        <v>52.4</v>
      </c>
      <c r="S302" s="19">
        <v>10289.9355</v>
      </c>
      <c r="T302" s="20" t="s">
        <v>34</v>
      </c>
      <c r="U302" s="21" t="s">
        <v>51</v>
      </c>
      <c r="V302" s="22" t="s">
        <v>89</v>
      </c>
      <c r="W302" s="23">
        <v>2</v>
      </c>
      <c r="X302" s="24"/>
    </row>
    <row r="303" spans="1:24" s="1" customFormat="1" ht="32" customHeight="1" x14ac:dyDescent="0.3">
      <c r="A303" s="26" t="s">
        <v>23</v>
      </c>
      <c r="B303" s="26" t="s">
        <v>475</v>
      </c>
      <c r="C303" s="27" t="s">
        <v>476</v>
      </c>
      <c r="D303" s="58"/>
      <c r="E303" s="42" t="str">
        <f>HYPERLINK("https://www.google.ru/search?q=JG6359&amp;newwindow=1&amp;tbm=isch","Еще фото")</f>
        <v>Еще фото</v>
      </c>
      <c r="F303" s="14"/>
      <c r="G303" s="26" t="s">
        <v>452</v>
      </c>
      <c r="H303" s="26" t="s">
        <v>27</v>
      </c>
      <c r="I303" s="26" t="s">
        <v>453</v>
      </c>
      <c r="J303" s="15" t="s">
        <v>454</v>
      </c>
      <c r="K303" s="16" t="s">
        <v>29</v>
      </c>
      <c r="L303" s="61"/>
      <c r="M303" s="15"/>
      <c r="N303" s="15" t="s">
        <v>86</v>
      </c>
      <c r="O303" s="15"/>
      <c r="P303" s="16" t="s">
        <v>93</v>
      </c>
      <c r="Q303" s="17">
        <v>18799</v>
      </c>
      <c r="R303" s="18">
        <v>52.4</v>
      </c>
      <c r="S303" s="19">
        <v>10289.9355</v>
      </c>
      <c r="T303" s="20" t="s">
        <v>34</v>
      </c>
      <c r="U303" s="21" t="s">
        <v>97</v>
      </c>
      <c r="V303" s="22" t="s">
        <v>98</v>
      </c>
      <c r="W303" s="23">
        <v>1</v>
      </c>
      <c r="X303" s="24"/>
    </row>
    <row r="304" spans="1:24" s="1" customFormat="1" ht="21" customHeight="1" x14ac:dyDescent="0.3">
      <c r="A304" s="11" t="s">
        <v>23</v>
      </c>
      <c r="B304" s="11" t="s">
        <v>478</v>
      </c>
      <c r="C304" s="25" t="s">
        <v>479</v>
      </c>
      <c r="D304" s="56"/>
      <c r="E304" s="42" t="str">
        <f>HYPERLINK("https://www.google.ru/search?q=IV9237&amp;newwindow=1&amp;tbm=isch","Еще фото")</f>
        <v>Еще фото</v>
      </c>
      <c r="F304" s="14"/>
      <c r="G304" s="11" t="s">
        <v>462</v>
      </c>
      <c r="H304" s="11" t="s">
        <v>27</v>
      </c>
      <c r="I304" s="15" t="s">
        <v>453</v>
      </c>
      <c r="J304" s="15" t="s">
        <v>454</v>
      </c>
      <c r="K304" s="16" t="s">
        <v>29</v>
      </c>
      <c r="L304" s="59" t="s">
        <v>480</v>
      </c>
      <c r="M304" s="15"/>
      <c r="N304" s="15" t="s">
        <v>86</v>
      </c>
      <c r="O304" s="15"/>
      <c r="P304" s="16" t="s">
        <v>464</v>
      </c>
      <c r="Q304" s="17">
        <v>20199</v>
      </c>
      <c r="R304" s="18">
        <v>52.38</v>
      </c>
      <c r="S304" s="19">
        <v>11060.4355</v>
      </c>
      <c r="T304" s="20" t="s">
        <v>34</v>
      </c>
      <c r="U304" s="21" t="s">
        <v>47</v>
      </c>
      <c r="V304" s="22" t="s">
        <v>88</v>
      </c>
      <c r="W304" s="23">
        <v>4</v>
      </c>
      <c r="X304" s="24"/>
    </row>
    <row r="305" spans="1:24" s="1" customFormat="1" ht="21" customHeight="1" x14ac:dyDescent="0.3">
      <c r="A305" s="26" t="s">
        <v>23</v>
      </c>
      <c r="B305" s="26" t="s">
        <v>478</v>
      </c>
      <c r="C305" s="27" t="s">
        <v>479</v>
      </c>
      <c r="D305" s="57"/>
      <c r="E305" s="42" t="str">
        <f>HYPERLINK("https://www.google.ru/search?q=IV9237&amp;newwindow=1&amp;tbm=isch","Еще фото")</f>
        <v>Еще фото</v>
      </c>
      <c r="F305" s="14"/>
      <c r="G305" s="26" t="s">
        <v>462</v>
      </c>
      <c r="H305" s="26" t="s">
        <v>27</v>
      </c>
      <c r="I305" s="26" t="s">
        <v>453</v>
      </c>
      <c r="J305" s="15" t="s">
        <v>454</v>
      </c>
      <c r="K305" s="16" t="s">
        <v>29</v>
      </c>
      <c r="L305" s="60"/>
      <c r="M305" s="15"/>
      <c r="N305" s="15" t="s">
        <v>86</v>
      </c>
      <c r="O305" s="15"/>
      <c r="P305" s="16" t="s">
        <v>464</v>
      </c>
      <c r="Q305" s="17">
        <v>20199</v>
      </c>
      <c r="R305" s="18">
        <v>52.38</v>
      </c>
      <c r="S305" s="19">
        <v>11060.4355</v>
      </c>
      <c r="T305" s="20" t="s">
        <v>34</v>
      </c>
      <c r="U305" s="21" t="s">
        <v>35</v>
      </c>
      <c r="V305" s="22" t="s">
        <v>36</v>
      </c>
      <c r="W305" s="23">
        <v>7</v>
      </c>
      <c r="X305" s="24"/>
    </row>
    <row r="306" spans="1:24" s="1" customFormat="1" ht="21" customHeight="1" x14ac:dyDescent="0.3">
      <c r="A306" s="26" t="s">
        <v>23</v>
      </c>
      <c r="B306" s="26" t="s">
        <v>478</v>
      </c>
      <c r="C306" s="27" t="s">
        <v>479</v>
      </c>
      <c r="D306" s="57"/>
      <c r="E306" s="42" t="str">
        <f>HYPERLINK("https://www.google.ru/search?q=IV9237&amp;newwindow=1&amp;tbm=isch","Еще фото")</f>
        <v>Еще фото</v>
      </c>
      <c r="F306" s="14"/>
      <c r="G306" s="26" t="s">
        <v>462</v>
      </c>
      <c r="H306" s="26" t="s">
        <v>27</v>
      </c>
      <c r="I306" s="26" t="s">
        <v>453</v>
      </c>
      <c r="J306" s="15" t="s">
        <v>454</v>
      </c>
      <c r="K306" s="16" t="s">
        <v>29</v>
      </c>
      <c r="L306" s="60"/>
      <c r="M306" s="15"/>
      <c r="N306" s="15" t="s">
        <v>86</v>
      </c>
      <c r="O306" s="15"/>
      <c r="P306" s="16" t="s">
        <v>464</v>
      </c>
      <c r="Q306" s="17">
        <v>20199</v>
      </c>
      <c r="R306" s="18">
        <v>52.38</v>
      </c>
      <c r="S306" s="19">
        <v>11060.4355</v>
      </c>
      <c r="T306" s="20" t="s">
        <v>34</v>
      </c>
      <c r="U306" s="21" t="s">
        <v>50</v>
      </c>
      <c r="V306" s="22" t="s">
        <v>52</v>
      </c>
      <c r="W306" s="23">
        <v>2</v>
      </c>
      <c r="X306" s="24"/>
    </row>
    <row r="307" spans="1:24" s="1" customFormat="1" ht="21" customHeight="1" x14ac:dyDescent="0.3">
      <c r="A307" s="26" t="s">
        <v>23</v>
      </c>
      <c r="B307" s="26" t="s">
        <v>478</v>
      </c>
      <c r="C307" s="27" t="s">
        <v>479</v>
      </c>
      <c r="D307" s="57"/>
      <c r="E307" s="42" t="str">
        <f>HYPERLINK("https://www.google.ru/search?q=IV9237&amp;newwindow=1&amp;tbm=isch","Еще фото")</f>
        <v>Еще фото</v>
      </c>
      <c r="F307" s="14"/>
      <c r="G307" s="26" t="s">
        <v>462</v>
      </c>
      <c r="H307" s="26" t="s">
        <v>27</v>
      </c>
      <c r="I307" s="26" t="s">
        <v>453</v>
      </c>
      <c r="J307" s="15" t="s">
        <v>454</v>
      </c>
      <c r="K307" s="16" t="s">
        <v>29</v>
      </c>
      <c r="L307" s="60"/>
      <c r="M307" s="15"/>
      <c r="N307" s="15" t="s">
        <v>86</v>
      </c>
      <c r="O307" s="15"/>
      <c r="P307" s="16" t="s">
        <v>464</v>
      </c>
      <c r="Q307" s="17">
        <v>20199</v>
      </c>
      <c r="R307" s="18">
        <v>52.38</v>
      </c>
      <c r="S307" s="19">
        <v>11060.4355</v>
      </c>
      <c r="T307" s="20" t="s">
        <v>34</v>
      </c>
      <c r="U307" s="21" t="s">
        <v>51</v>
      </c>
      <c r="V307" s="22" t="s">
        <v>89</v>
      </c>
      <c r="W307" s="23">
        <v>4</v>
      </c>
      <c r="X307" s="24"/>
    </row>
    <row r="308" spans="1:24" s="1" customFormat="1" ht="32" customHeight="1" x14ac:dyDescent="0.3">
      <c r="A308" s="26" t="s">
        <v>23</v>
      </c>
      <c r="B308" s="26" t="s">
        <v>478</v>
      </c>
      <c r="C308" s="27" t="s">
        <v>479</v>
      </c>
      <c r="D308" s="58"/>
      <c r="E308" s="42" t="str">
        <f>HYPERLINK("https://www.google.ru/search?q=IV9237&amp;newwindow=1&amp;tbm=isch","Еще фото")</f>
        <v>Еще фото</v>
      </c>
      <c r="F308" s="14"/>
      <c r="G308" s="26" t="s">
        <v>462</v>
      </c>
      <c r="H308" s="26" t="s">
        <v>27</v>
      </c>
      <c r="I308" s="26" t="s">
        <v>453</v>
      </c>
      <c r="J308" s="15" t="s">
        <v>454</v>
      </c>
      <c r="K308" s="16" t="s">
        <v>29</v>
      </c>
      <c r="L308" s="61"/>
      <c r="M308" s="15"/>
      <c r="N308" s="15" t="s">
        <v>86</v>
      </c>
      <c r="O308" s="15"/>
      <c r="P308" s="16" t="s">
        <v>464</v>
      </c>
      <c r="Q308" s="17">
        <v>20199</v>
      </c>
      <c r="R308" s="18">
        <v>52.38</v>
      </c>
      <c r="S308" s="19">
        <v>11060.4355</v>
      </c>
      <c r="T308" s="20" t="s">
        <v>34</v>
      </c>
      <c r="U308" s="21" t="s">
        <v>97</v>
      </c>
      <c r="V308" s="22" t="s">
        <v>98</v>
      </c>
      <c r="W308" s="23">
        <v>1</v>
      </c>
      <c r="X308" s="24"/>
    </row>
    <row r="309" spans="1:24" s="1" customFormat="1" ht="35" customHeight="1" x14ac:dyDescent="0.3">
      <c r="A309" s="11" t="s">
        <v>23</v>
      </c>
      <c r="B309" s="11" t="s">
        <v>457</v>
      </c>
      <c r="C309" s="12" t="s">
        <v>481</v>
      </c>
      <c r="D309" s="56"/>
      <c r="E309" s="42" t="str">
        <f>HYPERLINK("https://www.google.ru/search?q=JE6756&amp;newwindow=1&amp;tbm=isch","Еще фото")</f>
        <v>Еще фото</v>
      </c>
      <c r="F309" s="14"/>
      <c r="G309" s="11" t="s">
        <v>452</v>
      </c>
      <c r="H309" s="11" t="s">
        <v>27</v>
      </c>
      <c r="I309" s="15" t="s">
        <v>453</v>
      </c>
      <c r="J309" s="15" t="s">
        <v>454</v>
      </c>
      <c r="K309" s="16" t="s">
        <v>41</v>
      </c>
      <c r="L309" s="59" t="s">
        <v>459</v>
      </c>
      <c r="M309" s="15"/>
      <c r="N309" s="15" t="s">
        <v>43</v>
      </c>
      <c r="O309" s="15"/>
      <c r="P309" s="16" t="s">
        <v>93</v>
      </c>
      <c r="Q309" s="17">
        <v>20999</v>
      </c>
      <c r="R309" s="18">
        <v>51.63</v>
      </c>
      <c r="S309" s="19">
        <v>11681.4355</v>
      </c>
      <c r="T309" s="20" t="s">
        <v>34</v>
      </c>
      <c r="U309" s="21" t="s">
        <v>45</v>
      </c>
      <c r="V309" s="22" t="s">
        <v>46</v>
      </c>
      <c r="W309" s="23">
        <v>2</v>
      </c>
      <c r="X309" s="24"/>
    </row>
    <row r="310" spans="1:24" s="1" customFormat="1" ht="35" customHeight="1" x14ac:dyDescent="0.3">
      <c r="A310" s="26" t="s">
        <v>23</v>
      </c>
      <c r="B310" s="26" t="s">
        <v>457</v>
      </c>
      <c r="C310" s="12" t="s">
        <v>481</v>
      </c>
      <c r="D310" s="57"/>
      <c r="E310" s="42" t="str">
        <f>HYPERLINK("https://www.google.ru/search?q=JE6756&amp;newwindow=1&amp;tbm=isch","Еще фото")</f>
        <v>Еще фото</v>
      </c>
      <c r="F310" s="14"/>
      <c r="G310" s="26" t="s">
        <v>452</v>
      </c>
      <c r="H310" s="26" t="s">
        <v>27</v>
      </c>
      <c r="I310" s="26" t="s">
        <v>453</v>
      </c>
      <c r="J310" s="15" t="s">
        <v>454</v>
      </c>
      <c r="K310" s="16" t="s">
        <v>41</v>
      </c>
      <c r="L310" s="60"/>
      <c r="M310" s="15"/>
      <c r="N310" s="15" t="s">
        <v>43</v>
      </c>
      <c r="O310" s="15"/>
      <c r="P310" s="16" t="s">
        <v>93</v>
      </c>
      <c r="Q310" s="17">
        <v>20999</v>
      </c>
      <c r="R310" s="18">
        <v>51.63</v>
      </c>
      <c r="S310" s="19">
        <v>11681.4355</v>
      </c>
      <c r="T310" s="20" t="s">
        <v>34</v>
      </c>
      <c r="U310" s="21" t="s">
        <v>47</v>
      </c>
      <c r="V310" s="22" t="s">
        <v>48</v>
      </c>
      <c r="W310" s="23">
        <v>1</v>
      </c>
      <c r="X310" s="24"/>
    </row>
    <row r="311" spans="1:24" s="1" customFormat="1" ht="37.049999999999997" customHeight="1" x14ac:dyDescent="0.3">
      <c r="A311" s="26" t="s">
        <v>23</v>
      </c>
      <c r="B311" s="26" t="s">
        <v>457</v>
      </c>
      <c r="C311" s="12" t="s">
        <v>481</v>
      </c>
      <c r="D311" s="58"/>
      <c r="E311" s="42" t="str">
        <f>HYPERLINK("https://www.google.ru/search?q=JE6756&amp;newwindow=1&amp;tbm=isch","Еще фото")</f>
        <v>Еще фото</v>
      </c>
      <c r="F311" s="14"/>
      <c r="G311" s="26" t="s">
        <v>452</v>
      </c>
      <c r="H311" s="26" t="s">
        <v>27</v>
      </c>
      <c r="I311" s="26" t="s">
        <v>453</v>
      </c>
      <c r="J311" s="15" t="s">
        <v>454</v>
      </c>
      <c r="K311" s="16" t="s">
        <v>41</v>
      </c>
      <c r="L311" s="61"/>
      <c r="M311" s="15"/>
      <c r="N311" s="15" t="s">
        <v>43</v>
      </c>
      <c r="O311" s="15"/>
      <c r="P311" s="16" t="s">
        <v>93</v>
      </c>
      <c r="Q311" s="17">
        <v>20999</v>
      </c>
      <c r="R311" s="18">
        <v>51.63</v>
      </c>
      <c r="S311" s="19">
        <v>11681.4355</v>
      </c>
      <c r="T311" s="20" t="s">
        <v>34</v>
      </c>
      <c r="U311" s="21" t="s">
        <v>35</v>
      </c>
      <c r="V311" s="22" t="s">
        <v>49</v>
      </c>
      <c r="W311" s="23">
        <v>2</v>
      </c>
      <c r="X311" s="24"/>
    </row>
    <row r="312" spans="1:24" s="1" customFormat="1" ht="26" customHeight="1" x14ac:dyDescent="0.3">
      <c r="A312" s="11" t="s">
        <v>23</v>
      </c>
      <c r="B312" s="11" t="s">
        <v>482</v>
      </c>
      <c r="C312" s="12" t="s">
        <v>483</v>
      </c>
      <c r="D312" s="56"/>
      <c r="E312" s="42" t="str">
        <f>HYPERLINK("https://www.google.ru/search?q=IV9757&amp;newwindow=1&amp;tbm=isch","Еще фото")</f>
        <v>Еще фото</v>
      </c>
      <c r="F312" s="14"/>
      <c r="G312" s="11" t="s">
        <v>452</v>
      </c>
      <c r="H312" s="11" t="s">
        <v>27</v>
      </c>
      <c r="I312" s="15" t="s">
        <v>453</v>
      </c>
      <c r="J312" s="15" t="s">
        <v>454</v>
      </c>
      <c r="K312" s="16" t="s">
        <v>41</v>
      </c>
      <c r="L312" s="59" t="s">
        <v>484</v>
      </c>
      <c r="M312" s="15"/>
      <c r="N312" s="15" t="s">
        <v>442</v>
      </c>
      <c r="O312" s="15"/>
      <c r="P312" s="16" t="s">
        <v>93</v>
      </c>
      <c r="Q312" s="17">
        <v>18999</v>
      </c>
      <c r="R312" s="18">
        <v>48.85</v>
      </c>
      <c r="S312" s="19">
        <v>11175.4355</v>
      </c>
      <c r="T312" s="20" t="s">
        <v>34</v>
      </c>
      <c r="U312" s="21" t="s">
        <v>45</v>
      </c>
      <c r="V312" s="22" t="s">
        <v>46</v>
      </c>
      <c r="W312" s="23">
        <v>2</v>
      </c>
      <c r="X312" s="24"/>
    </row>
    <row r="313" spans="1:24" s="1" customFormat="1" ht="26" customHeight="1" x14ac:dyDescent="0.3">
      <c r="A313" s="26" t="s">
        <v>23</v>
      </c>
      <c r="B313" s="26" t="s">
        <v>482</v>
      </c>
      <c r="C313" s="12" t="s">
        <v>483</v>
      </c>
      <c r="D313" s="57"/>
      <c r="E313" s="42" t="str">
        <f>HYPERLINK("https://www.google.ru/search?q=IV9757&amp;newwindow=1&amp;tbm=isch","Еще фото")</f>
        <v>Еще фото</v>
      </c>
      <c r="F313" s="14"/>
      <c r="G313" s="26" t="s">
        <v>452</v>
      </c>
      <c r="H313" s="26" t="s">
        <v>27</v>
      </c>
      <c r="I313" s="26" t="s">
        <v>453</v>
      </c>
      <c r="J313" s="15" t="s">
        <v>454</v>
      </c>
      <c r="K313" s="16" t="s">
        <v>41</v>
      </c>
      <c r="L313" s="60"/>
      <c r="M313" s="15"/>
      <c r="N313" s="15" t="s">
        <v>442</v>
      </c>
      <c r="O313" s="15"/>
      <c r="P313" s="16" t="s">
        <v>93</v>
      </c>
      <c r="Q313" s="17">
        <v>18999</v>
      </c>
      <c r="R313" s="18">
        <v>48.85</v>
      </c>
      <c r="S313" s="19">
        <v>11175.4355</v>
      </c>
      <c r="T313" s="20" t="s">
        <v>34</v>
      </c>
      <c r="U313" s="21" t="s">
        <v>47</v>
      </c>
      <c r="V313" s="22" t="s">
        <v>48</v>
      </c>
      <c r="W313" s="23">
        <v>1</v>
      </c>
      <c r="X313" s="24"/>
    </row>
    <row r="314" spans="1:24" s="1" customFormat="1" ht="26" customHeight="1" x14ac:dyDescent="0.3">
      <c r="A314" s="26" t="s">
        <v>23</v>
      </c>
      <c r="B314" s="26" t="s">
        <v>482</v>
      </c>
      <c r="C314" s="12" t="s">
        <v>483</v>
      </c>
      <c r="D314" s="57"/>
      <c r="E314" s="42" t="str">
        <f>HYPERLINK("https://www.google.ru/search?q=IV9757&amp;newwindow=1&amp;tbm=isch","Еще фото")</f>
        <v>Еще фото</v>
      </c>
      <c r="F314" s="14"/>
      <c r="G314" s="26" t="s">
        <v>452</v>
      </c>
      <c r="H314" s="26" t="s">
        <v>27</v>
      </c>
      <c r="I314" s="26" t="s">
        <v>453</v>
      </c>
      <c r="J314" s="15" t="s">
        <v>454</v>
      </c>
      <c r="K314" s="16" t="s">
        <v>41</v>
      </c>
      <c r="L314" s="60"/>
      <c r="M314" s="15"/>
      <c r="N314" s="15" t="s">
        <v>442</v>
      </c>
      <c r="O314" s="15"/>
      <c r="P314" s="16" t="s">
        <v>93</v>
      </c>
      <c r="Q314" s="17">
        <v>18999</v>
      </c>
      <c r="R314" s="18">
        <v>48.85</v>
      </c>
      <c r="S314" s="19">
        <v>11175.4355</v>
      </c>
      <c r="T314" s="20" t="s">
        <v>34</v>
      </c>
      <c r="U314" s="21" t="s">
        <v>35</v>
      </c>
      <c r="V314" s="22" t="s">
        <v>49</v>
      </c>
      <c r="W314" s="23">
        <v>2</v>
      </c>
      <c r="X314" s="24"/>
    </row>
    <row r="315" spans="1:24" s="1" customFormat="1" ht="26" customHeight="1" x14ac:dyDescent="0.3">
      <c r="A315" s="26" t="s">
        <v>23</v>
      </c>
      <c r="B315" s="26" t="s">
        <v>482</v>
      </c>
      <c r="C315" s="12" t="s">
        <v>483</v>
      </c>
      <c r="D315" s="58"/>
      <c r="E315" s="42" t="str">
        <f>HYPERLINK("https://www.google.ru/search?q=IV9757&amp;newwindow=1&amp;tbm=isch","Еще фото")</f>
        <v>Еще фото</v>
      </c>
      <c r="F315" s="14"/>
      <c r="G315" s="26" t="s">
        <v>452</v>
      </c>
      <c r="H315" s="26" t="s">
        <v>27</v>
      </c>
      <c r="I315" s="26" t="s">
        <v>453</v>
      </c>
      <c r="J315" s="15" t="s">
        <v>454</v>
      </c>
      <c r="K315" s="16" t="s">
        <v>41</v>
      </c>
      <c r="L315" s="61"/>
      <c r="M315" s="15"/>
      <c r="N315" s="15" t="s">
        <v>442</v>
      </c>
      <c r="O315" s="15"/>
      <c r="P315" s="16" t="s">
        <v>93</v>
      </c>
      <c r="Q315" s="17">
        <v>18999</v>
      </c>
      <c r="R315" s="18">
        <v>48.85</v>
      </c>
      <c r="S315" s="19">
        <v>11175.4355</v>
      </c>
      <c r="T315" s="20" t="s">
        <v>34</v>
      </c>
      <c r="U315" s="21" t="s">
        <v>51</v>
      </c>
      <c r="V315" s="22" t="s">
        <v>52</v>
      </c>
      <c r="W315" s="23">
        <v>1</v>
      </c>
      <c r="X315" s="24"/>
    </row>
    <row r="316" spans="1:24" s="1" customFormat="1" ht="52.05" customHeight="1" x14ac:dyDescent="0.3">
      <c r="A316" s="11" t="s">
        <v>23</v>
      </c>
      <c r="B316" s="11" t="s">
        <v>485</v>
      </c>
      <c r="C316" s="12" t="s">
        <v>486</v>
      </c>
      <c r="D316" s="62"/>
      <c r="E316" s="42" t="str">
        <f>HYPERLINK("https://www.google.ru/search?q=JE6713&amp;newwindow=1&amp;tbm=isch","Еще фото")</f>
        <v>Еще фото</v>
      </c>
      <c r="F316" s="14"/>
      <c r="G316" s="11" t="s">
        <v>452</v>
      </c>
      <c r="H316" s="11" t="s">
        <v>27</v>
      </c>
      <c r="I316" s="15" t="s">
        <v>453</v>
      </c>
      <c r="J316" s="15" t="s">
        <v>454</v>
      </c>
      <c r="K316" s="16" t="s">
        <v>41</v>
      </c>
      <c r="L316" s="59" t="s">
        <v>487</v>
      </c>
      <c r="M316" s="15"/>
      <c r="N316" s="15" t="s">
        <v>72</v>
      </c>
      <c r="O316" s="15"/>
      <c r="P316" s="16" t="s">
        <v>93</v>
      </c>
      <c r="Q316" s="17">
        <v>17499</v>
      </c>
      <c r="R316" s="18">
        <v>48.81</v>
      </c>
      <c r="S316" s="19">
        <v>10301.4355</v>
      </c>
      <c r="T316" s="20" t="s">
        <v>34</v>
      </c>
      <c r="U316" s="21" t="s">
        <v>45</v>
      </c>
      <c r="V316" s="22" t="s">
        <v>46</v>
      </c>
      <c r="W316" s="23">
        <v>2</v>
      </c>
      <c r="X316" s="24"/>
    </row>
    <row r="317" spans="1:24" s="1" customFormat="1" ht="61.05" customHeight="1" x14ac:dyDescent="0.3">
      <c r="A317" s="26" t="s">
        <v>23</v>
      </c>
      <c r="B317" s="26" t="s">
        <v>485</v>
      </c>
      <c r="C317" s="12" t="s">
        <v>486</v>
      </c>
      <c r="D317" s="63"/>
      <c r="E317" s="42" t="str">
        <f>HYPERLINK("https://www.google.ru/search?q=JE6713&amp;newwindow=1&amp;tbm=isch","Еще фото")</f>
        <v>Еще фото</v>
      </c>
      <c r="F317" s="14"/>
      <c r="G317" s="26" t="s">
        <v>452</v>
      </c>
      <c r="H317" s="26" t="s">
        <v>27</v>
      </c>
      <c r="I317" s="26" t="s">
        <v>453</v>
      </c>
      <c r="J317" s="15" t="s">
        <v>454</v>
      </c>
      <c r="K317" s="16" t="s">
        <v>41</v>
      </c>
      <c r="L317" s="61"/>
      <c r="M317" s="15"/>
      <c r="N317" s="15" t="s">
        <v>72</v>
      </c>
      <c r="O317" s="15"/>
      <c r="P317" s="16" t="s">
        <v>93</v>
      </c>
      <c r="Q317" s="17">
        <v>17499</v>
      </c>
      <c r="R317" s="18">
        <v>48.81</v>
      </c>
      <c r="S317" s="19">
        <v>10301.4355</v>
      </c>
      <c r="T317" s="20" t="s">
        <v>34</v>
      </c>
      <c r="U317" s="21" t="s">
        <v>47</v>
      </c>
      <c r="V317" s="22" t="s">
        <v>48</v>
      </c>
      <c r="W317" s="23">
        <v>3</v>
      </c>
      <c r="X317" s="24"/>
    </row>
    <row r="318" spans="1:24" s="1" customFormat="1" ht="52.05" customHeight="1" x14ac:dyDescent="0.3">
      <c r="A318" s="11" t="s">
        <v>23</v>
      </c>
      <c r="B318" s="11" t="s">
        <v>488</v>
      </c>
      <c r="C318" s="12" t="s">
        <v>489</v>
      </c>
      <c r="D318" s="62"/>
      <c r="E318" s="42" t="str">
        <f>HYPERLINK("https://www.google.ru/search?q=HG3162&amp;newwindow=1&amp;tbm=isch","Еще фото")</f>
        <v>Еще фото</v>
      </c>
      <c r="F318" s="14"/>
      <c r="G318" s="11" t="s">
        <v>452</v>
      </c>
      <c r="H318" s="11" t="s">
        <v>27</v>
      </c>
      <c r="I318" s="15" t="s">
        <v>453</v>
      </c>
      <c r="J318" s="15" t="s">
        <v>28</v>
      </c>
      <c r="K318" s="16" t="s">
        <v>29</v>
      </c>
      <c r="L318" s="59" t="s">
        <v>490</v>
      </c>
      <c r="M318" s="15"/>
      <c r="N318" s="15" t="s">
        <v>176</v>
      </c>
      <c r="O318" s="15"/>
      <c r="P318" s="16" t="s">
        <v>491</v>
      </c>
      <c r="Q318" s="17">
        <v>35999</v>
      </c>
      <c r="R318" s="18">
        <v>45.28</v>
      </c>
      <c r="S318" s="19">
        <v>22654.988499999999</v>
      </c>
      <c r="T318" s="20" t="s">
        <v>34</v>
      </c>
      <c r="U318" s="21" t="s">
        <v>45</v>
      </c>
      <c r="V318" s="22" t="s">
        <v>46</v>
      </c>
      <c r="W318" s="23">
        <v>1</v>
      </c>
      <c r="X318" s="24"/>
    </row>
    <row r="319" spans="1:24" s="1" customFormat="1" ht="61.05" customHeight="1" x14ac:dyDescent="0.3">
      <c r="A319" s="26" t="s">
        <v>23</v>
      </c>
      <c r="B319" s="26" t="s">
        <v>488</v>
      </c>
      <c r="C319" s="12" t="s">
        <v>489</v>
      </c>
      <c r="D319" s="63"/>
      <c r="E319" s="42" t="str">
        <f>HYPERLINK("https://www.google.ru/search?q=HG3162&amp;newwindow=1&amp;tbm=isch","Еще фото")</f>
        <v>Еще фото</v>
      </c>
      <c r="F319" s="14"/>
      <c r="G319" s="26" t="s">
        <v>452</v>
      </c>
      <c r="H319" s="26" t="s">
        <v>27</v>
      </c>
      <c r="I319" s="26" t="s">
        <v>453</v>
      </c>
      <c r="J319" s="15" t="s">
        <v>28</v>
      </c>
      <c r="K319" s="16" t="s">
        <v>29</v>
      </c>
      <c r="L319" s="61"/>
      <c r="M319" s="15"/>
      <c r="N319" s="15" t="s">
        <v>176</v>
      </c>
      <c r="O319" s="15"/>
      <c r="P319" s="16" t="s">
        <v>491</v>
      </c>
      <c r="Q319" s="17">
        <v>35999</v>
      </c>
      <c r="R319" s="18">
        <v>45.28</v>
      </c>
      <c r="S319" s="19">
        <v>22654.988499999999</v>
      </c>
      <c r="T319" s="20" t="s">
        <v>34</v>
      </c>
      <c r="U319" s="21" t="s">
        <v>51</v>
      </c>
      <c r="V319" s="22" t="s">
        <v>89</v>
      </c>
      <c r="W319" s="23">
        <v>1</v>
      </c>
      <c r="X319" s="24"/>
    </row>
    <row r="320" spans="1:24" s="1" customFormat="1" ht="108" customHeight="1" x14ac:dyDescent="0.3">
      <c r="A320" s="11" t="s">
        <v>23</v>
      </c>
      <c r="B320" s="11" t="s">
        <v>492</v>
      </c>
      <c r="C320" s="12" t="s">
        <v>493</v>
      </c>
      <c r="D320" s="13"/>
      <c r="E320" s="42" t="str">
        <f>HYPERLINK("https://www.google.ru/search?q=HZ8483&amp;newwindow=1&amp;tbm=isch","Еще фото")</f>
        <v>Еще фото</v>
      </c>
      <c r="F320" s="14"/>
      <c r="G320" s="11" t="s">
        <v>452</v>
      </c>
      <c r="H320" s="11" t="s">
        <v>27</v>
      </c>
      <c r="I320" s="15" t="s">
        <v>453</v>
      </c>
      <c r="J320" s="15" t="s">
        <v>28</v>
      </c>
      <c r="K320" s="16" t="s">
        <v>41</v>
      </c>
      <c r="L320" s="15" t="s">
        <v>494</v>
      </c>
      <c r="M320" s="15"/>
      <c r="N320" s="15" t="s">
        <v>43</v>
      </c>
      <c r="O320" s="15"/>
      <c r="P320" s="16" t="s">
        <v>495</v>
      </c>
      <c r="Q320" s="17">
        <v>18799</v>
      </c>
      <c r="R320" s="18">
        <v>45.21</v>
      </c>
      <c r="S320" s="19">
        <v>11844.988499999999</v>
      </c>
      <c r="T320" s="20" t="s">
        <v>34</v>
      </c>
      <c r="U320" s="21" t="s">
        <v>50</v>
      </c>
      <c r="V320" s="22" t="s">
        <v>36</v>
      </c>
      <c r="W320" s="23">
        <v>1</v>
      </c>
      <c r="X320" s="24"/>
    </row>
    <row r="321" spans="1:24" s="1" customFormat="1" ht="108" customHeight="1" x14ac:dyDescent="0.3">
      <c r="A321" s="11" t="s">
        <v>23</v>
      </c>
      <c r="B321" s="11" t="s">
        <v>496</v>
      </c>
      <c r="C321" s="12" t="s">
        <v>497</v>
      </c>
      <c r="D321" s="13"/>
      <c r="E321" s="42" t="str">
        <f>HYPERLINK("https://www.google.ru/search?q=JD9073&amp;newwindow=1&amp;tbm=isch","Еще фото")</f>
        <v>Еще фото</v>
      </c>
      <c r="F321" s="14"/>
      <c r="G321" s="11" t="s">
        <v>452</v>
      </c>
      <c r="H321" s="11" t="s">
        <v>27</v>
      </c>
      <c r="I321" s="15" t="s">
        <v>453</v>
      </c>
      <c r="J321" s="15" t="s">
        <v>454</v>
      </c>
      <c r="K321" s="16" t="s">
        <v>29</v>
      </c>
      <c r="L321" s="15" t="s">
        <v>498</v>
      </c>
      <c r="M321" s="15"/>
      <c r="N321" s="15" t="s">
        <v>86</v>
      </c>
      <c r="O321" s="15"/>
      <c r="P321" s="16" t="s">
        <v>93</v>
      </c>
      <c r="Q321" s="17">
        <v>17499</v>
      </c>
      <c r="R321" s="18">
        <v>45.14</v>
      </c>
      <c r="S321" s="19">
        <v>11039.988499999999</v>
      </c>
      <c r="T321" s="20" t="s">
        <v>34</v>
      </c>
      <c r="U321" s="21" t="s">
        <v>47</v>
      </c>
      <c r="V321" s="22" t="s">
        <v>88</v>
      </c>
      <c r="W321" s="23">
        <v>2</v>
      </c>
      <c r="X321" s="24"/>
    </row>
    <row r="322" spans="1:24" s="1" customFormat="1" ht="108" customHeight="1" x14ac:dyDescent="0.3">
      <c r="A322" s="11" t="s">
        <v>23</v>
      </c>
      <c r="B322" s="11" t="s">
        <v>499</v>
      </c>
      <c r="C322" s="12" t="s">
        <v>500</v>
      </c>
      <c r="D322" s="13"/>
      <c r="E322" s="42" t="str">
        <f>HYPERLINK("https://www.google.ru/search?q=HN5641&amp;newwindow=1&amp;tbm=isch","Еще фото")</f>
        <v>Еще фото</v>
      </c>
      <c r="F322" s="14"/>
      <c r="G322" s="11" t="s">
        <v>452</v>
      </c>
      <c r="H322" s="11" t="s">
        <v>27</v>
      </c>
      <c r="I322" s="15" t="s">
        <v>453</v>
      </c>
      <c r="J322" s="15" t="s">
        <v>454</v>
      </c>
      <c r="K322" s="16" t="s">
        <v>41</v>
      </c>
      <c r="L322" s="15" t="s">
        <v>501</v>
      </c>
      <c r="M322" s="15"/>
      <c r="N322" s="15" t="s">
        <v>43</v>
      </c>
      <c r="O322" s="15"/>
      <c r="P322" s="16" t="s">
        <v>502</v>
      </c>
      <c r="Q322" s="17">
        <v>25299</v>
      </c>
      <c r="R322" s="18">
        <v>45.06</v>
      </c>
      <c r="S322" s="19">
        <v>15984.988499999998</v>
      </c>
      <c r="T322" s="20" t="s">
        <v>34</v>
      </c>
      <c r="U322" s="21" t="s">
        <v>50</v>
      </c>
      <c r="V322" s="22" t="s">
        <v>36</v>
      </c>
      <c r="W322" s="23">
        <v>2</v>
      </c>
      <c r="X322" s="24"/>
    </row>
    <row r="323" spans="1:24" s="1" customFormat="1" ht="21" customHeight="1" x14ac:dyDescent="0.3">
      <c r="A323" s="11" t="s">
        <v>23</v>
      </c>
      <c r="B323" s="11" t="s">
        <v>503</v>
      </c>
      <c r="C323" s="25" t="s">
        <v>504</v>
      </c>
      <c r="D323" s="56"/>
      <c r="E323" s="42" t="str">
        <f>HYPERLINK("https://www.google.ru/search?q=HG8757&amp;newwindow=1&amp;tbm=isch","Еще фото")</f>
        <v>Еще фото</v>
      </c>
      <c r="F323" s="14"/>
      <c r="G323" s="11" t="s">
        <v>452</v>
      </c>
      <c r="H323" s="11" t="s">
        <v>27</v>
      </c>
      <c r="I323" s="15" t="s">
        <v>453</v>
      </c>
      <c r="J323" s="15" t="s">
        <v>28</v>
      </c>
      <c r="K323" s="16" t="s">
        <v>41</v>
      </c>
      <c r="L323" s="59" t="s">
        <v>505</v>
      </c>
      <c r="M323" s="15"/>
      <c r="N323" s="15" t="s">
        <v>43</v>
      </c>
      <c r="O323" s="15"/>
      <c r="P323" s="16" t="s">
        <v>93</v>
      </c>
      <c r="Q323" s="17">
        <v>16799</v>
      </c>
      <c r="R323" s="18">
        <v>45</v>
      </c>
      <c r="S323" s="19">
        <v>10625.3675</v>
      </c>
      <c r="T323" s="20" t="s">
        <v>34</v>
      </c>
      <c r="U323" s="21" t="s">
        <v>45</v>
      </c>
      <c r="V323" s="22" t="s">
        <v>46</v>
      </c>
      <c r="W323" s="23">
        <v>1</v>
      </c>
      <c r="X323" s="24"/>
    </row>
    <row r="324" spans="1:24" s="1" customFormat="1" ht="21" customHeight="1" x14ac:dyDescent="0.3">
      <c r="A324" s="26" t="s">
        <v>23</v>
      </c>
      <c r="B324" s="26" t="s">
        <v>503</v>
      </c>
      <c r="C324" s="27" t="s">
        <v>504</v>
      </c>
      <c r="D324" s="57"/>
      <c r="E324" s="42" t="str">
        <f>HYPERLINK("https://www.google.ru/search?q=HG8757&amp;newwindow=1&amp;tbm=isch","Еще фото")</f>
        <v>Еще фото</v>
      </c>
      <c r="F324" s="14"/>
      <c r="G324" s="26" t="s">
        <v>452</v>
      </c>
      <c r="H324" s="26" t="s">
        <v>27</v>
      </c>
      <c r="I324" s="26" t="s">
        <v>453</v>
      </c>
      <c r="J324" s="15" t="s">
        <v>28</v>
      </c>
      <c r="K324" s="16" t="s">
        <v>41</v>
      </c>
      <c r="L324" s="60"/>
      <c r="M324" s="15"/>
      <c r="N324" s="15" t="s">
        <v>43</v>
      </c>
      <c r="O324" s="15"/>
      <c r="P324" s="16" t="s">
        <v>93</v>
      </c>
      <c r="Q324" s="17">
        <v>16799</v>
      </c>
      <c r="R324" s="18">
        <v>45</v>
      </c>
      <c r="S324" s="19">
        <v>10625.3675</v>
      </c>
      <c r="T324" s="20" t="s">
        <v>34</v>
      </c>
      <c r="U324" s="21" t="s">
        <v>47</v>
      </c>
      <c r="V324" s="22" t="s">
        <v>48</v>
      </c>
      <c r="W324" s="23">
        <v>2</v>
      </c>
      <c r="X324" s="24"/>
    </row>
    <row r="325" spans="1:24" s="1" customFormat="1" ht="21" customHeight="1" x14ac:dyDescent="0.3">
      <c r="A325" s="26" t="s">
        <v>23</v>
      </c>
      <c r="B325" s="26" t="s">
        <v>503</v>
      </c>
      <c r="C325" s="27" t="s">
        <v>504</v>
      </c>
      <c r="D325" s="57"/>
      <c r="E325" s="42" t="str">
        <f>HYPERLINK("https://www.google.ru/search?q=HG8757&amp;newwindow=1&amp;tbm=isch","Еще фото")</f>
        <v>Еще фото</v>
      </c>
      <c r="F325" s="14"/>
      <c r="G325" s="26" t="s">
        <v>452</v>
      </c>
      <c r="H325" s="26" t="s">
        <v>27</v>
      </c>
      <c r="I325" s="26" t="s">
        <v>453</v>
      </c>
      <c r="J325" s="15" t="s">
        <v>28</v>
      </c>
      <c r="K325" s="16" t="s">
        <v>41</v>
      </c>
      <c r="L325" s="60"/>
      <c r="M325" s="15"/>
      <c r="N325" s="15" t="s">
        <v>43</v>
      </c>
      <c r="O325" s="15"/>
      <c r="P325" s="16" t="s">
        <v>93</v>
      </c>
      <c r="Q325" s="17">
        <v>16799</v>
      </c>
      <c r="R325" s="18">
        <v>45</v>
      </c>
      <c r="S325" s="19">
        <v>10625.3675</v>
      </c>
      <c r="T325" s="20" t="s">
        <v>34</v>
      </c>
      <c r="U325" s="21" t="s">
        <v>35</v>
      </c>
      <c r="V325" s="22" t="s">
        <v>49</v>
      </c>
      <c r="W325" s="23">
        <v>1</v>
      </c>
      <c r="X325" s="24"/>
    </row>
    <row r="326" spans="1:24" s="1" customFormat="1" ht="21" customHeight="1" x14ac:dyDescent="0.3">
      <c r="A326" s="26" t="s">
        <v>23</v>
      </c>
      <c r="B326" s="26" t="s">
        <v>503</v>
      </c>
      <c r="C326" s="27" t="s">
        <v>504</v>
      </c>
      <c r="D326" s="57"/>
      <c r="E326" s="42" t="str">
        <f>HYPERLINK("https://www.google.ru/search?q=HG8757&amp;newwindow=1&amp;tbm=isch","Еще фото")</f>
        <v>Еще фото</v>
      </c>
      <c r="F326" s="14"/>
      <c r="G326" s="26" t="s">
        <v>452</v>
      </c>
      <c r="H326" s="26" t="s">
        <v>27</v>
      </c>
      <c r="I326" s="26" t="s">
        <v>453</v>
      </c>
      <c r="J326" s="15" t="s">
        <v>28</v>
      </c>
      <c r="K326" s="16" t="s">
        <v>41</v>
      </c>
      <c r="L326" s="60"/>
      <c r="M326" s="15"/>
      <c r="N326" s="15" t="s">
        <v>43</v>
      </c>
      <c r="O326" s="15"/>
      <c r="P326" s="16" t="s">
        <v>93</v>
      </c>
      <c r="Q326" s="17">
        <v>16799</v>
      </c>
      <c r="R326" s="18">
        <v>45</v>
      </c>
      <c r="S326" s="19">
        <v>10625.3675</v>
      </c>
      <c r="T326" s="20" t="s">
        <v>34</v>
      </c>
      <c r="U326" s="21" t="s">
        <v>50</v>
      </c>
      <c r="V326" s="22" t="s">
        <v>36</v>
      </c>
      <c r="W326" s="23">
        <v>9</v>
      </c>
      <c r="X326" s="24"/>
    </row>
    <row r="327" spans="1:24" s="1" customFormat="1" ht="32" customHeight="1" x14ac:dyDescent="0.3">
      <c r="A327" s="26" t="s">
        <v>23</v>
      </c>
      <c r="B327" s="26" t="s">
        <v>503</v>
      </c>
      <c r="C327" s="27" t="s">
        <v>504</v>
      </c>
      <c r="D327" s="58"/>
      <c r="E327" s="42" t="str">
        <f>HYPERLINK("https://www.google.ru/search?q=HG8757&amp;newwindow=1&amp;tbm=isch","Еще фото")</f>
        <v>Еще фото</v>
      </c>
      <c r="F327" s="14"/>
      <c r="G327" s="26" t="s">
        <v>452</v>
      </c>
      <c r="H327" s="26" t="s">
        <v>27</v>
      </c>
      <c r="I327" s="26" t="s">
        <v>453</v>
      </c>
      <c r="J327" s="15" t="s">
        <v>28</v>
      </c>
      <c r="K327" s="16" t="s">
        <v>41</v>
      </c>
      <c r="L327" s="61"/>
      <c r="M327" s="15"/>
      <c r="N327" s="15" t="s">
        <v>43</v>
      </c>
      <c r="O327" s="15"/>
      <c r="P327" s="16" t="s">
        <v>93</v>
      </c>
      <c r="Q327" s="17">
        <v>16799</v>
      </c>
      <c r="R327" s="18">
        <v>45</v>
      </c>
      <c r="S327" s="19">
        <v>10625.3675</v>
      </c>
      <c r="T327" s="20" t="s">
        <v>34</v>
      </c>
      <c r="U327" s="21" t="s">
        <v>51</v>
      </c>
      <c r="V327" s="22" t="s">
        <v>52</v>
      </c>
      <c r="W327" s="23">
        <v>3</v>
      </c>
      <c r="X327" s="24"/>
    </row>
    <row r="328" spans="1:24" s="1" customFormat="1" ht="108" customHeight="1" x14ac:dyDescent="0.3">
      <c r="A328" s="11" t="s">
        <v>23</v>
      </c>
      <c r="B328" s="11" t="s">
        <v>506</v>
      </c>
      <c r="C328" s="12" t="s">
        <v>507</v>
      </c>
      <c r="D328" s="13"/>
      <c r="E328" s="42" t="str">
        <f>HYPERLINK("https://www.google.ru/search?q=HG8758&amp;newwindow=1&amp;tbm=isch","Еще фото")</f>
        <v>Еще фото</v>
      </c>
      <c r="F328" s="14"/>
      <c r="G328" s="11" t="s">
        <v>452</v>
      </c>
      <c r="H328" s="11" t="s">
        <v>27</v>
      </c>
      <c r="I328" s="15" t="s">
        <v>453</v>
      </c>
      <c r="J328" s="15" t="s">
        <v>28</v>
      </c>
      <c r="K328" s="16" t="s">
        <v>29</v>
      </c>
      <c r="L328" s="15" t="s">
        <v>508</v>
      </c>
      <c r="M328" s="15"/>
      <c r="N328" s="15" t="s">
        <v>43</v>
      </c>
      <c r="O328" s="15"/>
      <c r="P328" s="16" t="s">
        <v>93</v>
      </c>
      <c r="Q328" s="17">
        <v>16999</v>
      </c>
      <c r="R328" s="18">
        <v>45</v>
      </c>
      <c r="S328" s="19">
        <v>10751.8675</v>
      </c>
      <c r="T328" s="20" t="s">
        <v>34</v>
      </c>
      <c r="U328" s="21" t="s">
        <v>51</v>
      </c>
      <c r="V328" s="22" t="s">
        <v>89</v>
      </c>
      <c r="W328" s="23">
        <v>1</v>
      </c>
      <c r="X328" s="24"/>
    </row>
    <row r="329" spans="1:24" s="1" customFormat="1" ht="26" customHeight="1" x14ac:dyDescent="0.3">
      <c r="A329" s="11" t="s">
        <v>23</v>
      </c>
      <c r="B329" s="11" t="s">
        <v>506</v>
      </c>
      <c r="C329" s="12" t="s">
        <v>509</v>
      </c>
      <c r="D329" s="56"/>
      <c r="E329" s="42" t="str">
        <f>HYPERLINK("https://www.google.ru/search?q=HT8710&amp;newwindow=1&amp;tbm=isch","Еще фото")</f>
        <v>Еще фото</v>
      </c>
      <c r="F329" s="14"/>
      <c r="G329" s="11" t="s">
        <v>452</v>
      </c>
      <c r="H329" s="11" t="s">
        <v>27</v>
      </c>
      <c r="I329" s="15" t="s">
        <v>453</v>
      </c>
      <c r="J329" s="15" t="s">
        <v>28</v>
      </c>
      <c r="K329" s="16" t="s">
        <v>29</v>
      </c>
      <c r="L329" s="59" t="s">
        <v>510</v>
      </c>
      <c r="M329" s="15"/>
      <c r="N329" s="15" t="s">
        <v>210</v>
      </c>
      <c r="O329" s="15"/>
      <c r="P329" s="16" t="s">
        <v>93</v>
      </c>
      <c r="Q329" s="17">
        <v>16999</v>
      </c>
      <c r="R329" s="18">
        <v>45</v>
      </c>
      <c r="S329" s="19">
        <v>10751.8675</v>
      </c>
      <c r="T329" s="20" t="s">
        <v>34</v>
      </c>
      <c r="U329" s="21" t="s">
        <v>35</v>
      </c>
      <c r="V329" s="22" t="s">
        <v>36</v>
      </c>
      <c r="W329" s="23">
        <v>1</v>
      </c>
      <c r="X329" s="24"/>
    </row>
    <row r="330" spans="1:24" s="1" customFormat="1" ht="26" customHeight="1" x14ac:dyDescent="0.3">
      <c r="A330" s="26" t="s">
        <v>23</v>
      </c>
      <c r="B330" s="26" t="s">
        <v>506</v>
      </c>
      <c r="C330" s="12" t="s">
        <v>509</v>
      </c>
      <c r="D330" s="57"/>
      <c r="E330" s="42" t="str">
        <f>HYPERLINK("https://www.google.ru/search?q=HT8710&amp;newwindow=1&amp;tbm=isch","Еще фото")</f>
        <v>Еще фото</v>
      </c>
      <c r="F330" s="14"/>
      <c r="G330" s="26" t="s">
        <v>452</v>
      </c>
      <c r="H330" s="26" t="s">
        <v>27</v>
      </c>
      <c r="I330" s="26" t="s">
        <v>453</v>
      </c>
      <c r="J330" s="15" t="s">
        <v>28</v>
      </c>
      <c r="K330" s="16" t="s">
        <v>29</v>
      </c>
      <c r="L330" s="60"/>
      <c r="M330" s="15"/>
      <c r="N330" s="15" t="s">
        <v>210</v>
      </c>
      <c r="O330" s="15"/>
      <c r="P330" s="16" t="s">
        <v>93</v>
      </c>
      <c r="Q330" s="17">
        <v>16999</v>
      </c>
      <c r="R330" s="18">
        <v>45</v>
      </c>
      <c r="S330" s="19">
        <v>10751.8675</v>
      </c>
      <c r="T330" s="20" t="s">
        <v>34</v>
      </c>
      <c r="U330" s="21" t="s">
        <v>50</v>
      </c>
      <c r="V330" s="22" t="s">
        <v>52</v>
      </c>
      <c r="W330" s="23">
        <v>1</v>
      </c>
      <c r="X330" s="24"/>
    </row>
    <row r="331" spans="1:24" s="1" customFormat="1" ht="26" customHeight="1" x14ac:dyDescent="0.3">
      <c r="A331" s="26" t="s">
        <v>23</v>
      </c>
      <c r="B331" s="26" t="s">
        <v>506</v>
      </c>
      <c r="C331" s="12" t="s">
        <v>509</v>
      </c>
      <c r="D331" s="57"/>
      <c r="E331" s="42" t="str">
        <f>HYPERLINK("https://www.google.ru/search?q=HT8710&amp;newwindow=1&amp;tbm=isch","Еще фото")</f>
        <v>Еще фото</v>
      </c>
      <c r="F331" s="14"/>
      <c r="G331" s="26" t="s">
        <v>452</v>
      </c>
      <c r="H331" s="26" t="s">
        <v>27</v>
      </c>
      <c r="I331" s="26" t="s">
        <v>453</v>
      </c>
      <c r="J331" s="15" t="s">
        <v>28</v>
      </c>
      <c r="K331" s="16" t="s">
        <v>29</v>
      </c>
      <c r="L331" s="60"/>
      <c r="M331" s="15"/>
      <c r="N331" s="15" t="s">
        <v>210</v>
      </c>
      <c r="O331" s="15"/>
      <c r="P331" s="16" t="s">
        <v>93</v>
      </c>
      <c r="Q331" s="17">
        <v>16999</v>
      </c>
      <c r="R331" s="18">
        <v>45</v>
      </c>
      <c r="S331" s="19">
        <v>10751.8675</v>
      </c>
      <c r="T331" s="20" t="s">
        <v>34</v>
      </c>
      <c r="U331" s="21" t="s">
        <v>51</v>
      </c>
      <c r="V331" s="22" t="s">
        <v>89</v>
      </c>
      <c r="W331" s="23">
        <v>2</v>
      </c>
      <c r="X331" s="24"/>
    </row>
    <row r="332" spans="1:24" s="1" customFormat="1" ht="26" customHeight="1" x14ac:dyDescent="0.3">
      <c r="A332" s="26" t="s">
        <v>23</v>
      </c>
      <c r="B332" s="26" t="s">
        <v>506</v>
      </c>
      <c r="C332" s="12" t="s">
        <v>509</v>
      </c>
      <c r="D332" s="58"/>
      <c r="E332" s="42" t="str">
        <f>HYPERLINK("https://www.google.ru/search?q=HT8710&amp;newwindow=1&amp;tbm=isch","Еще фото")</f>
        <v>Еще фото</v>
      </c>
      <c r="F332" s="14"/>
      <c r="G332" s="26" t="s">
        <v>452</v>
      </c>
      <c r="H332" s="26" t="s">
        <v>27</v>
      </c>
      <c r="I332" s="26" t="s">
        <v>453</v>
      </c>
      <c r="J332" s="15" t="s">
        <v>28</v>
      </c>
      <c r="K332" s="16" t="s">
        <v>29</v>
      </c>
      <c r="L332" s="61"/>
      <c r="M332" s="15"/>
      <c r="N332" s="15" t="s">
        <v>210</v>
      </c>
      <c r="O332" s="15"/>
      <c r="P332" s="16" t="s">
        <v>93</v>
      </c>
      <c r="Q332" s="17">
        <v>16999</v>
      </c>
      <c r="R332" s="18">
        <v>45</v>
      </c>
      <c r="S332" s="19">
        <v>10751.8675</v>
      </c>
      <c r="T332" s="20" t="s">
        <v>34</v>
      </c>
      <c r="U332" s="21" t="s">
        <v>97</v>
      </c>
      <c r="V332" s="22" t="s">
        <v>98</v>
      </c>
      <c r="W332" s="23">
        <v>1</v>
      </c>
      <c r="X332" s="24"/>
    </row>
    <row r="333" spans="1:24" s="1" customFormat="1" ht="108" customHeight="1" x14ac:dyDescent="0.3">
      <c r="A333" s="11" t="s">
        <v>23</v>
      </c>
      <c r="B333" s="11" t="s">
        <v>511</v>
      </c>
      <c r="C333" s="12" t="s">
        <v>512</v>
      </c>
      <c r="D333" s="13"/>
      <c r="E333" s="42" t="str">
        <f>HYPERLINK("https://www.google.ru/search?q=HZ8522&amp;newwindow=1&amp;tbm=isch","Еще фото")</f>
        <v>Еще фото</v>
      </c>
      <c r="F333" s="14"/>
      <c r="G333" s="11" t="s">
        <v>452</v>
      </c>
      <c r="H333" s="11" t="s">
        <v>27</v>
      </c>
      <c r="I333" s="15" t="s">
        <v>453</v>
      </c>
      <c r="J333" s="15" t="s">
        <v>28</v>
      </c>
      <c r="K333" s="16" t="s">
        <v>29</v>
      </c>
      <c r="L333" s="15" t="s">
        <v>513</v>
      </c>
      <c r="M333" s="15"/>
      <c r="N333" s="15" t="s">
        <v>43</v>
      </c>
      <c r="O333" s="15"/>
      <c r="P333" s="16" t="s">
        <v>514</v>
      </c>
      <c r="Q333" s="17">
        <v>26399</v>
      </c>
      <c r="R333" s="18">
        <v>45</v>
      </c>
      <c r="S333" s="19">
        <v>16697.3675</v>
      </c>
      <c r="T333" s="20" t="s">
        <v>34</v>
      </c>
      <c r="U333" s="21" t="s">
        <v>35</v>
      </c>
      <c r="V333" s="22" t="s">
        <v>36</v>
      </c>
      <c r="W333" s="23">
        <v>1</v>
      </c>
      <c r="X333" s="24"/>
    </row>
    <row r="334" spans="1:24" s="1" customFormat="1" ht="26" customHeight="1" x14ac:dyDescent="0.3">
      <c r="A334" s="11" t="s">
        <v>23</v>
      </c>
      <c r="B334" s="11" t="s">
        <v>515</v>
      </c>
      <c r="C334" s="12" t="s">
        <v>516</v>
      </c>
      <c r="D334" s="56"/>
      <c r="E334" s="42" t="str">
        <f>HYPERLINK("https://www.google.ru/search?q=IK3219&amp;newwindow=1&amp;tbm=isch","Еще фото")</f>
        <v>Еще фото</v>
      </c>
      <c r="F334" s="14"/>
      <c r="G334" s="11" t="s">
        <v>452</v>
      </c>
      <c r="H334" s="11" t="s">
        <v>27</v>
      </c>
      <c r="I334" s="15" t="s">
        <v>453</v>
      </c>
      <c r="J334" s="15" t="s">
        <v>28</v>
      </c>
      <c r="K334" s="16" t="s">
        <v>29</v>
      </c>
      <c r="L334" s="59" t="s">
        <v>517</v>
      </c>
      <c r="M334" s="15"/>
      <c r="N334" s="15" t="s">
        <v>31</v>
      </c>
      <c r="O334" s="15"/>
      <c r="P334" s="16" t="s">
        <v>456</v>
      </c>
      <c r="Q334" s="17">
        <v>15199</v>
      </c>
      <c r="R334" s="18">
        <v>45</v>
      </c>
      <c r="S334" s="19">
        <v>9613.3675000000003</v>
      </c>
      <c r="T334" s="20" t="s">
        <v>34</v>
      </c>
      <c r="U334" s="21" t="s">
        <v>47</v>
      </c>
      <c r="V334" s="22" t="s">
        <v>88</v>
      </c>
      <c r="W334" s="23">
        <v>2</v>
      </c>
      <c r="X334" s="24"/>
    </row>
    <row r="335" spans="1:24" s="1" customFormat="1" ht="26" customHeight="1" x14ac:dyDescent="0.3">
      <c r="A335" s="26" t="s">
        <v>23</v>
      </c>
      <c r="B335" s="26" t="s">
        <v>515</v>
      </c>
      <c r="C335" s="12" t="s">
        <v>516</v>
      </c>
      <c r="D335" s="57"/>
      <c r="E335" s="42" t="str">
        <f>HYPERLINK("https://www.google.ru/search?q=IK3219&amp;newwindow=1&amp;tbm=isch","Еще фото")</f>
        <v>Еще фото</v>
      </c>
      <c r="F335" s="14"/>
      <c r="G335" s="26" t="s">
        <v>452</v>
      </c>
      <c r="H335" s="26" t="s">
        <v>27</v>
      </c>
      <c r="I335" s="26" t="s">
        <v>453</v>
      </c>
      <c r="J335" s="15" t="s">
        <v>28</v>
      </c>
      <c r="K335" s="16" t="s">
        <v>29</v>
      </c>
      <c r="L335" s="60"/>
      <c r="M335" s="15"/>
      <c r="N335" s="15" t="s">
        <v>31</v>
      </c>
      <c r="O335" s="15"/>
      <c r="P335" s="16" t="s">
        <v>456</v>
      </c>
      <c r="Q335" s="17">
        <v>15199</v>
      </c>
      <c r="R335" s="18">
        <v>45</v>
      </c>
      <c r="S335" s="19">
        <v>9613.3675000000003</v>
      </c>
      <c r="T335" s="20" t="s">
        <v>34</v>
      </c>
      <c r="U335" s="21" t="s">
        <v>35</v>
      </c>
      <c r="V335" s="22" t="s">
        <v>36</v>
      </c>
      <c r="W335" s="23">
        <v>4</v>
      </c>
      <c r="X335" s="24"/>
    </row>
    <row r="336" spans="1:24" s="1" customFormat="1" ht="26" customHeight="1" x14ac:dyDescent="0.3">
      <c r="A336" s="26" t="s">
        <v>23</v>
      </c>
      <c r="B336" s="26" t="s">
        <v>515</v>
      </c>
      <c r="C336" s="12" t="s">
        <v>516</v>
      </c>
      <c r="D336" s="57"/>
      <c r="E336" s="42" t="str">
        <f>HYPERLINK("https://www.google.ru/search?q=IK3219&amp;newwindow=1&amp;tbm=isch","Еще фото")</f>
        <v>Еще фото</v>
      </c>
      <c r="F336" s="14"/>
      <c r="G336" s="26" t="s">
        <v>452</v>
      </c>
      <c r="H336" s="26" t="s">
        <v>27</v>
      </c>
      <c r="I336" s="26" t="s">
        <v>453</v>
      </c>
      <c r="J336" s="15" t="s">
        <v>28</v>
      </c>
      <c r="K336" s="16" t="s">
        <v>29</v>
      </c>
      <c r="L336" s="60"/>
      <c r="M336" s="15"/>
      <c r="N336" s="15" t="s">
        <v>31</v>
      </c>
      <c r="O336" s="15"/>
      <c r="P336" s="16" t="s">
        <v>456</v>
      </c>
      <c r="Q336" s="17">
        <v>15199</v>
      </c>
      <c r="R336" s="18">
        <v>45</v>
      </c>
      <c r="S336" s="19">
        <v>9613.3675000000003</v>
      </c>
      <c r="T336" s="20" t="s">
        <v>34</v>
      </c>
      <c r="U336" s="21" t="s">
        <v>50</v>
      </c>
      <c r="V336" s="22" t="s">
        <v>52</v>
      </c>
      <c r="W336" s="23">
        <v>5</v>
      </c>
      <c r="X336" s="24"/>
    </row>
    <row r="337" spans="1:24" s="1" customFormat="1" ht="26" customHeight="1" x14ac:dyDescent="0.3">
      <c r="A337" s="26" t="s">
        <v>23</v>
      </c>
      <c r="B337" s="26" t="s">
        <v>515</v>
      </c>
      <c r="C337" s="12" t="s">
        <v>516</v>
      </c>
      <c r="D337" s="58"/>
      <c r="E337" s="42" t="str">
        <f>HYPERLINK("https://www.google.ru/search?q=IK3219&amp;newwindow=1&amp;tbm=isch","Еще фото")</f>
        <v>Еще фото</v>
      </c>
      <c r="F337" s="14"/>
      <c r="G337" s="26" t="s">
        <v>452</v>
      </c>
      <c r="H337" s="26" t="s">
        <v>27</v>
      </c>
      <c r="I337" s="26" t="s">
        <v>453</v>
      </c>
      <c r="J337" s="15" t="s">
        <v>28</v>
      </c>
      <c r="K337" s="16" t="s">
        <v>29</v>
      </c>
      <c r="L337" s="61"/>
      <c r="M337" s="15"/>
      <c r="N337" s="15" t="s">
        <v>31</v>
      </c>
      <c r="O337" s="15"/>
      <c r="P337" s="16" t="s">
        <v>456</v>
      </c>
      <c r="Q337" s="17">
        <v>15199</v>
      </c>
      <c r="R337" s="18">
        <v>45</v>
      </c>
      <c r="S337" s="19">
        <v>9613.3675000000003</v>
      </c>
      <c r="T337" s="20" t="s">
        <v>34</v>
      </c>
      <c r="U337" s="21" t="s">
        <v>51</v>
      </c>
      <c r="V337" s="22" t="s">
        <v>89</v>
      </c>
      <c r="W337" s="23">
        <v>3</v>
      </c>
      <c r="X337" s="24"/>
    </row>
    <row r="338" spans="1:24" s="1" customFormat="1" ht="52.05" customHeight="1" x14ac:dyDescent="0.3">
      <c r="A338" s="11" t="s">
        <v>23</v>
      </c>
      <c r="B338" s="11" t="s">
        <v>518</v>
      </c>
      <c r="C338" s="12" t="s">
        <v>519</v>
      </c>
      <c r="D338" s="62"/>
      <c r="E338" s="42" t="str">
        <f>HYPERLINK("https://www.google.ru/search?q=IN6279&amp;newwindow=1&amp;tbm=isch","Еще фото")</f>
        <v>Еще фото</v>
      </c>
      <c r="F338" s="14"/>
      <c r="G338" s="11" t="s">
        <v>452</v>
      </c>
      <c r="H338" s="11" t="s">
        <v>27</v>
      </c>
      <c r="I338" s="15" t="s">
        <v>453</v>
      </c>
      <c r="J338" s="15" t="s">
        <v>454</v>
      </c>
      <c r="K338" s="16" t="s">
        <v>41</v>
      </c>
      <c r="L338" s="59" t="s">
        <v>520</v>
      </c>
      <c r="M338" s="15"/>
      <c r="N338" s="15" t="s">
        <v>43</v>
      </c>
      <c r="O338" s="15"/>
      <c r="P338" s="16" t="s">
        <v>521</v>
      </c>
      <c r="Q338" s="17">
        <v>18699</v>
      </c>
      <c r="R338" s="18">
        <v>45</v>
      </c>
      <c r="S338" s="19">
        <v>11827.1175</v>
      </c>
      <c r="T338" s="20" t="s">
        <v>34</v>
      </c>
      <c r="U338" s="21" t="s">
        <v>47</v>
      </c>
      <c r="V338" s="22" t="s">
        <v>48</v>
      </c>
      <c r="W338" s="23">
        <v>1</v>
      </c>
      <c r="X338" s="24"/>
    </row>
    <row r="339" spans="1:24" s="1" customFormat="1" ht="61.05" customHeight="1" x14ac:dyDescent="0.3">
      <c r="A339" s="26" t="s">
        <v>23</v>
      </c>
      <c r="B339" s="26" t="s">
        <v>518</v>
      </c>
      <c r="C339" s="12" t="s">
        <v>519</v>
      </c>
      <c r="D339" s="63"/>
      <c r="E339" s="42" t="str">
        <f>HYPERLINK("https://www.google.ru/search?q=IN6279&amp;newwindow=1&amp;tbm=isch","Еще фото")</f>
        <v>Еще фото</v>
      </c>
      <c r="F339" s="14"/>
      <c r="G339" s="26" t="s">
        <v>452</v>
      </c>
      <c r="H339" s="26" t="s">
        <v>27</v>
      </c>
      <c r="I339" s="26" t="s">
        <v>453</v>
      </c>
      <c r="J339" s="15" t="s">
        <v>454</v>
      </c>
      <c r="K339" s="16" t="s">
        <v>41</v>
      </c>
      <c r="L339" s="61"/>
      <c r="M339" s="15"/>
      <c r="N339" s="15" t="s">
        <v>43</v>
      </c>
      <c r="O339" s="15"/>
      <c r="P339" s="16" t="s">
        <v>521</v>
      </c>
      <c r="Q339" s="17">
        <v>18699</v>
      </c>
      <c r="R339" s="18">
        <v>45</v>
      </c>
      <c r="S339" s="19">
        <v>11827.1175</v>
      </c>
      <c r="T339" s="20" t="s">
        <v>34</v>
      </c>
      <c r="U339" s="21" t="s">
        <v>35</v>
      </c>
      <c r="V339" s="22" t="s">
        <v>49</v>
      </c>
      <c r="W339" s="23">
        <v>1</v>
      </c>
      <c r="X339" s="24"/>
    </row>
    <row r="340" spans="1:24" s="1" customFormat="1" ht="35" customHeight="1" x14ac:dyDescent="0.3">
      <c r="A340" s="11" t="s">
        <v>23</v>
      </c>
      <c r="B340" s="11" t="s">
        <v>522</v>
      </c>
      <c r="C340" s="12" t="s">
        <v>523</v>
      </c>
      <c r="D340" s="56"/>
      <c r="E340" s="42" t="str">
        <f>HYPERLINK("https://www.google.ru/search?q=IV9775&amp;newwindow=1&amp;tbm=isch","Еще фото")</f>
        <v>Еще фото</v>
      </c>
      <c r="F340" s="14"/>
      <c r="G340" s="11" t="s">
        <v>452</v>
      </c>
      <c r="H340" s="11" t="s">
        <v>27</v>
      </c>
      <c r="I340" s="15" t="s">
        <v>453</v>
      </c>
      <c r="J340" s="15" t="s">
        <v>454</v>
      </c>
      <c r="K340" s="16" t="s">
        <v>29</v>
      </c>
      <c r="L340" s="59" t="s">
        <v>524</v>
      </c>
      <c r="M340" s="15"/>
      <c r="N340" s="15" t="s">
        <v>43</v>
      </c>
      <c r="O340" s="15"/>
      <c r="P340" s="16" t="s">
        <v>93</v>
      </c>
      <c r="Q340" s="17">
        <v>46999</v>
      </c>
      <c r="R340" s="18">
        <v>45</v>
      </c>
      <c r="S340" s="19">
        <v>29726.8675</v>
      </c>
      <c r="T340" s="20" t="s">
        <v>34</v>
      </c>
      <c r="U340" s="21" t="s">
        <v>50</v>
      </c>
      <c r="V340" s="22" t="s">
        <v>52</v>
      </c>
      <c r="W340" s="23">
        <v>1</v>
      </c>
      <c r="X340" s="24"/>
    </row>
    <row r="341" spans="1:24" s="1" customFormat="1" ht="35" customHeight="1" x14ac:dyDescent="0.3">
      <c r="A341" s="26" t="s">
        <v>23</v>
      </c>
      <c r="B341" s="26" t="s">
        <v>522</v>
      </c>
      <c r="C341" s="12" t="s">
        <v>523</v>
      </c>
      <c r="D341" s="57"/>
      <c r="E341" s="42" t="str">
        <f>HYPERLINK("https://www.google.ru/search?q=IV9775&amp;newwindow=1&amp;tbm=isch","Еще фото")</f>
        <v>Еще фото</v>
      </c>
      <c r="F341" s="14"/>
      <c r="G341" s="26" t="s">
        <v>452</v>
      </c>
      <c r="H341" s="26" t="s">
        <v>27</v>
      </c>
      <c r="I341" s="26" t="s">
        <v>453</v>
      </c>
      <c r="J341" s="15" t="s">
        <v>454</v>
      </c>
      <c r="K341" s="16" t="s">
        <v>29</v>
      </c>
      <c r="L341" s="60"/>
      <c r="M341" s="15"/>
      <c r="N341" s="15" t="s">
        <v>43</v>
      </c>
      <c r="O341" s="15"/>
      <c r="P341" s="16" t="s">
        <v>93</v>
      </c>
      <c r="Q341" s="17">
        <v>46999</v>
      </c>
      <c r="R341" s="18">
        <v>45</v>
      </c>
      <c r="S341" s="19">
        <v>29726.8675</v>
      </c>
      <c r="T341" s="20" t="s">
        <v>34</v>
      </c>
      <c r="U341" s="21" t="s">
        <v>51</v>
      </c>
      <c r="V341" s="22" t="s">
        <v>89</v>
      </c>
      <c r="W341" s="23">
        <v>2</v>
      </c>
      <c r="X341" s="24"/>
    </row>
    <row r="342" spans="1:24" s="1" customFormat="1" ht="37.049999999999997" customHeight="1" x14ac:dyDescent="0.3">
      <c r="A342" s="26" t="s">
        <v>23</v>
      </c>
      <c r="B342" s="26" t="s">
        <v>522</v>
      </c>
      <c r="C342" s="12" t="s">
        <v>523</v>
      </c>
      <c r="D342" s="58"/>
      <c r="E342" s="42" t="str">
        <f>HYPERLINK("https://www.google.ru/search?q=IV9775&amp;newwindow=1&amp;tbm=isch","Еще фото")</f>
        <v>Еще фото</v>
      </c>
      <c r="F342" s="14"/>
      <c r="G342" s="26" t="s">
        <v>452</v>
      </c>
      <c r="H342" s="26" t="s">
        <v>27</v>
      </c>
      <c r="I342" s="26" t="s">
        <v>453</v>
      </c>
      <c r="J342" s="15" t="s">
        <v>454</v>
      </c>
      <c r="K342" s="16" t="s">
        <v>29</v>
      </c>
      <c r="L342" s="61"/>
      <c r="M342" s="15"/>
      <c r="N342" s="15" t="s">
        <v>43</v>
      </c>
      <c r="O342" s="15"/>
      <c r="P342" s="16" t="s">
        <v>93</v>
      </c>
      <c r="Q342" s="17">
        <v>46999</v>
      </c>
      <c r="R342" s="18">
        <v>45</v>
      </c>
      <c r="S342" s="19">
        <v>29726.8675</v>
      </c>
      <c r="T342" s="20" t="s">
        <v>34</v>
      </c>
      <c r="U342" s="21" t="s">
        <v>97</v>
      </c>
      <c r="V342" s="22" t="s">
        <v>98</v>
      </c>
      <c r="W342" s="23">
        <v>3</v>
      </c>
      <c r="X342" s="24"/>
    </row>
    <row r="343" spans="1:24" s="1" customFormat="1" ht="35" customHeight="1" x14ac:dyDescent="0.3">
      <c r="A343" s="11" t="s">
        <v>23</v>
      </c>
      <c r="B343" s="11" t="s">
        <v>499</v>
      </c>
      <c r="C343" s="12" t="s">
        <v>525</v>
      </c>
      <c r="D343" s="56"/>
      <c r="E343" s="42" t="str">
        <f>HYPERLINK("https://www.google.ru/search?q=IX8862&amp;newwindow=1&amp;tbm=isch","Еще фото")</f>
        <v>Еще фото</v>
      </c>
      <c r="F343" s="14"/>
      <c r="G343" s="11" t="s">
        <v>452</v>
      </c>
      <c r="H343" s="11" t="s">
        <v>27</v>
      </c>
      <c r="I343" s="15" t="s">
        <v>453</v>
      </c>
      <c r="J343" s="15" t="s">
        <v>454</v>
      </c>
      <c r="K343" s="16" t="s">
        <v>41</v>
      </c>
      <c r="L343" s="59" t="s">
        <v>501</v>
      </c>
      <c r="M343" s="15"/>
      <c r="N343" s="15" t="s">
        <v>72</v>
      </c>
      <c r="O343" s="15"/>
      <c r="P343" s="16" t="s">
        <v>502</v>
      </c>
      <c r="Q343" s="17">
        <v>21099</v>
      </c>
      <c r="R343" s="18">
        <v>45</v>
      </c>
      <c r="S343" s="19">
        <v>13345.1175</v>
      </c>
      <c r="T343" s="20" t="s">
        <v>34</v>
      </c>
      <c r="U343" s="21" t="s">
        <v>45</v>
      </c>
      <c r="V343" s="22" t="s">
        <v>46</v>
      </c>
      <c r="W343" s="23">
        <v>3</v>
      </c>
      <c r="X343" s="24"/>
    </row>
    <row r="344" spans="1:24" s="1" customFormat="1" ht="35" customHeight="1" x14ac:dyDescent="0.3">
      <c r="A344" s="26" t="s">
        <v>23</v>
      </c>
      <c r="B344" s="26" t="s">
        <v>499</v>
      </c>
      <c r="C344" s="12" t="s">
        <v>525</v>
      </c>
      <c r="D344" s="57"/>
      <c r="E344" s="42" t="str">
        <f>HYPERLINK("https://www.google.ru/search?q=IX8862&amp;newwindow=1&amp;tbm=isch","Еще фото")</f>
        <v>Еще фото</v>
      </c>
      <c r="F344" s="14"/>
      <c r="G344" s="26" t="s">
        <v>452</v>
      </c>
      <c r="H344" s="26" t="s">
        <v>27</v>
      </c>
      <c r="I344" s="26" t="s">
        <v>453</v>
      </c>
      <c r="J344" s="15" t="s">
        <v>454</v>
      </c>
      <c r="K344" s="16" t="s">
        <v>41</v>
      </c>
      <c r="L344" s="60"/>
      <c r="M344" s="15"/>
      <c r="N344" s="15" t="s">
        <v>72</v>
      </c>
      <c r="O344" s="15"/>
      <c r="P344" s="16" t="s">
        <v>502</v>
      </c>
      <c r="Q344" s="17">
        <v>21099</v>
      </c>
      <c r="R344" s="18">
        <v>45</v>
      </c>
      <c r="S344" s="19">
        <v>13345.1175</v>
      </c>
      <c r="T344" s="20" t="s">
        <v>34</v>
      </c>
      <c r="U344" s="21" t="s">
        <v>47</v>
      </c>
      <c r="V344" s="22" t="s">
        <v>48</v>
      </c>
      <c r="W344" s="23">
        <v>2</v>
      </c>
      <c r="X344" s="24"/>
    </row>
    <row r="345" spans="1:24" s="1" customFormat="1" ht="37.049999999999997" customHeight="1" x14ac:dyDescent="0.3">
      <c r="A345" s="26" t="s">
        <v>23</v>
      </c>
      <c r="B345" s="26" t="s">
        <v>499</v>
      </c>
      <c r="C345" s="12" t="s">
        <v>525</v>
      </c>
      <c r="D345" s="58"/>
      <c r="E345" s="42" t="str">
        <f>HYPERLINK("https://www.google.ru/search?q=IX8862&amp;newwindow=1&amp;tbm=isch","Еще фото")</f>
        <v>Еще фото</v>
      </c>
      <c r="F345" s="14"/>
      <c r="G345" s="26" t="s">
        <v>452</v>
      </c>
      <c r="H345" s="26" t="s">
        <v>27</v>
      </c>
      <c r="I345" s="26" t="s">
        <v>453</v>
      </c>
      <c r="J345" s="15" t="s">
        <v>454</v>
      </c>
      <c r="K345" s="16" t="s">
        <v>41</v>
      </c>
      <c r="L345" s="61"/>
      <c r="M345" s="15"/>
      <c r="N345" s="15" t="s">
        <v>72</v>
      </c>
      <c r="O345" s="15"/>
      <c r="P345" s="16" t="s">
        <v>502</v>
      </c>
      <c r="Q345" s="17">
        <v>21099</v>
      </c>
      <c r="R345" s="18">
        <v>45</v>
      </c>
      <c r="S345" s="19">
        <v>13345.1175</v>
      </c>
      <c r="T345" s="20" t="s">
        <v>34</v>
      </c>
      <c r="U345" s="21" t="s">
        <v>51</v>
      </c>
      <c r="V345" s="22" t="s">
        <v>52</v>
      </c>
      <c r="W345" s="23">
        <v>1</v>
      </c>
      <c r="X345" s="24"/>
    </row>
    <row r="346" spans="1:24" s="1" customFormat="1" ht="52.05" customHeight="1" x14ac:dyDescent="0.3">
      <c r="A346" s="11" t="s">
        <v>23</v>
      </c>
      <c r="B346" s="11" t="s">
        <v>499</v>
      </c>
      <c r="C346" s="12" t="s">
        <v>526</v>
      </c>
      <c r="D346" s="62"/>
      <c r="E346" s="42" t="str">
        <f>HYPERLINK("https://www.google.ru/search?q=IX8863&amp;newwindow=1&amp;tbm=isch","Еще фото")</f>
        <v>Еще фото</v>
      </c>
      <c r="F346" s="14"/>
      <c r="G346" s="11" t="s">
        <v>452</v>
      </c>
      <c r="H346" s="11" t="s">
        <v>27</v>
      </c>
      <c r="I346" s="15" t="s">
        <v>453</v>
      </c>
      <c r="J346" s="15" t="s">
        <v>454</v>
      </c>
      <c r="K346" s="16" t="s">
        <v>41</v>
      </c>
      <c r="L346" s="59" t="s">
        <v>501</v>
      </c>
      <c r="M346" s="15"/>
      <c r="N346" s="15" t="s">
        <v>308</v>
      </c>
      <c r="O346" s="15"/>
      <c r="P346" s="16" t="s">
        <v>502</v>
      </c>
      <c r="Q346" s="17">
        <v>26899</v>
      </c>
      <c r="R346" s="18">
        <v>45</v>
      </c>
      <c r="S346" s="19">
        <v>17013.6175</v>
      </c>
      <c r="T346" s="20" t="s">
        <v>34</v>
      </c>
      <c r="U346" s="21" t="s">
        <v>45</v>
      </c>
      <c r="V346" s="22" t="s">
        <v>46</v>
      </c>
      <c r="W346" s="23">
        <v>1</v>
      </c>
      <c r="X346" s="24"/>
    </row>
    <row r="347" spans="1:24" s="1" customFormat="1" ht="61.05" customHeight="1" x14ac:dyDescent="0.3">
      <c r="A347" s="26" t="s">
        <v>23</v>
      </c>
      <c r="B347" s="26" t="s">
        <v>499</v>
      </c>
      <c r="C347" s="12" t="s">
        <v>526</v>
      </c>
      <c r="D347" s="63"/>
      <c r="E347" s="42" t="str">
        <f>HYPERLINK("https://www.google.ru/search?q=IX8863&amp;newwindow=1&amp;tbm=isch","Еще фото")</f>
        <v>Еще фото</v>
      </c>
      <c r="F347" s="14"/>
      <c r="G347" s="26" t="s">
        <v>452</v>
      </c>
      <c r="H347" s="26" t="s">
        <v>27</v>
      </c>
      <c r="I347" s="26" t="s">
        <v>453</v>
      </c>
      <c r="J347" s="15" t="s">
        <v>454</v>
      </c>
      <c r="K347" s="16" t="s">
        <v>41</v>
      </c>
      <c r="L347" s="61"/>
      <c r="M347" s="15"/>
      <c r="N347" s="15" t="s">
        <v>308</v>
      </c>
      <c r="O347" s="15"/>
      <c r="P347" s="16" t="s">
        <v>502</v>
      </c>
      <c r="Q347" s="17">
        <v>26899</v>
      </c>
      <c r="R347" s="18">
        <v>45</v>
      </c>
      <c r="S347" s="19">
        <v>17013.6175</v>
      </c>
      <c r="T347" s="20" t="s">
        <v>34</v>
      </c>
      <c r="U347" s="21" t="s">
        <v>47</v>
      </c>
      <c r="V347" s="22" t="s">
        <v>48</v>
      </c>
      <c r="W347" s="23">
        <v>2</v>
      </c>
      <c r="X347" s="24"/>
    </row>
    <row r="348" spans="1:24" s="1" customFormat="1" ht="21" customHeight="1" x14ac:dyDescent="0.3">
      <c r="A348" s="11" t="s">
        <v>23</v>
      </c>
      <c r="B348" s="11" t="s">
        <v>478</v>
      </c>
      <c r="C348" s="25" t="s">
        <v>527</v>
      </c>
      <c r="D348" s="56"/>
      <c r="E348" s="42" t="str">
        <f>HYPERLINK("https://www.google.ru/search?q=IX8886&amp;newwindow=1&amp;tbm=isch","Еще фото")</f>
        <v>Еще фото</v>
      </c>
      <c r="F348" s="14"/>
      <c r="G348" s="11" t="s">
        <v>462</v>
      </c>
      <c r="H348" s="11" t="s">
        <v>27</v>
      </c>
      <c r="I348" s="15" t="s">
        <v>453</v>
      </c>
      <c r="J348" s="15" t="s">
        <v>454</v>
      </c>
      <c r="K348" s="16" t="s">
        <v>29</v>
      </c>
      <c r="L348" s="59" t="s">
        <v>480</v>
      </c>
      <c r="M348" s="15"/>
      <c r="N348" s="15" t="s">
        <v>176</v>
      </c>
      <c r="O348" s="15"/>
      <c r="P348" s="16" t="s">
        <v>464</v>
      </c>
      <c r="Q348" s="17">
        <v>19699</v>
      </c>
      <c r="R348" s="18">
        <v>45</v>
      </c>
      <c r="S348" s="19">
        <v>12459.6175</v>
      </c>
      <c r="T348" s="20" t="s">
        <v>34</v>
      </c>
      <c r="U348" s="21" t="s">
        <v>47</v>
      </c>
      <c r="V348" s="22" t="s">
        <v>88</v>
      </c>
      <c r="W348" s="23">
        <v>1</v>
      </c>
      <c r="X348" s="24"/>
    </row>
    <row r="349" spans="1:24" s="1" customFormat="1" ht="21" customHeight="1" x14ac:dyDescent="0.3">
      <c r="A349" s="26" t="s">
        <v>23</v>
      </c>
      <c r="B349" s="26" t="s">
        <v>478</v>
      </c>
      <c r="C349" s="27" t="s">
        <v>527</v>
      </c>
      <c r="D349" s="57"/>
      <c r="E349" s="42" t="str">
        <f>HYPERLINK("https://www.google.ru/search?q=IX8886&amp;newwindow=1&amp;tbm=isch","Еще фото")</f>
        <v>Еще фото</v>
      </c>
      <c r="F349" s="14"/>
      <c r="G349" s="26" t="s">
        <v>462</v>
      </c>
      <c r="H349" s="26" t="s">
        <v>27</v>
      </c>
      <c r="I349" s="26" t="s">
        <v>453</v>
      </c>
      <c r="J349" s="15" t="s">
        <v>454</v>
      </c>
      <c r="K349" s="16" t="s">
        <v>29</v>
      </c>
      <c r="L349" s="60"/>
      <c r="M349" s="15"/>
      <c r="N349" s="15" t="s">
        <v>176</v>
      </c>
      <c r="O349" s="15"/>
      <c r="P349" s="16" t="s">
        <v>464</v>
      </c>
      <c r="Q349" s="17">
        <v>19699</v>
      </c>
      <c r="R349" s="18">
        <v>45</v>
      </c>
      <c r="S349" s="19">
        <v>12459.6175</v>
      </c>
      <c r="T349" s="20" t="s">
        <v>34</v>
      </c>
      <c r="U349" s="21" t="s">
        <v>35</v>
      </c>
      <c r="V349" s="22" t="s">
        <v>36</v>
      </c>
      <c r="W349" s="23">
        <v>2</v>
      </c>
      <c r="X349" s="24"/>
    </row>
    <row r="350" spans="1:24" s="1" customFormat="1" ht="21" customHeight="1" x14ac:dyDescent="0.3">
      <c r="A350" s="26" t="s">
        <v>23</v>
      </c>
      <c r="B350" s="26" t="s">
        <v>478</v>
      </c>
      <c r="C350" s="27" t="s">
        <v>527</v>
      </c>
      <c r="D350" s="57"/>
      <c r="E350" s="42" t="str">
        <f>HYPERLINK("https://www.google.ru/search?q=IX8886&amp;newwindow=1&amp;tbm=isch","Еще фото")</f>
        <v>Еще фото</v>
      </c>
      <c r="F350" s="14"/>
      <c r="G350" s="26" t="s">
        <v>462</v>
      </c>
      <c r="H350" s="26" t="s">
        <v>27</v>
      </c>
      <c r="I350" s="26" t="s">
        <v>453</v>
      </c>
      <c r="J350" s="15" t="s">
        <v>454</v>
      </c>
      <c r="K350" s="16" t="s">
        <v>29</v>
      </c>
      <c r="L350" s="60"/>
      <c r="M350" s="15"/>
      <c r="N350" s="15" t="s">
        <v>176</v>
      </c>
      <c r="O350" s="15"/>
      <c r="P350" s="16" t="s">
        <v>464</v>
      </c>
      <c r="Q350" s="17">
        <v>19699</v>
      </c>
      <c r="R350" s="18">
        <v>45</v>
      </c>
      <c r="S350" s="19">
        <v>12459.6175</v>
      </c>
      <c r="T350" s="20" t="s">
        <v>34</v>
      </c>
      <c r="U350" s="21" t="s">
        <v>50</v>
      </c>
      <c r="V350" s="22" t="s">
        <v>52</v>
      </c>
      <c r="W350" s="23">
        <v>2</v>
      </c>
      <c r="X350" s="24"/>
    </row>
    <row r="351" spans="1:24" s="1" customFormat="1" ht="21" customHeight="1" x14ac:dyDescent="0.3">
      <c r="A351" s="26" t="s">
        <v>23</v>
      </c>
      <c r="B351" s="26" t="s">
        <v>478</v>
      </c>
      <c r="C351" s="27" t="s">
        <v>527</v>
      </c>
      <c r="D351" s="57"/>
      <c r="E351" s="42" t="str">
        <f>HYPERLINK("https://www.google.ru/search?q=IX8886&amp;newwindow=1&amp;tbm=isch","Еще фото")</f>
        <v>Еще фото</v>
      </c>
      <c r="F351" s="14"/>
      <c r="G351" s="26" t="s">
        <v>462</v>
      </c>
      <c r="H351" s="26" t="s">
        <v>27</v>
      </c>
      <c r="I351" s="26" t="s">
        <v>453</v>
      </c>
      <c r="J351" s="15" t="s">
        <v>454</v>
      </c>
      <c r="K351" s="16" t="s">
        <v>29</v>
      </c>
      <c r="L351" s="60"/>
      <c r="M351" s="15"/>
      <c r="N351" s="15" t="s">
        <v>176</v>
      </c>
      <c r="O351" s="15"/>
      <c r="P351" s="16" t="s">
        <v>464</v>
      </c>
      <c r="Q351" s="17">
        <v>19699</v>
      </c>
      <c r="R351" s="18">
        <v>45</v>
      </c>
      <c r="S351" s="19">
        <v>12459.6175</v>
      </c>
      <c r="T351" s="20" t="s">
        <v>34</v>
      </c>
      <c r="U351" s="21" t="s">
        <v>51</v>
      </c>
      <c r="V351" s="22" t="s">
        <v>89</v>
      </c>
      <c r="W351" s="23">
        <v>3</v>
      </c>
      <c r="X351" s="24"/>
    </row>
    <row r="352" spans="1:24" s="1" customFormat="1" ht="32" customHeight="1" x14ac:dyDescent="0.3">
      <c r="A352" s="26" t="s">
        <v>23</v>
      </c>
      <c r="B352" s="26" t="s">
        <v>478</v>
      </c>
      <c r="C352" s="27" t="s">
        <v>527</v>
      </c>
      <c r="D352" s="58"/>
      <c r="E352" s="42" t="str">
        <f>HYPERLINK("https://www.google.ru/search?q=IX8886&amp;newwindow=1&amp;tbm=isch","Еще фото")</f>
        <v>Еще фото</v>
      </c>
      <c r="F352" s="14"/>
      <c r="G352" s="26" t="s">
        <v>462</v>
      </c>
      <c r="H352" s="26" t="s">
        <v>27</v>
      </c>
      <c r="I352" s="26" t="s">
        <v>453</v>
      </c>
      <c r="J352" s="15" t="s">
        <v>454</v>
      </c>
      <c r="K352" s="16" t="s">
        <v>29</v>
      </c>
      <c r="L352" s="61"/>
      <c r="M352" s="15"/>
      <c r="N352" s="15" t="s">
        <v>176</v>
      </c>
      <c r="O352" s="15"/>
      <c r="P352" s="16" t="s">
        <v>464</v>
      </c>
      <c r="Q352" s="17">
        <v>19699</v>
      </c>
      <c r="R352" s="18">
        <v>45</v>
      </c>
      <c r="S352" s="19">
        <v>12459.6175</v>
      </c>
      <c r="T352" s="20" t="s">
        <v>34</v>
      </c>
      <c r="U352" s="21" t="s">
        <v>97</v>
      </c>
      <c r="V352" s="22" t="s">
        <v>98</v>
      </c>
      <c r="W352" s="23">
        <v>1</v>
      </c>
      <c r="X352" s="24"/>
    </row>
    <row r="353" spans="1:24" s="1" customFormat="1" ht="52.05" customHeight="1" x14ac:dyDescent="0.3">
      <c r="A353" s="11" t="s">
        <v>23</v>
      </c>
      <c r="B353" s="11" t="s">
        <v>528</v>
      </c>
      <c r="C353" s="12" t="s">
        <v>529</v>
      </c>
      <c r="D353" s="62"/>
      <c r="E353" s="42" t="str">
        <f>HYPERLINK("https://www.google.ru/search?q=IX8930&amp;newwindow=1&amp;tbm=isch","Еще фото")</f>
        <v>Еще фото</v>
      </c>
      <c r="F353" s="14"/>
      <c r="G353" s="11" t="s">
        <v>452</v>
      </c>
      <c r="H353" s="11" t="s">
        <v>27</v>
      </c>
      <c r="I353" s="15" t="s">
        <v>453</v>
      </c>
      <c r="J353" s="15" t="s">
        <v>28</v>
      </c>
      <c r="K353" s="16" t="s">
        <v>41</v>
      </c>
      <c r="L353" s="59" t="s">
        <v>530</v>
      </c>
      <c r="M353" s="15"/>
      <c r="N353" s="15" t="s">
        <v>225</v>
      </c>
      <c r="O353" s="15"/>
      <c r="P353" s="16" t="s">
        <v>456</v>
      </c>
      <c r="Q353" s="17">
        <v>16599</v>
      </c>
      <c r="R353" s="18">
        <v>45</v>
      </c>
      <c r="S353" s="19">
        <v>10498.8675</v>
      </c>
      <c r="T353" s="20" t="s">
        <v>34</v>
      </c>
      <c r="U353" s="21" t="s">
        <v>47</v>
      </c>
      <c r="V353" s="22" t="s">
        <v>48</v>
      </c>
      <c r="W353" s="23">
        <v>2</v>
      </c>
      <c r="X353" s="24"/>
    </row>
    <row r="354" spans="1:24" s="1" customFormat="1" ht="61.05" customHeight="1" x14ac:dyDescent="0.3">
      <c r="A354" s="26" t="s">
        <v>23</v>
      </c>
      <c r="B354" s="26" t="s">
        <v>528</v>
      </c>
      <c r="C354" s="12" t="s">
        <v>529</v>
      </c>
      <c r="D354" s="63"/>
      <c r="E354" s="42" t="str">
        <f>HYPERLINK("https://www.google.ru/search?q=IX8930&amp;newwindow=1&amp;tbm=isch","Еще фото")</f>
        <v>Еще фото</v>
      </c>
      <c r="F354" s="14"/>
      <c r="G354" s="26" t="s">
        <v>452</v>
      </c>
      <c r="H354" s="26" t="s">
        <v>27</v>
      </c>
      <c r="I354" s="26" t="s">
        <v>453</v>
      </c>
      <c r="J354" s="15" t="s">
        <v>28</v>
      </c>
      <c r="K354" s="16" t="s">
        <v>41</v>
      </c>
      <c r="L354" s="61"/>
      <c r="M354" s="15"/>
      <c r="N354" s="15" t="s">
        <v>225</v>
      </c>
      <c r="O354" s="15"/>
      <c r="P354" s="16" t="s">
        <v>456</v>
      </c>
      <c r="Q354" s="17">
        <v>16599</v>
      </c>
      <c r="R354" s="18">
        <v>45</v>
      </c>
      <c r="S354" s="19">
        <v>10498.8675</v>
      </c>
      <c r="T354" s="20" t="s">
        <v>34</v>
      </c>
      <c r="U354" s="21" t="s">
        <v>50</v>
      </c>
      <c r="V354" s="22" t="s">
        <v>36</v>
      </c>
      <c r="W354" s="23">
        <v>3</v>
      </c>
      <c r="X354" s="24"/>
    </row>
    <row r="355" spans="1:24" s="1" customFormat="1" ht="52.05" customHeight="1" x14ac:dyDescent="0.3">
      <c r="A355" s="11" t="s">
        <v>23</v>
      </c>
      <c r="B355" s="11" t="s">
        <v>475</v>
      </c>
      <c r="C355" s="12" t="s">
        <v>531</v>
      </c>
      <c r="D355" s="62"/>
      <c r="E355" s="42" t="str">
        <f>HYPERLINK("https://www.google.ru/search?q=JE6715&amp;newwindow=1&amp;tbm=isch","Еще фото")</f>
        <v>Еще фото</v>
      </c>
      <c r="F355" s="14"/>
      <c r="G355" s="11" t="s">
        <v>452</v>
      </c>
      <c r="H355" s="11" t="s">
        <v>27</v>
      </c>
      <c r="I355" s="15" t="s">
        <v>453</v>
      </c>
      <c r="J355" s="15" t="s">
        <v>454</v>
      </c>
      <c r="K355" s="16" t="s">
        <v>29</v>
      </c>
      <c r="L355" s="59" t="s">
        <v>532</v>
      </c>
      <c r="M355" s="15"/>
      <c r="N355" s="15" t="s">
        <v>210</v>
      </c>
      <c r="O355" s="15"/>
      <c r="P355" s="16" t="s">
        <v>93</v>
      </c>
      <c r="Q355" s="17">
        <v>18799</v>
      </c>
      <c r="R355" s="18">
        <v>45</v>
      </c>
      <c r="S355" s="19">
        <v>11890.3675</v>
      </c>
      <c r="T355" s="20" t="s">
        <v>34</v>
      </c>
      <c r="U355" s="21" t="s">
        <v>47</v>
      </c>
      <c r="V355" s="22" t="s">
        <v>88</v>
      </c>
      <c r="W355" s="23">
        <v>1</v>
      </c>
      <c r="X355" s="24"/>
    </row>
    <row r="356" spans="1:24" s="1" customFormat="1" ht="61.05" customHeight="1" x14ac:dyDescent="0.3">
      <c r="A356" s="26" t="s">
        <v>23</v>
      </c>
      <c r="B356" s="26" t="s">
        <v>475</v>
      </c>
      <c r="C356" s="12" t="s">
        <v>531</v>
      </c>
      <c r="D356" s="63"/>
      <c r="E356" s="42" t="str">
        <f>HYPERLINK("https://www.google.ru/search?q=JE6715&amp;newwindow=1&amp;tbm=isch","Еще фото")</f>
        <v>Еще фото</v>
      </c>
      <c r="F356" s="14"/>
      <c r="G356" s="26" t="s">
        <v>452</v>
      </c>
      <c r="H356" s="26" t="s">
        <v>27</v>
      </c>
      <c r="I356" s="26" t="s">
        <v>453</v>
      </c>
      <c r="J356" s="15" t="s">
        <v>454</v>
      </c>
      <c r="K356" s="16" t="s">
        <v>29</v>
      </c>
      <c r="L356" s="61"/>
      <c r="M356" s="15"/>
      <c r="N356" s="15" t="s">
        <v>210</v>
      </c>
      <c r="O356" s="15"/>
      <c r="P356" s="16" t="s">
        <v>93</v>
      </c>
      <c r="Q356" s="17">
        <v>18799</v>
      </c>
      <c r="R356" s="18">
        <v>45</v>
      </c>
      <c r="S356" s="19">
        <v>11890.3675</v>
      </c>
      <c r="T356" s="20" t="s">
        <v>34</v>
      </c>
      <c r="U356" s="21" t="s">
        <v>35</v>
      </c>
      <c r="V356" s="22" t="s">
        <v>36</v>
      </c>
      <c r="W356" s="23">
        <v>1</v>
      </c>
      <c r="X356" s="24"/>
    </row>
    <row r="357" spans="1:24" s="1" customFormat="1" ht="26" customHeight="1" x14ac:dyDescent="0.3">
      <c r="A357" s="11" t="s">
        <v>23</v>
      </c>
      <c r="B357" s="11" t="s">
        <v>533</v>
      </c>
      <c r="C357" s="12" t="s">
        <v>534</v>
      </c>
      <c r="D357" s="56"/>
      <c r="E357" s="42" t="str">
        <f>HYPERLINK("https://www.google.ru/search?q=JX2947&amp;newwindow=1&amp;tbm=isch","Еще фото")</f>
        <v>Еще фото</v>
      </c>
      <c r="F357" s="14"/>
      <c r="G357" s="11" t="s">
        <v>469</v>
      </c>
      <c r="H357" s="11" t="s">
        <v>27</v>
      </c>
      <c r="I357" s="15" t="s">
        <v>453</v>
      </c>
      <c r="J357" s="15" t="s">
        <v>28</v>
      </c>
      <c r="K357" s="16" t="s">
        <v>41</v>
      </c>
      <c r="L357" s="59" t="s">
        <v>535</v>
      </c>
      <c r="M357" s="15"/>
      <c r="N357" s="15" t="s">
        <v>210</v>
      </c>
      <c r="O357" s="15"/>
      <c r="P357" s="16" t="s">
        <v>243</v>
      </c>
      <c r="Q357" s="17">
        <v>15999</v>
      </c>
      <c r="R357" s="18">
        <v>45</v>
      </c>
      <c r="S357" s="19">
        <v>10119.3675</v>
      </c>
      <c r="T357" s="20" t="s">
        <v>34</v>
      </c>
      <c r="U357" s="21" t="s">
        <v>45</v>
      </c>
      <c r="V357" s="22" t="s">
        <v>46</v>
      </c>
      <c r="W357" s="23">
        <v>1</v>
      </c>
      <c r="X357" s="24"/>
    </row>
    <row r="358" spans="1:24" s="1" customFormat="1" ht="26" customHeight="1" x14ac:dyDescent="0.3">
      <c r="A358" s="26" t="s">
        <v>23</v>
      </c>
      <c r="B358" s="26" t="s">
        <v>533</v>
      </c>
      <c r="C358" s="12" t="s">
        <v>534</v>
      </c>
      <c r="D358" s="57"/>
      <c r="E358" s="42" t="str">
        <f>HYPERLINK("https://www.google.ru/search?q=JX2947&amp;newwindow=1&amp;tbm=isch","Еще фото")</f>
        <v>Еще фото</v>
      </c>
      <c r="F358" s="14"/>
      <c r="G358" s="26" t="s">
        <v>469</v>
      </c>
      <c r="H358" s="26" t="s">
        <v>27</v>
      </c>
      <c r="I358" s="26" t="s">
        <v>453</v>
      </c>
      <c r="J358" s="15" t="s">
        <v>28</v>
      </c>
      <c r="K358" s="16" t="s">
        <v>41</v>
      </c>
      <c r="L358" s="60"/>
      <c r="M358" s="15"/>
      <c r="N358" s="15" t="s">
        <v>210</v>
      </c>
      <c r="O358" s="15"/>
      <c r="P358" s="16" t="s">
        <v>243</v>
      </c>
      <c r="Q358" s="17">
        <v>15999</v>
      </c>
      <c r="R358" s="18">
        <v>45</v>
      </c>
      <c r="S358" s="19">
        <v>10119.3675</v>
      </c>
      <c r="T358" s="20" t="s">
        <v>34</v>
      </c>
      <c r="U358" s="21" t="s">
        <v>47</v>
      </c>
      <c r="V358" s="22" t="s">
        <v>48</v>
      </c>
      <c r="W358" s="23">
        <v>1</v>
      </c>
      <c r="X358" s="24"/>
    </row>
    <row r="359" spans="1:24" s="1" customFormat="1" ht="26" customHeight="1" x14ac:dyDescent="0.3">
      <c r="A359" s="26" t="s">
        <v>23</v>
      </c>
      <c r="B359" s="26" t="s">
        <v>533</v>
      </c>
      <c r="C359" s="12" t="s">
        <v>534</v>
      </c>
      <c r="D359" s="57"/>
      <c r="E359" s="42" t="str">
        <f>HYPERLINK("https://www.google.ru/search?q=JX2947&amp;newwindow=1&amp;tbm=isch","Еще фото")</f>
        <v>Еще фото</v>
      </c>
      <c r="F359" s="14"/>
      <c r="G359" s="26" t="s">
        <v>469</v>
      </c>
      <c r="H359" s="26" t="s">
        <v>27</v>
      </c>
      <c r="I359" s="26" t="s">
        <v>453</v>
      </c>
      <c r="J359" s="15" t="s">
        <v>28</v>
      </c>
      <c r="K359" s="16" t="s">
        <v>41</v>
      </c>
      <c r="L359" s="60"/>
      <c r="M359" s="15"/>
      <c r="N359" s="15" t="s">
        <v>210</v>
      </c>
      <c r="O359" s="15"/>
      <c r="P359" s="16" t="s">
        <v>243</v>
      </c>
      <c r="Q359" s="17">
        <v>15999</v>
      </c>
      <c r="R359" s="18">
        <v>45</v>
      </c>
      <c r="S359" s="19">
        <v>10119.3675</v>
      </c>
      <c r="T359" s="20" t="s">
        <v>34</v>
      </c>
      <c r="U359" s="21" t="s">
        <v>35</v>
      </c>
      <c r="V359" s="22" t="s">
        <v>49</v>
      </c>
      <c r="W359" s="23">
        <v>2</v>
      </c>
      <c r="X359" s="24"/>
    </row>
    <row r="360" spans="1:24" s="1" customFormat="1" ht="26" customHeight="1" x14ac:dyDescent="0.3">
      <c r="A360" s="26" t="s">
        <v>23</v>
      </c>
      <c r="B360" s="26" t="s">
        <v>533</v>
      </c>
      <c r="C360" s="12" t="s">
        <v>534</v>
      </c>
      <c r="D360" s="58"/>
      <c r="E360" s="42" t="str">
        <f>HYPERLINK("https://www.google.ru/search?q=JX2947&amp;newwindow=1&amp;tbm=isch","Еще фото")</f>
        <v>Еще фото</v>
      </c>
      <c r="F360" s="14"/>
      <c r="G360" s="26" t="s">
        <v>469</v>
      </c>
      <c r="H360" s="26" t="s">
        <v>27</v>
      </c>
      <c r="I360" s="26" t="s">
        <v>453</v>
      </c>
      <c r="J360" s="15" t="s">
        <v>28</v>
      </c>
      <c r="K360" s="16" t="s">
        <v>41</v>
      </c>
      <c r="L360" s="61"/>
      <c r="M360" s="15"/>
      <c r="N360" s="15" t="s">
        <v>210</v>
      </c>
      <c r="O360" s="15"/>
      <c r="P360" s="16" t="s">
        <v>243</v>
      </c>
      <c r="Q360" s="17">
        <v>15999</v>
      </c>
      <c r="R360" s="18">
        <v>45</v>
      </c>
      <c r="S360" s="19">
        <v>10119.3675</v>
      </c>
      <c r="T360" s="20" t="s">
        <v>34</v>
      </c>
      <c r="U360" s="21" t="s">
        <v>50</v>
      </c>
      <c r="V360" s="22" t="s">
        <v>36</v>
      </c>
      <c r="W360" s="23">
        <v>4</v>
      </c>
      <c r="X360" s="24"/>
    </row>
    <row r="361" spans="1:24" s="1" customFormat="1" ht="35" customHeight="1" x14ac:dyDescent="0.3">
      <c r="A361" s="11" t="s">
        <v>23</v>
      </c>
      <c r="B361" s="11" t="s">
        <v>472</v>
      </c>
      <c r="C361" s="12" t="s">
        <v>536</v>
      </c>
      <c r="D361" s="56"/>
      <c r="E361" s="42" t="str">
        <f>HYPERLINK("https://www.google.ru/search?q=JX4123&amp;newwindow=1&amp;tbm=isch","Еще фото")</f>
        <v>Еще фото</v>
      </c>
      <c r="F361" s="14" t="s">
        <v>107</v>
      </c>
      <c r="G361" s="11" t="s">
        <v>452</v>
      </c>
      <c r="H361" s="11" t="s">
        <v>27</v>
      </c>
      <c r="I361" s="15" t="s">
        <v>453</v>
      </c>
      <c r="J361" s="15" t="s">
        <v>28</v>
      </c>
      <c r="K361" s="16" t="s">
        <v>29</v>
      </c>
      <c r="L361" s="59" t="s">
        <v>474</v>
      </c>
      <c r="M361" s="15"/>
      <c r="N361" s="15" t="s">
        <v>43</v>
      </c>
      <c r="O361" s="15"/>
      <c r="P361" s="16" t="s">
        <v>93</v>
      </c>
      <c r="Q361" s="17">
        <v>23499</v>
      </c>
      <c r="R361" s="18">
        <v>45</v>
      </c>
      <c r="S361" s="19">
        <v>14863.1175</v>
      </c>
      <c r="T361" s="20" t="s">
        <v>34</v>
      </c>
      <c r="U361" s="21" t="s">
        <v>47</v>
      </c>
      <c r="V361" s="22" t="s">
        <v>88</v>
      </c>
      <c r="W361" s="23">
        <v>3</v>
      </c>
      <c r="X361" s="24"/>
    </row>
    <row r="362" spans="1:24" s="1" customFormat="1" ht="35" customHeight="1" x14ac:dyDescent="0.3">
      <c r="A362" s="26" t="s">
        <v>23</v>
      </c>
      <c r="B362" s="26" t="s">
        <v>472</v>
      </c>
      <c r="C362" s="12" t="s">
        <v>536</v>
      </c>
      <c r="D362" s="57"/>
      <c r="E362" s="42" t="str">
        <f>HYPERLINK("https://www.google.ru/search?q=JX4123&amp;newwindow=1&amp;tbm=isch","Еще фото")</f>
        <v>Еще фото</v>
      </c>
      <c r="F362" s="14" t="s">
        <v>107</v>
      </c>
      <c r="G362" s="26" t="s">
        <v>452</v>
      </c>
      <c r="H362" s="26" t="s">
        <v>27</v>
      </c>
      <c r="I362" s="26" t="s">
        <v>453</v>
      </c>
      <c r="J362" s="15" t="s">
        <v>28</v>
      </c>
      <c r="K362" s="16" t="s">
        <v>29</v>
      </c>
      <c r="L362" s="60"/>
      <c r="M362" s="15"/>
      <c r="N362" s="15" t="s">
        <v>43</v>
      </c>
      <c r="O362" s="15"/>
      <c r="P362" s="16" t="s">
        <v>93</v>
      </c>
      <c r="Q362" s="17">
        <v>23499</v>
      </c>
      <c r="R362" s="18">
        <v>45</v>
      </c>
      <c r="S362" s="19">
        <v>14863.1175</v>
      </c>
      <c r="T362" s="20" t="s">
        <v>34</v>
      </c>
      <c r="U362" s="21" t="s">
        <v>50</v>
      </c>
      <c r="V362" s="22" t="s">
        <v>52</v>
      </c>
      <c r="W362" s="23">
        <v>2</v>
      </c>
      <c r="X362" s="24"/>
    </row>
    <row r="363" spans="1:24" s="1" customFormat="1" ht="37.049999999999997" customHeight="1" x14ac:dyDescent="0.3">
      <c r="A363" s="26" t="s">
        <v>23</v>
      </c>
      <c r="B363" s="26" t="s">
        <v>472</v>
      </c>
      <c r="C363" s="12" t="s">
        <v>536</v>
      </c>
      <c r="D363" s="58"/>
      <c r="E363" s="42" t="str">
        <f>HYPERLINK("https://www.google.ru/search?q=JX4123&amp;newwindow=1&amp;tbm=isch","Еще фото")</f>
        <v>Еще фото</v>
      </c>
      <c r="F363" s="14" t="s">
        <v>107</v>
      </c>
      <c r="G363" s="26" t="s">
        <v>452</v>
      </c>
      <c r="H363" s="26" t="s">
        <v>27</v>
      </c>
      <c r="I363" s="26" t="s">
        <v>453</v>
      </c>
      <c r="J363" s="15" t="s">
        <v>28</v>
      </c>
      <c r="K363" s="16" t="s">
        <v>29</v>
      </c>
      <c r="L363" s="61"/>
      <c r="M363" s="15"/>
      <c r="N363" s="15" t="s">
        <v>43</v>
      </c>
      <c r="O363" s="15"/>
      <c r="P363" s="16" t="s">
        <v>93</v>
      </c>
      <c r="Q363" s="17">
        <v>23499</v>
      </c>
      <c r="R363" s="18">
        <v>45</v>
      </c>
      <c r="S363" s="19">
        <v>14863.1175</v>
      </c>
      <c r="T363" s="20" t="s">
        <v>34</v>
      </c>
      <c r="U363" s="21" t="s">
        <v>51</v>
      </c>
      <c r="V363" s="22" t="s">
        <v>89</v>
      </c>
      <c r="W363" s="23">
        <v>1</v>
      </c>
      <c r="X363" s="24"/>
    </row>
    <row r="364" spans="1:24" s="1" customFormat="1" ht="26" customHeight="1" x14ac:dyDescent="0.3">
      <c r="A364" s="11" t="s">
        <v>23</v>
      </c>
      <c r="B364" s="11" t="s">
        <v>537</v>
      </c>
      <c r="C364" s="12" t="s">
        <v>538</v>
      </c>
      <c r="D364" s="56"/>
      <c r="E364" s="42" t="str">
        <f>HYPERLINK("https://www.google.ru/search?q=KE2346&amp;newwindow=1&amp;tbm=isch","Еще фото")</f>
        <v>Еще фото</v>
      </c>
      <c r="F364" s="14"/>
      <c r="G364" s="11" t="s">
        <v>452</v>
      </c>
      <c r="H364" s="11" t="s">
        <v>27</v>
      </c>
      <c r="I364" s="15" t="s">
        <v>453</v>
      </c>
      <c r="J364" s="15" t="s">
        <v>28</v>
      </c>
      <c r="K364" s="16" t="s">
        <v>41</v>
      </c>
      <c r="L364" s="59"/>
      <c r="M364" s="15"/>
      <c r="N364" s="15" t="s">
        <v>86</v>
      </c>
      <c r="O364" s="15"/>
      <c r="P364" s="16" t="s">
        <v>172</v>
      </c>
      <c r="Q364" s="17">
        <v>17899</v>
      </c>
      <c r="R364" s="18">
        <v>45</v>
      </c>
      <c r="S364" s="19">
        <v>11321.1175</v>
      </c>
      <c r="T364" s="20" t="s">
        <v>34</v>
      </c>
      <c r="U364" s="21" t="s">
        <v>45</v>
      </c>
      <c r="V364" s="22" t="s">
        <v>46</v>
      </c>
      <c r="W364" s="23">
        <v>18</v>
      </c>
      <c r="X364" s="24"/>
    </row>
    <row r="365" spans="1:24" s="1" customFormat="1" ht="26" customHeight="1" x14ac:dyDescent="0.3">
      <c r="A365" s="26" t="s">
        <v>23</v>
      </c>
      <c r="B365" s="26" t="s">
        <v>537</v>
      </c>
      <c r="C365" s="12" t="s">
        <v>538</v>
      </c>
      <c r="D365" s="57"/>
      <c r="E365" s="42" t="str">
        <f>HYPERLINK("https://www.google.ru/search?q=KE2346&amp;newwindow=1&amp;tbm=isch","Еще фото")</f>
        <v>Еще фото</v>
      </c>
      <c r="F365" s="14"/>
      <c r="G365" s="26" t="s">
        <v>452</v>
      </c>
      <c r="H365" s="26" t="s">
        <v>27</v>
      </c>
      <c r="I365" s="26" t="s">
        <v>453</v>
      </c>
      <c r="J365" s="15" t="s">
        <v>28</v>
      </c>
      <c r="K365" s="16" t="s">
        <v>41</v>
      </c>
      <c r="L365" s="60"/>
      <c r="M365" s="15"/>
      <c r="N365" s="15" t="s">
        <v>86</v>
      </c>
      <c r="O365" s="15"/>
      <c r="P365" s="16" t="s">
        <v>172</v>
      </c>
      <c r="Q365" s="17">
        <v>17899</v>
      </c>
      <c r="R365" s="18">
        <v>45</v>
      </c>
      <c r="S365" s="19">
        <v>11321.1175</v>
      </c>
      <c r="T365" s="20" t="s">
        <v>34</v>
      </c>
      <c r="U365" s="21" t="s">
        <v>47</v>
      </c>
      <c r="V365" s="22" t="s">
        <v>48</v>
      </c>
      <c r="W365" s="23">
        <v>34</v>
      </c>
      <c r="X365" s="24"/>
    </row>
    <row r="366" spans="1:24" s="1" customFormat="1" ht="26" customHeight="1" x14ac:dyDescent="0.3">
      <c r="A366" s="26" t="s">
        <v>23</v>
      </c>
      <c r="B366" s="26" t="s">
        <v>537</v>
      </c>
      <c r="C366" s="12" t="s">
        <v>538</v>
      </c>
      <c r="D366" s="57"/>
      <c r="E366" s="42" t="str">
        <f>HYPERLINK("https://www.google.ru/search?q=KE2346&amp;newwindow=1&amp;tbm=isch","Еще фото")</f>
        <v>Еще фото</v>
      </c>
      <c r="F366" s="14"/>
      <c r="G366" s="26" t="s">
        <v>452</v>
      </c>
      <c r="H366" s="26" t="s">
        <v>27</v>
      </c>
      <c r="I366" s="26" t="s">
        <v>453</v>
      </c>
      <c r="J366" s="15" t="s">
        <v>28</v>
      </c>
      <c r="K366" s="16" t="s">
        <v>41</v>
      </c>
      <c r="L366" s="60"/>
      <c r="M366" s="15"/>
      <c r="N366" s="15" t="s">
        <v>86</v>
      </c>
      <c r="O366" s="15"/>
      <c r="P366" s="16" t="s">
        <v>172</v>
      </c>
      <c r="Q366" s="17">
        <v>17899</v>
      </c>
      <c r="R366" s="18">
        <v>45</v>
      </c>
      <c r="S366" s="19">
        <v>11321.1175</v>
      </c>
      <c r="T366" s="20" t="s">
        <v>34</v>
      </c>
      <c r="U366" s="21" t="s">
        <v>35</v>
      </c>
      <c r="V366" s="22" t="s">
        <v>49</v>
      </c>
      <c r="W366" s="23">
        <v>27</v>
      </c>
      <c r="X366" s="24"/>
    </row>
    <row r="367" spans="1:24" s="1" customFormat="1" ht="26" customHeight="1" x14ac:dyDescent="0.3">
      <c r="A367" s="26" t="s">
        <v>23</v>
      </c>
      <c r="B367" s="26" t="s">
        <v>537</v>
      </c>
      <c r="C367" s="12" t="s">
        <v>538</v>
      </c>
      <c r="D367" s="58"/>
      <c r="E367" s="42" t="str">
        <f>HYPERLINK("https://www.google.ru/search?q=KE2346&amp;newwindow=1&amp;tbm=isch","Еще фото")</f>
        <v>Еще фото</v>
      </c>
      <c r="F367" s="14"/>
      <c r="G367" s="26" t="s">
        <v>452</v>
      </c>
      <c r="H367" s="26" t="s">
        <v>27</v>
      </c>
      <c r="I367" s="26" t="s">
        <v>453</v>
      </c>
      <c r="J367" s="15" t="s">
        <v>28</v>
      </c>
      <c r="K367" s="16" t="s">
        <v>41</v>
      </c>
      <c r="L367" s="61"/>
      <c r="M367" s="15"/>
      <c r="N367" s="15" t="s">
        <v>86</v>
      </c>
      <c r="O367" s="15"/>
      <c r="P367" s="16" t="s">
        <v>172</v>
      </c>
      <c r="Q367" s="17">
        <v>17899</v>
      </c>
      <c r="R367" s="18">
        <v>45</v>
      </c>
      <c r="S367" s="19">
        <v>11321.1175</v>
      </c>
      <c r="T367" s="20" t="s">
        <v>34</v>
      </c>
      <c r="U367" s="21" t="s">
        <v>50</v>
      </c>
      <c r="V367" s="22" t="s">
        <v>36</v>
      </c>
      <c r="W367" s="23">
        <v>7</v>
      </c>
      <c r="X367" s="24"/>
    </row>
    <row r="368" spans="1:24" s="1" customFormat="1" ht="52.05" customHeight="1" x14ac:dyDescent="0.3">
      <c r="A368" s="11" t="s">
        <v>23</v>
      </c>
      <c r="B368" s="11" t="s">
        <v>539</v>
      </c>
      <c r="C368" s="12" t="s">
        <v>540</v>
      </c>
      <c r="D368" s="62"/>
      <c r="E368" s="42" t="str">
        <f>HYPERLINK("https://www.google.ru/search?q=KE5476&amp;newwindow=1&amp;tbm=isch","Еще фото")</f>
        <v>Еще фото</v>
      </c>
      <c r="F368" s="14"/>
      <c r="G368" s="11" t="s">
        <v>541</v>
      </c>
      <c r="H368" s="11" t="s">
        <v>27</v>
      </c>
      <c r="I368" s="15" t="s">
        <v>453</v>
      </c>
      <c r="J368" s="15" t="s">
        <v>28</v>
      </c>
      <c r="K368" s="16" t="s">
        <v>29</v>
      </c>
      <c r="L368" s="59"/>
      <c r="M368" s="15"/>
      <c r="N368" s="15" t="s">
        <v>43</v>
      </c>
      <c r="O368" s="15"/>
      <c r="P368" s="16" t="s">
        <v>93</v>
      </c>
      <c r="Q368" s="17">
        <v>17099</v>
      </c>
      <c r="R368" s="18">
        <v>45</v>
      </c>
      <c r="S368" s="19">
        <v>10815.1175</v>
      </c>
      <c r="T368" s="20" t="s">
        <v>34</v>
      </c>
      <c r="U368" s="21" t="s">
        <v>35</v>
      </c>
      <c r="V368" s="22" t="s">
        <v>36</v>
      </c>
      <c r="W368" s="23">
        <v>1</v>
      </c>
      <c r="X368" s="24"/>
    </row>
    <row r="369" spans="1:24" s="1" customFormat="1" ht="61.05" customHeight="1" x14ac:dyDescent="0.3">
      <c r="A369" s="26" t="s">
        <v>23</v>
      </c>
      <c r="B369" s="26" t="s">
        <v>539</v>
      </c>
      <c r="C369" s="12" t="s">
        <v>540</v>
      </c>
      <c r="D369" s="63"/>
      <c r="E369" s="42" t="str">
        <f>HYPERLINK("https://www.google.ru/search?q=KE5476&amp;newwindow=1&amp;tbm=isch","Еще фото")</f>
        <v>Еще фото</v>
      </c>
      <c r="F369" s="14"/>
      <c r="G369" s="26" t="s">
        <v>541</v>
      </c>
      <c r="H369" s="26" t="s">
        <v>27</v>
      </c>
      <c r="I369" s="26" t="s">
        <v>453</v>
      </c>
      <c r="J369" s="15" t="s">
        <v>28</v>
      </c>
      <c r="K369" s="16" t="s">
        <v>29</v>
      </c>
      <c r="L369" s="61"/>
      <c r="M369" s="15"/>
      <c r="N369" s="15" t="s">
        <v>43</v>
      </c>
      <c r="O369" s="15"/>
      <c r="P369" s="16" t="s">
        <v>93</v>
      </c>
      <c r="Q369" s="17">
        <v>17099</v>
      </c>
      <c r="R369" s="18">
        <v>45</v>
      </c>
      <c r="S369" s="19">
        <v>10815.1175</v>
      </c>
      <c r="T369" s="20" t="s">
        <v>34</v>
      </c>
      <c r="U369" s="21" t="s">
        <v>50</v>
      </c>
      <c r="V369" s="22" t="s">
        <v>52</v>
      </c>
      <c r="W369" s="23">
        <v>1</v>
      </c>
      <c r="X369" s="24"/>
    </row>
    <row r="370" spans="1:24" s="1" customFormat="1" ht="35" customHeight="1" x14ac:dyDescent="0.3">
      <c r="A370" s="11" t="s">
        <v>23</v>
      </c>
      <c r="B370" s="11" t="s">
        <v>542</v>
      </c>
      <c r="C370" s="12" t="s">
        <v>543</v>
      </c>
      <c r="D370" s="56"/>
      <c r="E370" s="42" t="str">
        <f>HYPERLINK("https://www.google.ru/search?q=KE9917&amp;newwindow=1&amp;tbm=isch","Еще фото")</f>
        <v>Еще фото</v>
      </c>
      <c r="F370" s="14"/>
      <c r="G370" s="11" t="s">
        <v>452</v>
      </c>
      <c r="H370" s="11" t="s">
        <v>27</v>
      </c>
      <c r="I370" s="15" t="s">
        <v>453</v>
      </c>
      <c r="J370" s="15" t="s">
        <v>544</v>
      </c>
      <c r="K370" s="16" t="s">
        <v>41</v>
      </c>
      <c r="L370" s="59"/>
      <c r="M370" s="15"/>
      <c r="N370" s="15" t="s">
        <v>210</v>
      </c>
      <c r="O370" s="15"/>
      <c r="P370" s="16" t="s">
        <v>545</v>
      </c>
      <c r="Q370" s="17">
        <v>13999</v>
      </c>
      <c r="R370" s="18">
        <v>45</v>
      </c>
      <c r="S370" s="19">
        <v>8854.3674999999985</v>
      </c>
      <c r="T370" s="20" t="s">
        <v>34</v>
      </c>
      <c r="U370" s="21" t="s">
        <v>35</v>
      </c>
      <c r="V370" s="22" t="s">
        <v>49</v>
      </c>
      <c r="W370" s="23">
        <v>1</v>
      </c>
      <c r="X370" s="24"/>
    </row>
    <row r="371" spans="1:24" s="1" customFormat="1" ht="35" customHeight="1" x14ac:dyDescent="0.3">
      <c r="A371" s="26" t="s">
        <v>23</v>
      </c>
      <c r="B371" s="26" t="s">
        <v>542</v>
      </c>
      <c r="C371" s="12" t="s">
        <v>543</v>
      </c>
      <c r="D371" s="57"/>
      <c r="E371" s="42" t="str">
        <f>HYPERLINK("https://www.google.ru/search?q=KE9917&amp;newwindow=1&amp;tbm=isch","Еще фото")</f>
        <v>Еще фото</v>
      </c>
      <c r="F371" s="14"/>
      <c r="G371" s="26" t="s">
        <v>452</v>
      </c>
      <c r="H371" s="26" t="s">
        <v>27</v>
      </c>
      <c r="I371" s="26" t="s">
        <v>453</v>
      </c>
      <c r="J371" s="15" t="s">
        <v>544</v>
      </c>
      <c r="K371" s="16" t="s">
        <v>41</v>
      </c>
      <c r="L371" s="60"/>
      <c r="M371" s="15"/>
      <c r="N371" s="15" t="s">
        <v>210</v>
      </c>
      <c r="O371" s="15"/>
      <c r="P371" s="16" t="s">
        <v>545</v>
      </c>
      <c r="Q371" s="17">
        <v>13999</v>
      </c>
      <c r="R371" s="18">
        <v>45</v>
      </c>
      <c r="S371" s="19">
        <v>8854.3674999999985</v>
      </c>
      <c r="T371" s="20" t="s">
        <v>34</v>
      </c>
      <c r="U371" s="21" t="s">
        <v>50</v>
      </c>
      <c r="V371" s="22" t="s">
        <v>36</v>
      </c>
      <c r="W371" s="23">
        <v>1</v>
      </c>
      <c r="X371" s="24"/>
    </row>
    <row r="372" spans="1:24" s="1" customFormat="1" ht="37.049999999999997" customHeight="1" x14ac:dyDescent="0.3">
      <c r="A372" s="26" t="s">
        <v>23</v>
      </c>
      <c r="B372" s="26" t="s">
        <v>542</v>
      </c>
      <c r="C372" s="12" t="s">
        <v>543</v>
      </c>
      <c r="D372" s="58"/>
      <c r="E372" s="42" t="str">
        <f>HYPERLINK("https://www.google.ru/search?q=KE9917&amp;newwindow=1&amp;tbm=isch","Еще фото")</f>
        <v>Еще фото</v>
      </c>
      <c r="F372" s="14"/>
      <c r="G372" s="26" t="s">
        <v>452</v>
      </c>
      <c r="H372" s="26" t="s">
        <v>27</v>
      </c>
      <c r="I372" s="26" t="s">
        <v>453</v>
      </c>
      <c r="J372" s="15" t="s">
        <v>544</v>
      </c>
      <c r="K372" s="16" t="s">
        <v>41</v>
      </c>
      <c r="L372" s="61"/>
      <c r="M372" s="15"/>
      <c r="N372" s="15" t="s">
        <v>210</v>
      </c>
      <c r="O372" s="15"/>
      <c r="P372" s="16" t="s">
        <v>545</v>
      </c>
      <c r="Q372" s="17">
        <v>13999</v>
      </c>
      <c r="R372" s="18">
        <v>45</v>
      </c>
      <c r="S372" s="19">
        <v>8854.3674999999985</v>
      </c>
      <c r="T372" s="20" t="s">
        <v>34</v>
      </c>
      <c r="U372" s="21" t="s">
        <v>51</v>
      </c>
      <c r="V372" s="22" t="s">
        <v>52</v>
      </c>
      <c r="W372" s="23">
        <v>1</v>
      </c>
      <c r="X372" s="24"/>
    </row>
    <row r="373" spans="1:24" s="1" customFormat="1" ht="108" customHeight="1" x14ac:dyDescent="0.3">
      <c r="A373" s="11" t="s">
        <v>23</v>
      </c>
      <c r="B373" s="11" t="s">
        <v>546</v>
      </c>
      <c r="C373" s="12" t="s">
        <v>547</v>
      </c>
      <c r="D373" s="13"/>
      <c r="E373" s="42" t="str">
        <f>HYPERLINK("https://www.google.ru/search?q=IN9340&amp;newwindow=1&amp;tbm=isch","Еще фото")</f>
        <v>Еще фото</v>
      </c>
      <c r="F373" s="14"/>
      <c r="G373" s="11" t="s">
        <v>548</v>
      </c>
      <c r="H373" s="11" t="s">
        <v>347</v>
      </c>
      <c r="I373" s="15" t="s">
        <v>549</v>
      </c>
      <c r="J373" s="15" t="s">
        <v>118</v>
      </c>
      <c r="K373" s="16" t="s">
        <v>29</v>
      </c>
      <c r="L373" s="15" t="s">
        <v>550</v>
      </c>
      <c r="M373" s="15"/>
      <c r="N373" s="15" t="s">
        <v>308</v>
      </c>
      <c r="O373" s="15"/>
      <c r="P373" s="16" t="s">
        <v>551</v>
      </c>
      <c r="Q373" s="17">
        <v>23699</v>
      </c>
      <c r="R373" s="18">
        <v>78.53</v>
      </c>
      <c r="S373" s="19">
        <v>5850.9355000000005</v>
      </c>
      <c r="T373" s="20" t="s">
        <v>34</v>
      </c>
      <c r="U373" s="21" t="s">
        <v>430</v>
      </c>
      <c r="V373" s="23">
        <v>5</v>
      </c>
      <c r="W373" s="23">
        <v>28</v>
      </c>
      <c r="X373" s="24"/>
    </row>
    <row r="374" spans="1:24" s="1" customFormat="1" ht="108" customHeight="1" x14ac:dyDescent="0.3">
      <c r="A374" s="11" t="s">
        <v>23</v>
      </c>
      <c r="B374" s="11" t="s">
        <v>552</v>
      </c>
      <c r="C374" s="12" t="s">
        <v>553</v>
      </c>
      <c r="D374" s="13"/>
      <c r="E374" s="42" t="str">
        <f>HYPERLINK("https://www.google.ru/search?q=IN9332&amp;newwindow=1&amp;tbm=isch","Еще фото")</f>
        <v>Еще фото</v>
      </c>
      <c r="F374" s="14"/>
      <c r="G374" s="11" t="s">
        <v>548</v>
      </c>
      <c r="H374" s="11" t="s">
        <v>347</v>
      </c>
      <c r="I374" s="15" t="s">
        <v>549</v>
      </c>
      <c r="J374" s="15" t="s">
        <v>118</v>
      </c>
      <c r="K374" s="16" t="s">
        <v>29</v>
      </c>
      <c r="L374" s="15" t="s">
        <v>554</v>
      </c>
      <c r="M374" s="15"/>
      <c r="N374" s="15" t="s">
        <v>308</v>
      </c>
      <c r="O374" s="15"/>
      <c r="P374" s="16" t="s">
        <v>555</v>
      </c>
      <c r="Q374" s="17">
        <v>5099</v>
      </c>
      <c r="R374" s="18">
        <v>78.27</v>
      </c>
      <c r="S374" s="19">
        <v>1273.9354999999998</v>
      </c>
      <c r="T374" s="20" t="s">
        <v>34</v>
      </c>
      <c r="U374" s="21" t="s">
        <v>365</v>
      </c>
      <c r="V374" s="23">
        <v>4</v>
      </c>
      <c r="W374" s="23">
        <v>88</v>
      </c>
      <c r="X374" s="24"/>
    </row>
    <row r="375" spans="1:24" s="1" customFormat="1" ht="108" customHeight="1" x14ac:dyDescent="0.3">
      <c r="A375" s="11" t="s">
        <v>23</v>
      </c>
      <c r="B375" s="11" t="s">
        <v>556</v>
      </c>
      <c r="C375" s="12" t="s">
        <v>557</v>
      </c>
      <c r="D375" s="13"/>
      <c r="E375" s="42" t="str">
        <f>HYPERLINK("https://www.google.ru/search?q=IN9373&amp;newwindow=1&amp;tbm=isch","Еще фото")</f>
        <v>Еще фото</v>
      </c>
      <c r="F375" s="14"/>
      <c r="G375" s="11" t="s">
        <v>548</v>
      </c>
      <c r="H375" s="11" t="s">
        <v>347</v>
      </c>
      <c r="I375" s="15" t="s">
        <v>549</v>
      </c>
      <c r="J375" s="15" t="s">
        <v>118</v>
      </c>
      <c r="K375" s="16" t="s">
        <v>29</v>
      </c>
      <c r="L375" s="15" t="s">
        <v>558</v>
      </c>
      <c r="M375" s="15"/>
      <c r="N375" s="15" t="s">
        <v>86</v>
      </c>
      <c r="O375" s="15"/>
      <c r="P375" s="16" t="s">
        <v>555</v>
      </c>
      <c r="Q375" s="17">
        <v>3899</v>
      </c>
      <c r="R375" s="18">
        <v>76.72</v>
      </c>
      <c r="S375" s="30">
        <v>1043.9354999999998</v>
      </c>
      <c r="T375" s="20" t="s">
        <v>34</v>
      </c>
      <c r="U375" s="21" t="s">
        <v>430</v>
      </c>
      <c r="V375" s="23">
        <v>5</v>
      </c>
      <c r="W375" s="23">
        <v>62</v>
      </c>
      <c r="X375" s="24"/>
    </row>
    <row r="376" spans="1:24" s="1" customFormat="1" ht="52.05" customHeight="1" x14ac:dyDescent="0.3">
      <c r="A376" s="11" t="s">
        <v>23</v>
      </c>
      <c r="B376" s="11" t="s">
        <v>559</v>
      </c>
      <c r="C376" s="12" t="s">
        <v>560</v>
      </c>
      <c r="D376" s="62"/>
      <c r="E376" s="42" t="str">
        <f>HYPERLINK("https://www.google.ru/search?q=IN9368&amp;newwindow=1&amp;tbm=isch","Еще фото")</f>
        <v>Еще фото</v>
      </c>
      <c r="F376" s="14"/>
      <c r="G376" s="11" t="s">
        <v>548</v>
      </c>
      <c r="H376" s="11" t="s">
        <v>347</v>
      </c>
      <c r="I376" s="15" t="s">
        <v>549</v>
      </c>
      <c r="J376" s="15" t="s">
        <v>118</v>
      </c>
      <c r="K376" s="16" t="s">
        <v>286</v>
      </c>
      <c r="L376" s="59" t="s">
        <v>561</v>
      </c>
      <c r="M376" s="15"/>
      <c r="N376" s="15" t="s">
        <v>31</v>
      </c>
      <c r="O376" s="15"/>
      <c r="P376" s="16" t="s">
        <v>555</v>
      </c>
      <c r="Q376" s="17">
        <v>5899</v>
      </c>
      <c r="R376" s="18">
        <v>68.849999999999994</v>
      </c>
      <c r="S376" s="19">
        <v>2113.4354999999996</v>
      </c>
      <c r="T376" s="20" t="s">
        <v>34</v>
      </c>
      <c r="U376" s="21" t="s">
        <v>365</v>
      </c>
      <c r="V376" s="23">
        <v>4</v>
      </c>
      <c r="W376" s="23">
        <v>7</v>
      </c>
      <c r="X376" s="24"/>
    </row>
    <row r="377" spans="1:24" s="1" customFormat="1" ht="61.05" customHeight="1" x14ac:dyDescent="0.3">
      <c r="A377" s="26" t="s">
        <v>23</v>
      </c>
      <c r="B377" s="26" t="s">
        <v>559</v>
      </c>
      <c r="C377" s="12" t="s">
        <v>560</v>
      </c>
      <c r="D377" s="63"/>
      <c r="E377" s="42" t="str">
        <f>HYPERLINK("https://www.google.ru/search?q=IN9368&amp;newwindow=1&amp;tbm=isch","Еще фото")</f>
        <v>Еще фото</v>
      </c>
      <c r="F377" s="14"/>
      <c r="G377" s="26" t="s">
        <v>548</v>
      </c>
      <c r="H377" s="26" t="s">
        <v>347</v>
      </c>
      <c r="I377" s="26" t="s">
        <v>549</v>
      </c>
      <c r="J377" s="15" t="s">
        <v>118</v>
      </c>
      <c r="K377" s="16" t="s">
        <v>286</v>
      </c>
      <c r="L377" s="61"/>
      <c r="M377" s="15"/>
      <c r="N377" s="15" t="s">
        <v>31</v>
      </c>
      <c r="O377" s="15"/>
      <c r="P377" s="16" t="s">
        <v>555</v>
      </c>
      <c r="Q377" s="17">
        <v>5899</v>
      </c>
      <c r="R377" s="18">
        <v>68.849999999999994</v>
      </c>
      <c r="S377" s="19">
        <v>2113.4354999999996</v>
      </c>
      <c r="T377" s="20" t="s">
        <v>34</v>
      </c>
      <c r="U377" s="21" t="s">
        <v>430</v>
      </c>
      <c r="V377" s="23">
        <v>5</v>
      </c>
      <c r="W377" s="23">
        <v>39</v>
      </c>
      <c r="X377" s="24"/>
    </row>
    <row r="378" spans="1:24" s="1" customFormat="1" ht="108" customHeight="1" x14ac:dyDescent="0.3">
      <c r="A378" s="11" t="s">
        <v>23</v>
      </c>
      <c r="B378" s="11" t="s">
        <v>562</v>
      </c>
      <c r="C378" s="12" t="s">
        <v>563</v>
      </c>
      <c r="D378" s="13"/>
      <c r="E378" s="42" t="str">
        <f>HYPERLINK("https://www.google.ru/search?q=IN9365&amp;newwindow=1&amp;tbm=isch","Еще фото")</f>
        <v>Еще фото</v>
      </c>
      <c r="F378" s="14"/>
      <c r="G378" s="11" t="s">
        <v>548</v>
      </c>
      <c r="H378" s="11" t="s">
        <v>347</v>
      </c>
      <c r="I378" s="15" t="s">
        <v>549</v>
      </c>
      <c r="J378" s="15" t="s">
        <v>118</v>
      </c>
      <c r="K378" s="16" t="s">
        <v>29</v>
      </c>
      <c r="L378" s="15" t="s">
        <v>564</v>
      </c>
      <c r="M378" s="15"/>
      <c r="N378" s="15" t="s">
        <v>308</v>
      </c>
      <c r="O378" s="15"/>
      <c r="P378" s="16" t="s">
        <v>565</v>
      </c>
      <c r="Q378" s="17">
        <v>9699</v>
      </c>
      <c r="R378" s="18">
        <v>61.57</v>
      </c>
      <c r="S378" s="19">
        <v>4286.9354999999996</v>
      </c>
      <c r="T378" s="20" t="s">
        <v>34</v>
      </c>
      <c r="U378" s="21" t="s">
        <v>365</v>
      </c>
      <c r="V378" s="23">
        <v>4</v>
      </c>
      <c r="W378" s="23">
        <v>14</v>
      </c>
      <c r="X378" s="24"/>
    </row>
    <row r="379" spans="1:24" s="1" customFormat="1" ht="108" customHeight="1" x14ac:dyDescent="0.3">
      <c r="A379" s="11" t="s">
        <v>23</v>
      </c>
      <c r="B379" s="11" t="s">
        <v>566</v>
      </c>
      <c r="C379" s="12" t="s">
        <v>567</v>
      </c>
      <c r="D379" s="13"/>
      <c r="E379" s="42" t="str">
        <f>HYPERLINK("https://www.google.ru/search?q=GK3468&amp;newwindow=1&amp;tbm=isch","Еще фото")</f>
        <v>Еще фото</v>
      </c>
      <c r="F379" s="14"/>
      <c r="G379" s="11" t="s">
        <v>548</v>
      </c>
      <c r="H379" s="11" t="s">
        <v>347</v>
      </c>
      <c r="I379" s="15" t="s">
        <v>549</v>
      </c>
      <c r="J379" s="15" t="s">
        <v>118</v>
      </c>
      <c r="K379" s="16" t="s">
        <v>29</v>
      </c>
      <c r="L379" s="15" t="s">
        <v>568</v>
      </c>
      <c r="M379" s="15"/>
      <c r="N379" s="15" t="s">
        <v>31</v>
      </c>
      <c r="O379" s="15" t="s">
        <v>32</v>
      </c>
      <c r="P379" s="16" t="s">
        <v>569</v>
      </c>
      <c r="Q379" s="17">
        <v>6099</v>
      </c>
      <c r="R379" s="18">
        <v>45</v>
      </c>
      <c r="S379" s="19">
        <v>3857.6174999999994</v>
      </c>
      <c r="T379" s="20" t="s">
        <v>34</v>
      </c>
      <c r="U379" s="21" t="s">
        <v>430</v>
      </c>
      <c r="V379" s="23">
        <v>5</v>
      </c>
      <c r="W379" s="23">
        <v>1</v>
      </c>
      <c r="X379" s="24"/>
    </row>
    <row r="380" spans="1:24" s="1" customFormat="1" ht="108" customHeight="1" x14ac:dyDescent="0.3">
      <c r="A380" s="11" t="s">
        <v>23</v>
      </c>
      <c r="B380" s="11" t="s">
        <v>570</v>
      </c>
      <c r="C380" s="12" t="s">
        <v>571</v>
      </c>
      <c r="D380" s="13"/>
      <c r="E380" s="42" t="str">
        <f>HYPERLINK("https://www.google.ru/search?q=HT2421&amp;newwindow=1&amp;tbm=isch","Еще фото")</f>
        <v>Еще фото</v>
      </c>
      <c r="F380" s="14"/>
      <c r="G380" s="11" t="s">
        <v>548</v>
      </c>
      <c r="H380" s="11" t="s">
        <v>347</v>
      </c>
      <c r="I380" s="15" t="s">
        <v>549</v>
      </c>
      <c r="J380" s="15" t="s">
        <v>118</v>
      </c>
      <c r="K380" s="16" t="s">
        <v>286</v>
      </c>
      <c r="L380" s="15" t="s">
        <v>572</v>
      </c>
      <c r="M380" s="15"/>
      <c r="N380" s="15" t="s">
        <v>308</v>
      </c>
      <c r="O380" s="15"/>
      <c r="P380" s="16" t="s">
        <v>573</v>
      </c>
      <c r="Q380" s="17">
        <v>3399</v>
      </c>
      <c r="R380" s="18">
        <v>45</v>
      </c>
      <c r="S380" s="19">
        <v>2149.8674999999998</v>
      </c>
      <c r="T380" s="20" t="s">
        <v>34</v>
      </c>
      <c r="U380" s="21" t="s">
        <v>430</v>
      </c>
      <c r="V380" s="23">
        <v>5</v>
      </c>
      <c r="W380" s="23">
        <v>1</v>
      </c>
      <c r="X380" s="24"/>
    </row>
    <row r="381" spans="1:24" s="1" customFormat="1" ht="108" customHeight="1" x14ac:dyDescent="0.3">
      <c r="A381" s="11" t="s">
        <v>23</v>
      </c>
      <c r="B381" s="11" t="s">
        <v>574</v>
      </c>
      <c r="C381" s="12" t="s">
        <v>575</v>
      </c>
      <c r="D381" s="13"/>
      <c r="E381" s="42" t="str">
        <f>HYPERLINK("https://www.google.ru/search?q=HT2425&amp;newwindow=1&amp;tbm=isch","Еще фото")</f>
        <v>Еще фото</v>
      </c>
      <c r="F381" s="14" t="s">
        <v>107</v>
      </c>
      <c r="G381" s="11" t="s">
        <v>548</v>
      </c>
      <c r="H381" s="11" t="s">
        <v>347</v>
      </c>
      <c r="I381" s="15" t="s">
        <v>549</v>
      </c>
      <c r="J381" s="15" t="s">
        <v>118</v>
      </c>
      <c r="K381" s="16" t="s">
        <v>286</v>
      </c>
      <c r="L381" s="15" t="s">
        <v>576</v>
      </c>
      <c r="M381" s="15"/>
      <c r="N381" s="15" t="s">
        <v>308</v>
      </c>
      <c r="O381" s="15"/>
      <c r="P381" s="16" t="s">
        <v>577</v>
      </c>
      <c r="Q381" s="17">
        <v>4799</v>
      </c>
      <c r="R381" s="18">
        <v>45</v>
      </c>
      <c r="S381" s="19">
        <v>3035.3674999999994</v>
      </c>
      <c r="T381" s="20" t="s">
        <v>34</v>
      </c>
      <c r="U381" s="21" t="s">
        <v>578</v>
      </c>
      <c r="V381" s="22" t="s">
        <v>351</v>
      </c>
      <c r="W381" s="23">
        <v>3</v>
      </c>
      <c r="X381" s="24"/>
    </row>
    <row r="382" spans="1:24" s="1" customFormat="1" ht="108" customHeight="1" x14ac:dyDescent="0.3">
      <c r="A382" s="11" t="s">
        <v>23</v>
      </c>
      <c r="B382" s="11" t="s">
        <v>579</v>
      </c>
      <c r="C382" s="12" t="s">
        <v>580</v>
      </c>
      <c r="D382" s="13"/>
      <c r="E382" s="42" t="str">
        <f>HYPERLINK("https://www.google.ru/search?q=HT2426&amp;newwindow=1&amp;tbm=isch","Еще фото")</f>
        <v>Еще фото</v>
      </c>
      <c r="F382" s="14"/>
      <c r="G382" s="11" t="s">
        <v>548</v>
      </c>
      <c r="H382" s="11" t="s">
        <v>347</v>
      </c>
      <c r="I382" s="15" t="s">
        <v>549</v>
      </c>
      <c r="J382" s="15" t="s">
        <v>118</v>
      </c>
      <c r="K382" s="16" t="s">
        <v>286</v>
      </c>
      <c r="L382" s="15" t="s">
        <v>581</v>
      </c>
      <c r="M382" s="15"/>
      <c r="N382" s="15" t="s">
        <v>308</v>
      </c>
      <c r="O382" s="15"/>
      <c r="P382" s="16" t="s">
        <v>573</v>
      </c>
      <c r="Q382" s="17">
        <v>9999</v>
      </c>
      <c r="R382" s="18">
        <v>45</v>
      </c>
      <c r="S382" s="19">
        <v>6324.3674999999994</v>
      </c>
      <c r="T382" s="20" t="s">
        <v>34</v>
      </c>
      <c r="U382" s="21" t="s">
        <v>365</v>
      </c>
      <c r="V382" s="23">
        <v>4</v>
      </c>
      <c r="W382" s="23">
        <v>8</v>
      </c>
      <c r="X382" s="24"/>
    </row>
    <row r="383" spans="1:24" s="1" customFormat="1" ht="108" customHeight="1" x14ac:dyDescent="0.3">
      <c r="A383" s="11" t="s">
        <v>23</v>
      </c>
      <c r="B383" s="11" t="s">
        <v>552</v>
      </c>
      <c r="C383" s="12" t="s">
        <v>582</v>
      </c>
      <c r="D383" s="13"/>
      <c r="E383" s="42" t="str">
        <f>HYPERLINK("https://www.google.ru/search?q=IX4062&amp;newwindow=1&amp;tbm=isch","Еще фото")</f>
        <v>Еще фото</v>
      </c>
      <c r="F383" s="14" t="s">
        <v>107</v>
      </c>
      <c r="G383" s="11" t="s">
        <v>548</v>
      </c>
      <c r="H383" s="11" t="s">
        <v>347</v>
      </c>
      <c r="I383" s="15" t="s">
        <v>549</v>
      </c>
      <c r="J383" s="15" t="s">
        <v>118</v>
      </c>
      <c r="K383" s="16" t="s">
        <v>286</v>
      </c>
      <c r="L383" s="15" t="s">
        <v>583</v>
      </c>
      <c r="M383" s="15"/>
      <c r="N383" s="15" t="s">
        <v>308</v>
      </c>
      <c r="O383" s="15"/>
      <c r="P383" s="16" t="s">
        <v>584</v>
      </c>
      <c r="Q383" s="17">
        <v>5799</v>
      </c>
      <c r="R383" s="18">
        <v>45</v>
      </c>
      <c r="S383" s="19">
        <v>3667.8674999999994</v>
      </c>
      <c r="T383" s="20" t="s">
        <v>34</v>
      </c>
      <c r="U383" s="21" t="s">
        <v>365</v>
      </c>
      <c r="V383" s="23">
        <v>4</v>
      </c>
      <c r="W383" s="23">
        <v>18</v>
      </c>
      <c r="X383" s="24"/>
    </row>
    <row r="384" spans="1:24" s="1" customFormat="1" ht="108" customHeight="1" x14ac:dyDescent="0.3">
      <c r="A384" s="11" t="s">
        <v>23</v>
      </c>
      <c r="B384" s="11" t="s">
        <v>585</v>
      </c>
      <c r="C384" s="12" t="s">
        <v>586</v>
      </c>
      <c r="D384" s="13"/>
      <c r="E384" s="42" t="str">
        <f>HYPERLINK("https://www.google.ru/search?q=JD8032&amp;newwindow=1&amp;tbm=isch","Еще фото")</f>
        <v>Еще фото</v>
      </c>
      <c r="F384" s="28" t="s">
        <v>137</v>
      </c>
      <c r="G384" s="11" t="s">
        <v>548</v>
      </c>
      <c r="H384" s="11" t="s">
        <v>347</v>
      </c>
      <c r="I384" s="15" t="s">
        <v>549</v>
      </c>
      <c r="J384" s="15" t="s">
        <v>118</v>
      </c>
      <c r="K384" s="16" t="s">
        <v>286</v>
      </c>
      <c r="L384" s="15"/>
      <c r="M384" s="15"/>
      <c r="N384" s="15" t="s">
        <v>308</v>
      </c>
      <c r="O384" s="15"/>
      <c r="P384" s="16" t="s">
        <v>587</v>
      </c>
      <c r="Q384" s="17">
        <v>3299</v>
      </c>
      <c r="R384" s="18">
        <v>45</v>
      </c>
      <c r="S384" s="19">
        <v>2086.6174999999998</v>
      </c>
      <c r="T384" s="20" t="s">
        <v>34</v>
      </c>
      <c r="U384" s="21" t="s">
        <v>365</v>
      </c>
      <c r="V384" s="23">
        <v>4</v>
      </c>
      <c r="W384" s="23">
        <v>10</v>
      </c>
      <c r="X384" s="24"/>
    </row>
    <row r="385" spans="1:24" s="1" customFormat="1" ht="108" customHeight="1" x14ac:dyDescent="0.3">
      <c r="A385" s="11" t="s">
        <v>23</v>
      </c>
      <c r="B385" s="11" t="s">
        <v>588</v>
      </c>
      <c r="C385" s="12" t="s">
        <v>589</v>
      </c>
      <c r="D385" s="13"/>
      <c r="E385" s="42" t="str">
        <f>HYPERLINK("https://www.google.ru/search?q=JD8033&amp;newwindow=1&amp;tbm=isch","Еще фото")</f>
        <v>Еще фото</v>
      </c>
      <c r="F385" s="28" t="s">
        <v>137</v>
      </c>
      <c r="G385" s="11" t="s">
        <v>548</v>
      </c>
      <c r="H385" s="11" t="s">
        <v>347</v>
      </c>
      <c r="I385" s="15" t="s">
        <v>549</v>
      </c>
      <c r="J385" s="15" t="s">
        <v>118</v>
      </c>
      <c r="K385" s="16" t="s">
        <v>286</v>
      </c>
      <c r="L385" s="15"/>
      <c r="M385" s="15"/>
      <c r="N385" s="15" t="s">
        <v>308</v>
      </c>
      <c r="O385" s="15"/>
      <c r="P385" s="16" t="s">
        <v>590</v>
      </c>
      <c r="Q385" s="17">
        <v>6199</v>
      </c>
      <c r="R385" s="18">
        <v>45</v>
      </c>
      <c r="S385" s="19">
        <v>3920.8674999999994</v>
      </c>
      <c r="T385" s="20" t="s">
        <v>34</v>
      </c>
      <c r="U385" s="21" t="s">
        <v>578</v>
      </c>
      <c r="V385" s="22" t="s">
        <v>351</v>
      </c>
      <c r="W385" s="23">
        <v>11</v>
      </c>
      <c r="X385" s="24"/>
    </row>
    <row r="386" spans="1:24" s="1" customFormat="1" ht="35" customHeight="1" x14ac:dyDescent="0.3">
      <c r="A386" s="11" t="s">
        <v>23</v>
      </c>
      <c r="B386" s="11" t="s">
        <v>591</v>
      </c>
      <c r="C386" s="12" t="s">
        <v>592</v>
      </c>
      <c r="D386" s="56"/>
      <c r="E386" s="42" t="str">
        <f>HYPERLINK("https://www.google.ru/search?q=HE6903&amp;newwindow=1&amp;tbm=isch","Еще фото")</f>
        <v>Еще фото</v>
      </c>
      <c r="F386" s="14"/>
      <c r="G386" s="11" t="s">
        <v>593</v>
      </c>
      <c r="H386" s="11" t="s">
        <v>27</v>
      </c>
      <c r="I386" s="15" t="s">
        <v>594</v>
      </c>
      <c r="J386" s="15" t="s">
        <v>28</v>
      </c>
      <c r="K386" s="16" t="s">
        <v>41</v>
      </c>
      <c r="L386" s="59" t="s">
        <v>595</v>
      </c>
      <c r="M386" s="15" t="s">
        <v>61</v>
      </c>
      <c r="N386" s="15" t="s">
        <v>72</v>
      </c>
      <c r="O386" s="15" t="s">
        <v>32</v>
      </c>
      <c r="P386" s="16" t="s">
        <v>596</v>
      </c>
      <c r="Q386" s="17">
        <v>4499</v>
      </c>
      <c r="R386" s="18">
        <v>53.59</v>
      </c>
      <c r="S386" s="19">
        <v>2400.9354999999996</v>
      </c>
      <c r="T386" s="20" t="s">
        <v>145</v>
      </c>
      <c r="U386" s="21" t="s">
        <v>168</v>
      </c>
      <c r="V386" s="23">
        <v>42</v>
      </c>
      <c r="W386" s="23">
        <v>2</v>
      </c>
      <c r="X386" s="24"/>
    </row>
    <row r="387" spans="1:24" s="1" customFormat="1" ht="35" customHeight="1" x14ac:dyDescent="0.3">
      <c r="A387" s="26" t="s">
        <v>23</v>
      </c>
      <c r="B387" s="26" t="s">
        <v>591</v>
      </c>
      <c r="C387" s="12" t="s">
        <v>592</v>
      </c>
      <c r="D387" s="57"/>
      <c r="E387" s="42" t="str">
        <f>HYPERLINK("https://www.google.ru/search?q=HE6903&amp;newwindow=1&amp;tbm=isch","Еще фото")</f>
        <v>Еще фото</v>
      </c>
      <c r="F387" s="14"/>
      <c r="G387" s="26" t="s">
        <v>593</v>
      </c>
      <c r="H387" s="26" t="s">
        <v>27</v>
      </c>
      <c r="I387" s="26" t="s">
        <v>594</v>
      </c>
      <c r="J387" s="15" t="s">
        <v>28</v>
      </c>
      <c r="K387" s="16" t="s">
        <v>41</v>
      </c>
      <c r="L387" s="60"/>
      <c r="M387" s="15" t="s">
        <v>61</v>
      </c>
      <c r="N387" s="15" t="s">
        <v>72</v>
      </c>
      <c r="O387" s="15" t="s">
        <v>32</v>
      </c>
      <c r="P387" s="16" t="s">
        <v>596</v>
      </c>
      <c r="Q387" s="17">
        <v>4499</v>
      </c>
      <c r="R387" s="18">
        <v>53.59</v>
      </c>
      <c r="S387" s="19">
        <v>2400.9354999999996</v>
      </c>
      <c r="T387" s="20" t="s">
        <v>145</v>
      </c>
      <c r="U387" s="21" t="s">
        <v>597</v>
      </c>
      <c r="V387" s="23">
        <v>44</v>
      </c>
      <c r="W387" s="23">
        <v>2</v>
      </c>
      <c r="X387" s="24"/>
    </row>
    <row r="388" spans="1:24" s="1" customFormat="1" ht="37.049999999999997" customHeight="1" x14ac:dyDescent="0.3">
      <c r="A388" s="26" t="s">
        <v>23</v>
      </c>
      <c r="B388" s="26" t="s">
        <v>591</v>
      </c>
      <c r="C388" s="12" t="s">
        <v>592</v>
      </c>
      <c r="D388" s="58"/>
      <c r="E388" s="42" t="str">
        <f>HYPERLINK("https://www.google.ru/search?q=HE6903&amp;newwindow=1&amp;tbm=isch","Еще фото")</f>
        <v>Еще фото</v>
      </c>
      <c r="F388" s="14"/>
      <c r="G388" s="26" t="s">
        <v>593</v>
      </c>
      <c r="H388" s="26" t="s">
        <v>27</v>
      </c>
      <c r="I388" s="26" t="s">
        <v>594</v>
      </c>
      <c r="J388" s="15" t="s">
        <v>28</v>
      </c>
      <c r="K388" s="16" t="s">
        <v>41</v>
      </c>
      <c r="L388" s="61"/>
      <c r="M388" s="15" t="s">
        <v>61</v>
      </c>
      <c r="N388" s="15" t="s">
        <v>72</v>
      </c>
      <c r="O388" s="15" t="s">
        <v>32</v>
      </c>
      <c r="P388" s="16" t="s">
        <v>596</v>
      </c>
      <c r="Q388" s="17">
        <v>4499</v>
      </c>
      <c r="R388" s="18">
        <v>53.59</v>
      </c>
      <c r="S388" s="19">
        <v>2400.9354999999996</v>
      </c>
      <c r="T388" s="20" t="s">
        <v>145</v>
      </c>
      <c r="U388" s="21" t="s">
        <v>74</v>
      </c>
      <c r="V388" s="23">
        <v>46</v>
      </c>
      <c r="W388" s="23">
        <v>3</v>
      </c>
      <c r="X388" s="24"/>
    </row>
    <row r="389" spans="1:24" s="1" customFormat="1" ht="35" customHeight="1" x14ac:dyDescent="0.3">
      <c r="A389" s="11" t="s">
        <v>23</v>
      </c>
      <c r="B389" s="11" t="s">
        <v>598</v>
      </c>
      <c r="C389" s="12" t="s">
        <v>599</v>
      </c>
      <c r="D389" s="56"/>
      <c r="E389" s="42" t="str">
        <f>HYPERLINK("https://www.google.ru/search?q=HB6257&amp;newwindow=1&amp;tbm=isch","Еще фото")</f>
        <v>Еще фото</v>
      </c>
      <c r="F389" s="14"/>
      <c r="G389" s="11" t="s">
        <v>600</v>
      </c>
      <c r="H389" s="11" t="s">
        <v>378</v>
      </c>
      <c r="I389" s="15" t="s">
        <v>601</v>
      </c>
      <c r="J389" s="15" t="s">
        <v>28</v>
      </c>
      <c r="K389" s="16" t="s">
        <v>29</v>
      </c>
      <c r="L389" s="59" t="s">
        <v>602</v>
      </c>
      <c r="M389" s="15"/>
      <c r="N389" s="15" t="s">
        <v>43</v>
      </c>
      <c r="O389" s="15"/>
      <c r="P389" s="16" t="s">
        <v>603</v>
      </c>
      <c r="Q389" s="17">
        <v>4299</v>
      </c>
      <c r="R389" s="18">
        <v>87.96</v>
      </c>
      <c r="S389" s="30">
        <v>595.43549999999993</v>
      </c>
      <c r="T389" s="20" t="s">
        <v>34</v>
      </c>
      <c r="U389" s="21" t="s">
        <v>45</v>
      </c>
      <c r="V389" s="22" t="s">
        <v>604</v>
      </c>
      <c r="W389" s="23">
        <v>9</v>
      </c>
      <c r="X389" s="24"/>
    </row>
    <row r="390" spans="1:24" s="1" customFormat="1" ht="35" customHeight="1" x14ac:dyDescent="0.3">
      <c r="A390" s="26" t="s">
        <v>23</v>
      </c>
      <c r="B390" s="26" t="s">
        <v>598</v>
      </c>
      <c r="C390" s="12" t="s">
        <v>599</v>
      </c>
      <c r="D390" s="57"/>
      <c r="E390" s="42" t="str">
        <f>HYPERLINK("https://www.google.ru/search?q=HB6257&amp;newwindow=1&amp;tbm=isch","Еще фото")</f>
        <v>Еще фото</v>
      </c>
      <c r="F390" s="14"/>
      <c r="G390" s="26" t="s">
        <v>600</v>
      </c>
      <c r="H390" s="26" t="s">
        <v>378</v>
      </c>
      <c r="I390" s="26" t="s">
        <v>601</v>
      </c>
      <c r="J390" s="15" t="s">
        <v>28</v>
      </c>
      <c r="K390" s="16" t="s">
        <v>29</v>
      </c>
      <c r="L390" s="60"/>
      <c r="M390" s="15"/>
      <c r="N390" s="15" t="s">
        <v>43</v>
      </c>
      <c r="O390" s="15"/>
      <c r="P390" s="16" t="s">
        <v>603</v>
      </c>
      <c r="Q390" s="17">
        <v>4299</v>
      </c>
      <c r="R390" s="18">
        <v>87.96</v>
      </c>
      <c r="S390" s="30">
        <v>595.43549999999993</v>
      </c>
      <c r="T390" s="20" t="s">
        <v>34</v>
      </c>
      <c r="U390" s="21" t="s">
        <v>47</v>
      </c>
      <c r="V390" s="22" t="s">
        <v>605</v>
      </c>
      <c r="W390" s="23">
        <v>21</v>
      </c>
      <c r="X390" s="24"/>
    </row>
    <row r="391" spans="1:24" s="1" customFormat="1" ht="37.049999999999997" customHeight="1" x14ac:dyDescent="0.3">
      <c r="A391" s="26" t="s">
        <v>23</v>
      </c>
      <c r="B391" s="26" t="s">
        <v>598</v>
      </c>
      <c r="C391" s="12" t="s">
        <v>599</v>
      </c>
      <c r="D391" s="58"/>
      <c r="E391" s="42" t="str">
        <f>HYPERLINK("https://www.google.ru/search?q=HB6257&amp;newwindow=1&amp;tbm=isch","Еще фото")</f>
        <v>Еще фото</v>
      </c>
      <c r="F391" s="14"/>
      <c r="G391" s="26" t="s">
        <v>600</v>
      </c>
      <c r="H391" s="26" t="s">
        <v>378</v>
      </c>
      <c r="I391" s="26" t="s">
        <v>601</v>
      </c>
      <c r="J391" s="15" t="s">
        <v>28</v>
      </c>
      <c r="K391" s="16" t="s">
        <v>29</v>
      </c>
      <c r="L391" s="61"/>
      <c r="M391" s="15"/>
      <c r="N391" s="15" t="s">
        <v>43</v>
      </c>
      <c r="O391" s="15"/>
      <c r="P391" s="16" t="s">
        <v>603</v>
      </c>
      <c r="Q391" s="17">
        <v>4299</v>
      </c>
      <c r="R391" s="18">
        <v>87.96</v>
      </c>
      <c r="S391" s="30">
        <v>595.43549999999993</v>
      </c>
      <c r="T391" s="20" t="s">
        <v>34</v>
      </c>
      <c r="U391" s="21" t="s">
        <v>35</v>
      </c>
      <c r="V391" s="22" t="s">
        <v>606</v>
      </c>
      <c r="W391" s="23">
        <v>22</v>
      </c>
      <c r="X391" s="24"/>
    </row>
    <row r="392" spans="1:24" s="1" customFormat="1" ht="108" customHeight="1" x14ac:dyDescent="0.3">
      <c r="A392" s="11" t="s">
        <v>23</v>
      </c>
      <c r="B392" s="11" t="s">
        <v>607</v>
      </c>
      <c r="C392" s="12" t="s">
        <v>608</v>
      </c>
      <c r="D392" s="13"/>
      <c r="E392" s="42" t="str">
        <f>HYPERLINK("https://www.google.ru/search?q=HD2212&amp;newwindow=1&amp;tbm=isch","Еще фото")</f>
        <v>Еще фото</v>
      </c>
      <c r="F392" s="14"/>
      <c r="G392" s="11" t="s">
        <v>600</v>
      </c>
      <c r="H392" s="11" t="s">
        <v>378</v>
      </c>
      <c r="I392" s="15" t="s">
        <v>601</v>
      </c>
      <c r="J392" s="15" t="s">
        <v>28</v>
      </c>
      <c r="K392" s="16" t="s">
        <v>286</v>
      </c>
      <c r="L392" s="15" t="s">
        <v>609</v>
      </c>
      <c r="M392" s="15" t="s">
        <v>61</v>
      </c>
      <c r="N392" s="15" t="s">
        <v>43</v>
      </c>
      <c r="O392" s="15" t="s">
        <v>32</v>
      </c>
      <c r="P392" s="16" t="s">
        <v>610</v>
      </c>
      <c r="Q392" s="17">
        <v>1699</v>
      </c>
      <c r="R392" s="18">
        <v>61.28</v>
      </c>
      <c r="S392" s="30">
        <v>756.43549999999993</v>
      </c>
      <c r="T392" s="20" t="s">
        <v>34</v>
      </c>
      <c r="U392" s="21" t="s">
        <v>45</v>
      </c>
      <c r="V392" s="22" t="s">
        <v>604</v>
      </c>
      <c r="W392" s="23">
        <v>8</v>
      </c>
      <c r="X392" s="24"/>
    </row>
    <row r="393" spans="1:24" s="1" customFormat="1" ht="108" customHeight="1" x14ac:dyDescent="0.3">
      <c r="A393" s="11" t="s">
        <v>23</v>
      </c>
      <c r="B393" s="11" t="s">
        <v>611</v>
      </c>
      <c r="C393" s="12" t="s">
        <v>612</v>
      </c>
      <c r="D393" s="13"/>
      <c r="E393" s="42" t="str">
        <f>HYPERLINK("https://www.google.ru/search?q=HB6244&amp;newwindow=1&amp;tbm=isch","Еще фото")</f>
        <v>Еще фото</v>
      </c>
      <c r="F393" s="14"/>
      <c r="G393" s="11" t="s">
        <v>600</v>
      </c>
      <c r="H393" s="11" t="s">
        <v>378</v>
      </c>
      <c r="I393" s="15" t="s">
        <v>601</v>
      </c>
      <c r="J393" s="15" t="s">
        <v>28</v>
      </c>
      <c r="K393" s="16" t="s">
        <v>29</v>
      </c>
      <c r="L393" s="15" t="s">
        <v>613</v>
      </c>
      <c r="M393" s="15" t="s">
        <v>614</v>
      </c>
      <c r="N393" s="15" t="s">
        <v>43</v>
      </c>
      <c r="O393" s="15" t="s">
        <v>361</v>
      </c>
      <c r="P393" s="16" t="s">
        <v>615</v>
      </c>
      <c r="Q393" s="17">
        <v>2499</v>
      </c>
      <c r="R393" s="18">
        <v>52.47</v>
      </c>
      <c r="S393" s="19">
        <v>1365.9354999999998</v>
      </c>
      <c r="T393" s="20" t="s">
        <v>388</v>
      </c>
      <c r="U393" s="21" t="s">
        <v>45</v>
      </c>
      <c r="V393" s="22" t="s">
        <v>604</v>
      </c>
      <c r="W393" s="23">
        <v>2</v>
      </c>
      <c r="X393" s="24"/>
    </row>
    <row r="394" spans="1:24" s="1" customFormat="1" ht="108" customHeight="1" x14ac:dyDescent="0.3">
      <c r="A394" s="11" t="s">
        <v>23</v>
      </c>
      <c r="B394" s="11" t="s">
        <v>616</v>
      </c>
      <c r="C394" s="12" t="s">
        <v>617</v>
      </c>
      <c r="D394" s="13"/>
      <c r="E394" s="42" t="str">
        <f>HYPERLINK("https://www.google.ru/search?q=DZ9416&amp;newwindow=1&amp;tbm=isch","Еще фото")</f>
        <v>Еще фото</v>
      </c>
      <c r="F394" s="14"/>
      <c r="G394" s="11" t="s">
        <v>600</v>
      </c>
      <c r="H394" s="11" t="s">
        <v>378</v>
      </c>
      <c r="I394" s="15" t="s">
        <v>601</v>
      </c>
      <c r="J394" s="15" t="s">
        <v>40</v>
      </c>
      <c r="K394" s="16" t="s">
        <v>286</v>
      </c>
      <c r="L394" s="15" t="s">
        <v>618</v>
      </c>
      <c r="M394" s="15" t="s">
        <v>61</v>
      </c>
      <c r="N394" s="15" t="s">
        <v>43</v>
      </c>
      <c r="O394" s="15" t="s">
        <v>32</v>
      </c>
      <c r="P394" s="16" t="s">
        <v>619</v>
      </c>
      <c r="Q394" s="17">
        <v>1099</v>
      </c>
      <c r="R394" s="18">
        <v>45</v>
      </c>
      <c r="S394" s="30">
        <v>695.11749999999995</v>
      </c>
      <c r="T394" s="20" t="s">
        <v>34</v>
      </c>
      <c r="U394" s="21" t="s">
        <v>45</v>
      </c>
      <c r="V394" s="22" t="s">
        <v>604</v>
      </c>
      <c r="W394" s="23">
        <v>4</v>
      </c>
      <c r="X394" s="24"/>
    </row>
    <row r="395" spans="1:24" s="1" customFormat="1" ht="108" customHeight="1" x14ac:dyDescent="0.3">
      <c r="A395" s="11" t="s">
        <v>23</v>
      </c>
      <c r="B395" s="11" t="s">
        <v>620</v>
      </c>
      <c r="C395" s="12" t="s">
        <v>621</v>
      </c>
      <c r="D395" s="13"/>
      <c r="E395" s="42" t="str">
        <f>HYPERLINK("https://www.google.ru/search?q=FK0934&amp;newwindow=1&amp;tbm=isch","Еще фото")</f>
        <v>Еще фото</v>
      </c>
      <c r="F395" s="14"/>
      <c r="G395" s="11" t="s">
        <v>600</v>
      </c>
      <c r="H395" s="11" t="s">
        <v>378</v>
      </c>
      <c r="I395" s="15" t="s">
        <v>601</v>
      </c>
      <c r="J395" s="15" t="s">
        <v>28</v>
      </c>
      <c r="K395" s="16" t="s">
        <v>286</v>
      </c>
      <c r="L395" s="15" t="s">
        <v>622</v>
      </c>
      <c r="M395" s="15"/>
      <c r="N395" s="15" t="s">
        <v>43</v>
      </c>
      <c r="O395" s="15"/>
      <c r="P395" s="16" t="s">
        <v>623</v>
      </c>
      <c r="Q395" s="17">
        <v>1199</v>
      </c>
      <c r="R395" s="18">
        <v>45</v>
      </c>
      <c r="S395" s="30">
        <v>758.36749999999995</v>
      </c>
      <c r="T395" s="20" t="s">
        <v>34</v>
      </c>
      <c r="U395" s="21" t="s">
        <v>45</v>
      </c>
      <c r="V395" s="22" t="s">
        <v>604</v>
      </c>
      <c r="W395" s="23">
        <v>1</v>
      </c>
      <c r="X395" s="24"/>
    </row>
    <row r="396" spans="1:24" s="1" customFormat="1" ht="108" customHeight="1" x14ac:dyDescent="0.3">
      <c r="A396" s="11" t="s">
        <v>23</v>
      </c>
      <c r="B396" s="11" t="s">
        <v>624</v>
      </c>
      <c r="C396" s="12" t="s">
        <v>625</v>
      </c>
      <c r="D396" s="13"/>
      <c r="E396" s="42" t="str">
        <f>HYPERLINK("https://www.google.ru/search?q=FM0643&amp;newwindow=1&amp;tbm=isch","Еще фото")</f>
        <v>Еще фото</v>
      </c>
      <c r="F396" s="14" t="s">
        <v>107</v>
      </c>
      <c r="G396" s="11" t="s">
        <v>600</v>
      </c>
      <c r="H396" s="11" t="s">
        <v>378</v>
      </c>
      <c r="I396" s="15" t="s">
        <v>601</v>
      </c>
      <c r="J396" s="15" t="s">
        <v>28</v>
      </c>
      <c r="K396" s="16" t="s">
        <v>29</v>
      </c>
      <c r="L396" s="15" t="s">
        <v>626</v>
      </c>
      <c r="M396" s="15"/>
      <c r="N396" s="15" t="s">
        <v>43</v>
      </c>
      <c r="O396" s="15" t="s">
        <v>32</v>
      </c>
      <c r="P396" s="16" t="s">
        <v>627</v>
      </c>
      <c r="Q396" s="17">
        <v>1899</v>
      </c>
      <c r="R396" s="18">
        <v>45</v>
      </c>
      <c r="S396" s="19">
        <v>1201.1175000000001</v>
      </c>
      <c r="T396" s="20" t="s">
        <v>34</v>
      </c>
      <c r="U396" s="21" t="s">
        <v>45</v>
      </c>
      <c r="V396" s="22" t="s">
        <v>604</v>
      </c>
      <c r="W396" s="23">
        <v>7</v>
      </c>
      <c r="X396" s="24"/>
    </row>
    <row r="397" spans="1:24" s="1" customFormat="1" ht="108" customHeight="1" x14ac:dyDescent="0.3">
      <c r="A397" s="11" t="s">
        <v>23</v>
      </c>
      <c r="B397" s="11" t="s">
        <v>628</v>
      </c>
      <c r="C397" s="12" t="s">
        <v>629</v>
      </c>
      <c r="D397" s="13"/>
      <c r="E397" s="42" t="str">
        <f>HYPERLINK("https://www.google.ru/search?q=FM0676&amp;newwindow=1&amp;tbm=isch","Еще фото")</f>
        <v>Еще фото</v>
      </c>
      <c r="F397" s="14" t="s">
        <v>107</v>
      </c>
      <c r="G397" s="11" t="s">
        <v>600</v>
      </c>
      <c r="H397" s="11" t="s">
        <v>378</v>
      </c>
      <c r="I397" s="15" t="s">
        <v>601</v>
      </c>
      <c r="J397" s="15" t="s">
        <v>28</v>
      </c>
      <c r="K397" s="16" t="s">
        <v>286</v>
      </c>
      <c r="L397" s="15" t="s">
        <v>630</v>
      </c>
      <c r="M397" s="15" t="s">
        <v>61</v>
      </c>
      <c r="N397" s="15" t="s">
        <v>308</v>
      </c>
      <c r="O397" s="15"/>
      <c r="P397" s="16" t="s">
        <v>631</v>
      </c>
      <c r="Q397" s="17">
        <v>2199</v>
      </c>
      <c r="R397" s="18">
        <v>45</v>
      </c>
      <c r="S397" s="19">
        <v>1390.8674999999998</v>
      </c>
      <c r="T397" s="20" t="s">
        <v>34</v>
      </c>
      <c r="U397" s="21" t="s">
        <v>35</v>
      </c>
      <c r="V397" s="22" t="s">
        <v>606</v>
      </c>
      <c r="W397" s="23">
        <v>19</v>
      </c>
      <c r="X397" s="24"/>
    </row>
    <row r="398" spans="1:24" s="1" customFormat="1" ht="52.05" customHeight="1" x14ac:dyDescent="0.3">
      <c r="A398" s="11" t="s">
        <v>23</v>
      </c>
      <c r="B398" s="11" t="s">
        <v>632</v>
      </c>
      <c r="C398" s="12" t="s">
        <v>633</v>
      </c>
      <c r="D398" s="62"/>
      <c r="E398" s="42" t="str">
        <f>HYPERLINK("https://www.google.ru/search?q=HT3451&amp;newwindow=1&amp;tbm=isch","Еще фото")</f>
        <v>Еще фото</v>
      </c>
      <c r="F398" s="28" t="s">
        <v>137</v>
      </c>
      <c r="G398" s="11" t="s">
        <v>600</v>
      </c>
      <c r="H398" s="11" t="s">
        <v>378</v>
      </c>
      <c r="I398" s="15" t="s">
        <v>601</v>
      </c>
      <c r="J398" s="15" t="s">
        <v>28</v>
      </c>
      <c r="K398" s="16" t="s">
        <v>29</v>
      </c>
      <c r="L398" s="59" t="s">
        <v>634</v>
      </c>
      <c r="M398" s="15"/>
      <c r="N398" s="15" t="s">
        <v>308</v>
      </c>
      <c r="O398" s="15"/>
      <c r="P398" s="16" t="s">
        <v>635</v>
      </c>
      <c r="Q398" s="17">
        <v>1399</v>
      </c>
      <c r="R398" s="18">
        <v>45</v>
      </c>
      <c r="S398" s="30">
        <v>884.86749999999995</v>
      </c>
      <c r="T398" s="20" t="s">
        <v>388</v>
      </c>
      <c r="U398" s="21" t="s">
        <v>35</v>
      </c>
      <c r="V398" s="22" t="s">
        <v>606</v>
      </c>
      <c r="W398" s="23">
        <v>51</v>
      </c>
      <c r="X398" s="24"/>
    </row>
    <row r="399" spans="1:24" s="1" customFormat="1" ht="61.05" customHeight="1" x14ac:dyDescent="0.3">
      <c r="A399" s="26" t="s">
        <v>23</v>
      </c>
      <c r="B399" s="26" t="s">
        <v>632</v>
      </c>
      <c r="C399" s="12" t="s">
        <v>633</v>
      </c>
      <c r="D399" s="63"/>
      <c r="E399" s="42" t="str">
        <f>HYPERLINK("https://www.google.ru/search?q=HT3451&amp;newwindow=1&amp;tbm=isch","Еще фото")</f>
        <v>Еще фото</v>
      </c>
      <c r="F399" s="28" t="s">
        <v>137</v>
      </c>
      <c r="G399" s="26" t="s">
        <v>600</v>
      </c>
      <c r="H399" s="26" t="s">
        <v>378</v>
      </c>
      <c r="I399" s="26" t="s">
        <v>601</v>
      </c>
      <c r="J399" s="15" t="s">
        <v>28</v>
      </c>
      <c r="K399" s="16" t="s">
        <v>29</v>
      </c>
      <c r="L399" s="61"/>
      <c r="M399" s="15"/>
      <c r="N399" s="15" t="s">
        <v>308</v>
      </c>
      <c r="O399" s="15"/>
      <c r="P399" s="16" t="s">
        <v>635</v>
      </c>
      <c r="Q399" s="17">
        <v>1399</v>
      </c>
      <c r="R399" s="18">
        <v>45</v>
      </c>
      <c r="S399" s="30">
        <v>884.86749999999995</v>
      </c>
      <c r="T399" s="20" t="s">
        <v>388</v>
      </c>
      <c r="U399" s="21" t="s">
        <v>50</v>
      </c>
      <c r="V399" s="22" t="s">
        <v>48</v>
      </c>
      <c r="W399" s="23">
        <v>33</v>
      </c>
      <c r="X399" s="24"/>
    </row>
    <row r="400" spans="1:24" s="1" customFormat="1" ht="108" customHeight="1" x14ac:dyDescent="0.3">
      <c r="A400" s="11" t="s">
        <v>23</v>
      </c>
      <c r="B400" s="11" t="s">
        <v>636</v>
      </c>
      <c r="C400" s="12" t="s">
        <v>637</v>
      </c>
      <c r="D400" s="13"/>
      <c r="E400" s="42" t="str">
        <f>HYPERLINK("https://www.google.ru/search?q=IC1277&amp;newwindow=1&amp;tbm=isch","Еще фото")</f>
        <v>Еще фото</v>
      </c>
      <c r="F400" s="14"/>
      <c r="G400" s="11" t="s">
        <v>600</v>
      </c>
      <c r="H400" s="11" t="s">
        <v>378</v>
      </c>
      <c r="I400" s="15" t="s">
        <v>601</v>
      </c>
      <c r="J400" s="15" t="s">
        <v>28</v>
      </c>
      <c r="K400" s="16" t="s">
        <v>29</v>
      </c>
      <c r="L400" s="15" t="s">
        <v>638</v>
      </c>
      <c r="M400" s="15"/>
      <c r="N400" s="15" t="s">
        <v>138</v>
      </c>
      <c r="O400" s="15"/>
      <c r="P400" s="16" t="s">
        <v>639</v>
      </c>
      <c r="Q400" s="17">
        <v>1699</v>
      </c>
      <c r="R400" s="18">
        <v>45</v>
      </c>
      <c r="S400" s="30">
        <v>1074.6175000000001</v>
      </c>
      <c r="T400" s="20" t="s">
        <v>388</v>
      </c>
      <c r="U400" s="21" t="s">
        <v>45</v>
      </c>
      <c r="V400" s="22" t="s">
        <v>604</v>
      </c>
      <c r="W400" s="23">
        <v>3</v>
      </c>
      <c r="X400" s="24"/>
    </row>
    <row r="401" spans="1:24" s="1" customFormat="1" ht="108" customHeight="1" x14ac:dyDescent="0.3">
      <c r="A401" s="11" t="s">
        <v>23</v>
      </c>
      <c r="B401" s="11" t="s">
        <v>640</v>
      </c>
      <c r="C401" s="12" t="s">
        <v>641</v>
      </c>
      <c r="D401" s="13"/>
      <c r="E401" s="42" t="str">
        <f>HYPERLINK("https://www.google.ru/search?q=IC1299&amp;newwindow=1&amp;tbm=isch","Еще фото")</f>
        <v>Еще фото</v>
      </c>
      <c r="F401" s="14"/>
      <c r="G401" s="11" t="s">
        <v>600</v>
      </c>
      <c r="H401" s="11" t="s">
        <v>378</v>
      </c>
      <c r="I401" s="15" t="s">
        <v>601</v>
      </c>
      <c r="J401" s="15" t="s">
        <v>28</v>
      </c>
      <c r="K401" s="16" t="s">
        <v>29</v>
      </c>
      <c r="L401" s="15" t="s">
        <v>642</v>
      </c>
      <c r="M401" s="15"/>
      <c r="N401" s="15" t="s">
        <v>43</v>
      </c>
      <c r="O401" s="15"/>
      <c r="P401" s="16" t="s">
        <v>643</v>
      </c>
      <c r="Q401" s="17">
        <v>1199</v>
      </c>
      <c r="R401" s="18">
        <v>45</v>
      </c>
      <c r="S401" s="30">
        <v>758.36749999999995</v>
      </c>
      <c r="T401" s="20" t="s">
        <v>34</v>
      </c>
      <c r="U401" s="21" t="s">
        <v>47</v>
      </c>
      <c r="V401" s="22" t="s">
        <v>605</v>
      </c>
      <c r="W401" s="23">
        <v>3</v>
      </c>
      <c r="X401" s="24"/>
    </row>
    <row r="402" spans="1:24" s="1" customFormat="1" ht="108" customHeight="1" x14ac:dyDescent="0.3">
      <c r="A402" s="11" t="s">
        <v>23</v>
      </c>
      <c r="B402" s="11" t="s">
        <v>644</v>
      </c>
      <c r="C402" s="12" t="s">
        <v>645</v>
      </c>
      <c r="D402" s="13"/>
      <c r="E402" s="42" t="str">
        <f>HYPERLINK("https://www.google.ru/search?q=IC1310&amp;newwindow=1&amp;tbm=isch","Еще фото")</f>
        <v>Еще фото</v>
      </c>
      <c r="F402" s="14"/>
      <c r="G402" s="11" t="s">
        <v>600</v>
      </c>
      <c r="H402" s="11" t="s">
        <v>378</v>
      </c>
      <c r="I402" s="15" t="s">
        <v>601</v>
      </c>
      <c r="J402" s="15" t="s">
        <v>28</v>
      </c>
      <c r="K402" s="16" t="s">
        <v>29</v>
      </c>
      <c r="L402" s="15" t="s">
        <v>646</v>
      </c>
      <c r="M402" s="15"/>
      <c r="N402" s="15" t="s">
        <v>138</v>
      </c>
      <c r="O402" s="15"/>
      <c r="P402" s="16" t="s">
        <v>647</v>
      </c>
      <c r="Q402" s="17">
        <v>1799</v>
      </c>
      <c r="R402" s="18">
        <v>45</v>
      </c>
      <c r="S402" s="30">
        <v>1137.8675000000001</v>
      </c>
      <c r="T402" s="20" t="s">
        <v>34</v>
      </c>
      <c r="U402" s="21" t="s">
        <v>47</v>
      </c>
      <c r="V402" s="22" t="s">
        <v>605</v>
      </c>
      <c r="W402" s="23">
        <v>6</v>
      </c>
      <c r="X402" s="24"/>
    </row>
    <row r="403" spans="1:24" s="1" customFormat="1" ht="26" customHeight="1" x14ac:dyDescent="0.3">
      <c r="A403" s="11" t="s">
        <v>23</v>
      </c>
      <c r="B403" s="11" t="s">
        <v>648</v>
      </c>
      <c r="C403" s="12" t="s">
        <v>649</v>
      </c>
      <c r="D403" s="56"/>
      <c r="E403" s="42" t="str">
        <f>HYPERLINK("https://www.google.ru/search?q=JC8873&amp;newwindow=1&amp;tbm=isch","Еще фото")</f>
        <v>Еще фото</v>
      </c>
      <c r="F403" s="14"/>
      <c r="G403" s="11" t="s">
        <v>600</v>
      </c>
      <c r="H403" s="11" t="s">
        <v>378</v>
      </c>
      <c r="I403" s="15" t="s">
        <v>601</v>
      </c>
      <c r="J403" s="15" t="s">
        <v>28</v>
      </c>
      <c r="K403" s="16" t="s">
        <v>286</v>
      </c>
      <c r="L403" s="59" t="s">
        <v>650</v>
      </c>
      <c r="M403" s="15"/>
      <c r="N403" s="15" t="s">
        <v>308</v>
      </c>
      <c r="O403" s="15"/>
      <c r="P403" s="16" t="s">
        <v>651</v>
      </c>
      <c r="Q403" s="17">
        <v>2099</v>
      </c>
      <c r="R403" s="18">
        <v>45</v>
      </c>
      <c r="S403" s="19">
        <v>1327.6174999999998</v>
      </c>
      <c r="T403" s="20" t="s">
        <v>34</v>
      </c>
      <c r="U403" s="21" t="s">
        <v>47</v>
      </c>
      <c r="V403" s="22" t="s">
        <v>605</v>
      </c>
      <c r="W403" s="23">
        <v>34</v>
      </c>
      <c r="X403" s="24"/>
    </row>
    <row r="404" spans="1:24" s="1" customFormat="1" ht="26" customHeight="1" x14ac:dyDescent="0.3">
      <c r="A404" s="26" t="s">
        <v>23</v>
      </c>
      <c r="B404" s="26" t="s">
        <v>648</v>
      </c>
      <c r="C404" s="12" t="s">
        <v>649</v>
      </c>
      <c r="D404" s="57"/>
      <c r="E404" s="42" t="str">
        <f>HYPERLINK("https://www.google.ru/search?q=JC8873&amp;newwindow=1&amp;tbm=isch","Еще фото")</f>
        <v>Еще фото</v>
      </c>
      <c r="F404" s="14"/>
      <c r="G404" s="26" t="s">
        <v>600</v>
      </c>
      <c r="H404" s="26" t="s">
        <v>378</v>
      </c>
      <c r="I404" s="26" t="s">
        <v>601</v>
      </c>
      <c r="J404" s="15" t="s">
        <v>28</v>
      </c>
      <c r="K404" s="16" t="s">
        <v>286</v>
      </c>
      <c r="L404" s="60"/>
      <c r="M404" s="15"/>
      <c r="N404" s="15" t="s">
        <v>308</v>
      </c>
      <c r="O404" s="15"/>
      <c r="P404" s="16" t="s">
        <v>651</v>
      </c>
      <c r="Q404" s="17">
        <v>2099</v>
      </c>
      <c r="R404" s="18">
        <v>45</v>
      </c>
      <c r="S404" s="19">
        <v>1327.6174999999998</v>
      </c>
      <c r="T404" s="20" t="s">
        <v>34</v>
      </c>
      <c r="U404" s="21" t="s">
        <v>35</v>
      </c>
      <c r="V404" s="22" t="s">
        <v>606</v>
      </c>
      <c r="W404" s="23">
        <v>38</v>
      </c>
      <c r="X404" s="24"/>
    </row>
    <row r="405" spans="1:24" s="1" customFormat="1" ht="26" customHeight="1" x14ac:dyDescent="0.3">
      <c r="A405" s="26" t="s">
        <v>23</v>
      </c>
      <c r="B405" s="26" t="s">
        <v>648</v>
      </c>
      <c r="C405" s="12" t="s">
        <v>649</v>
      </c>
      <c r="D405" s="57"/>
      <c r="E405" s="42" t="str">
        <f>HYPERLINK("https://www.google.ru/search?q=JC8873&amp;newwindow=1&amp;tbm=isch","Еще фото")</f>
        <v>Еще фото</v>
      </c>
      <c r="F405" s="14"/>
      <c r="G405" s="26" t="s">
        <v>600</v>
      </c>
      <c r="H405" s="26" t="s">
        <v>378</v>
      </c>
      <c r="I405" s="26" t="s">
        <v>601</v>
      </c>
      <c r="J405" s="15" t="s">
        <v>28</v>
      </c>
      <c r="K405" s="16" t="s">
        <v>286</v>
      </c>
      <c r="L405" s="60"/>
      <c r="M405" s="15"/>
      <c r="N405" s="15" t="s">
        <v>308</v>
      </c>
      <c r="O405" s="15"/>
      <c r="P405" s="16" t="s">
        <v>651</v>
      </c>
      <c r="Q405" s="17">
        <v>2099</v>
      </c>
      <c r="R405" s="18">
        <v>45</v>
      </c>
      <c r="S405" s="19">
        <v>1327.6174999999998</v>
      </c>
      <c r="T405" s="20" t="s">
        <v>34</v>
      </c>
      <c r="U405" s="21" t="s">
        <v>51</v>
      </c>
      <c r="V405" s="22" t="s">
        <v>652</v>
      </c>
      <c r="W405" s="23">
        <v>1</v>
      </c>
      <c r="X405" s="24"/>
    </row>
    <row r="406" spans="1:24" s="1" customFormat="1" ht="26" customHeight="1" x14ac:dyDescent="0.3">
      <c r="A406" s="26" t="s">
        <v>23</v>
      </c>
      <c r="B406" s="26" t="s">
        <v>648</v>
      </c>
      <c r="C406" s="12" t="s">
        <v>649</v>
      </c>
      <c r="D406" s="58"/>
      <c r="E406" s="42" t="str">
        <f>HYPERLINK("https://www.google.ru/search?q=JC8873&amp;newwindow=1&amp;tbm=isch","Еще фото")</f>
        <v>Еще фото</v>
      </c>
      <c r="F406" s="14"/>
      <c r="G406" s="26" t="s">
        <v>600</v>
      </c>
      <c r="H406" s="26" t="s">
        <v>378</v>
      </c>
      <c r="I406" s="26" t="s">
        <v>601</v>
      </c>
      <c r="J406" s="15" t="s">
        <v>28</v>
      </c>
      <c r="K406" s="16" t="s">
        <v>286</v>
      </c>
      <c r="L406" s="61"/>
      <c r="M406" s="15"/>
      <c r="N406" s="15" t="s">
        <v>308</v>
      </c>
      <c r="O406" s="15"/>
      <c r="P406" s="16" t="s">
        <v>651</v>
      </c>
      <c r="Q406" s="17">
        <v>2099</v>
      </c>
      <c r="R406" s="18">
        <v>45</v>
      </c>
      <c r="S406" s="19">
        <v>1327.6174999999998</v>
      </c>
      <c r="T406" s="20" t="s">
        <v>34</v>
      </c>
      <c r="U406" s="21" t="s">
        <v>653</v>
      </c>
      <c r="V406" s="22" t="s">
        <v>49</v>
      </c>
      <c r="W406" s="23">
        <v>1</v>
      </c>
      <c r="X406" s="24"/>
    </row>
    <row r="407" spans="1:24" s="1" customFormat="1" ht="26" customHeight="1" x14ac:dyDescent="0.3">
      <c r="A407" s="11" t="s">
        <v>23</v>
      </c>
      <c r="B407" s="11" t="s">
        <v>654</v>
      </c>
      <c r="C407" s="12" t="s">
        <v>655</v>
      </c>
      <c r="D407" s="56"/>
      <c r="E407" s="42" t="str">
        <f>HYPERLINK("https://www.google.ru/search?q=JV7441&amp;newwindow=1&amp;tbm=isch","Еще фото")</f>
        <v>Еще фото</v>
      </c>
      <c r="F407" s="28" t="s">
        <v>137</v>
      </c>
      <c r="G407" s="11" t="s">
        <v>656</v>
      </c>
      <c r="H407" s="11" t="s">
        <v>378</v>
      </c>
      <c r="I407" s="15" t="s">
        <v>601</v>
      </c>
      <c r="J407" s="15" t="s">
        <v>28</v>
      </c>
      <c r="K407" s="16" t="s">
        <v>286</v>
      </c>
      <c r="L407" s="59" t="s">
        <v>657</v>
      </c>
      <c r="M407" s="15"/>
      <c r="N407" s="15" t="s">
        <v>308</v>
      </c>
      <c r="O407" s="15"/>
      <c r="P407" s="16" t="s">
        <v>658</v>
      </c>
      <c r="Q407" s="17">
        <v>2099</v>
      </c>
      <c r="R407" s="18">
        <v>45</v>
      </c>
      <c r="S407" s="19">
        <v>1327.6174999999998</v>
      </c>
      <c r="T407" s="20" t="s">
        <v>34</v>
      </c>
      <c r="U407" s="21" t="s">
        <v>47</v>
      </c>
      <c r="V407" s="22" t="s">
        <v>605</v>
      </c>
      <c r="W407" s="23">
        <v>21</v>
      </c>
      <c r="X407" s="24"/>
    </row>
    <row r="408" spans="1:24" s="1" customFormat="1" ht="26" customHeight="1" x14ac:dyDescent="0.3">
      <c r="A408" s="26" t="s">
        <v>23</v>
      </c>
      <c r="B408" s="26" t="s">
        <v>654</v>
      </c>
      <c r="C408" s="12" t="s">
        <v>655</v>
      </c>
      <c r="D408" s="57"/>
      <c r="E408" s="42" t="str">
        <f>HYPERLINK("https://www.google.ru/search?q=JV7441&amp;newwindow=1&amp;tbm=isch","Еще фото")</f>
        <v>Еще фото</v>
      </c>
      <c r="F408" s="28" t="s">
        <v>137</v>
      </c>
      <c r="G408" s="26" t="s">
        <v>656</v>
      </c>
      <c r="H408" s="26" t="s">
        <v>378</v>
      </c>
      <c r="I408" s="26" t="s">
        <v>601</v>
      </c>
      <c r="J408" s="15" t="s">
        <v>28</v>
      </c>
      <c r="K408" s="16" t="s">
        <v>286</v>
      </c>
      <c r="L408" s="60"/>
      <c r="M408" s="15"/>
      <c r="N408" s="15" t="s">
        <v>308</v>
      </c>
      <c r="O408" s="15"/>
      <c r="P408" s="16" t="s">
        <v>658</v>
      </c>
      <c r="Q408" s="17">
        <v>2099</v>
      </c>
      <c r="R408" s="18">
        <v>45</v>
      </c>
      <c r="S408" s="19">
        <v>1327.6174999999998</v>
      </c>
      <c r="T408" s="20" t="s">
        <v>34</v>
      </c>
      <c r="U408" s="21" t="s">
        <v>35</v>
      </c>
      <c r="V408" s="22" t="s">
        <v>606</v>
      </c>
      <c r="W408" s="23">
        <v>55</v>
      </c>
      <c r="X408" s="24"/>
    </row>
    <row r="409" spans="1:24" s="1" customFormat="1" ht="26" customHeight="1" x14ac:dyDescent="0.3">
      <c r="A409" s="26" t="s">
        <v>23</v>
      </c>
      <c r="B409" s="26" t="s">
        <v>654</v>
      </c>
      <c r="C409" s="12" t="s">
        <v>655</v>
      </c>
      <c r="D409" s="57"/>
      <c r="E409" s="42" t="str">
        <f>HYPERLINK("https://www.google.ru/search?q=JV7441&amp;newwindow=1&amp;tbm=isch","Еще фото")</f>
        <v>Еще фото</v>
      </c>
      <c r="F409" s="28" t="s">
        <v>137</v>
      </c>
      <c r="G409" s="26" t="s">
        <v>656</v>
      </c>
      <c r="H409" s="26" t="s">
        <v>378</v>
      </c>
      <c r="I409" s="26" t="s">
        <v>601</v>
      </c>
      <c r="J409" s="15" t="s">
        <v>28</v>
      </c>
      <c r="K409" s="16" t="s">
        <v>286</v>
      </c>
      <c r="L409" s="60"/>
      <c r="M409" s="15"/>
      <c r="N409" s="15" t="s">
        <v>308</v>
      </c>
      <c r="O409" s="15"/>
      <c r="P409" s="16" t="s">
        <v>658</v>
      </c>
      <c r="Q409" s="17">
        <v>2099</v>
      </c>
      <c r="R409" s="18">
        <v>45</v>
      </c>
      <c r="S409" s="19">
        <v>1327.6174999999998</v>
      </c>
      <c r="T409" s="20" t="s">
        <v>34</v>
      </c>
      <c r="U409" s="21" t="s">
        <v>50</v>
      </c>
      <c r="V409" s="22" t="s">
        <v>48</v>
      </c>
      <c r="W409" s="23">
        <v>60</v>
      </c>
      <c r="X409" s="24"/>
    </row>
    <row r="410" spans="1:24" s="1" customFormat="1" ht="26" customHeight="1" x14ac:dyDescent="0.3">
      <c r="A410" s="26" t="s">
        <v>23</v>
      </c>
      <c r="B410" s="26" t="s">
        <v>654</v>
      </c>
      <c r="C410" s="12" t="s">
        <v>655</v>
      </c>
      <c r="D410" s="58"/>
      <c r="E410" s="42" t="str">
        <f>HYPERLINK("https://www.google.ru/search?q=JV7441&amp;newwindow=1&amp;tbm=isch","Еще фото")</f>
        <v>Еще фото</v>
      </c>
      <c r="F410" s="28" t="s">
        <v>137</v>
      </c>
      <c r="G410" s="26" t="s">
        <v>656</v>
      </c>
      <c r="H410" s="26" t="s">
        <v>378</v>
      </c>
      <c r="I410" s="26" t="s">
        <v>601</v>
      </c>
      <c r="J410" s="15" t="s">
        <v>28</v>
      </c>
      <c r="K410" s="16" t="s">
        <v>286</v>
      </c>
      <c r="L410" s="61"/>
      <c r="M410" s="15"/>
      <c r="N410" s="15" t="s">
        <v>308</v>
      </c>
      <c r="O410" s="15"/>
      <c r="P410" s="16" t="s">
        <v>658</v>
      </c>
      <c r="Q410" s="17">
        <v>2099</v>
      </c>
      <c r="R410" s="18">
        <v>45</v>
      </c>
      <c r="S410" s="19">
        <v>1327.6174999999998</v>
      </c>
      <c r="T410" s="20" t="s">
        <v>34</v>
      </c>
      <c r="U410" s="21" t="s">
        <v>51</v>
      </c>
      <c r="V410" s="22" t="s">
        <v>652</v>
      </c>
      <c r="W410" s="23">
        <v>20</v>
      </c>
      <c r="X410" s="24"/>
    </row>
    <row r="411" spans="1:24" s="1" customFormat="1" ht="26" customHeight="1" x14ac:dyDescent="0.3">
      <c r="A411" s="11" t="s">
        <v>23</v>
      </c>
      <c r="B411" s="11" t="s">
        <v>659</v>
      </c>
      <c r="C411" s="12" t="s">
        <v>660</v>
      </c>
      <c r="D411" s="56"/>
      <c r="E411" s="42" t="str">
        <f>HYPERLINK("https://www.google.ru/search?q=KD8239&amp;newwindow=1&amp;tbm=isch","Еще фото")</f>
        <v>Еще фото</v>
      </c>
      <c r="F411" s="28" t="s">
        <v>137</v>
      </c>
      <c r="G411" s="11" t="s">
        <v>600</v>
      </c>
      <c r="H411" s="11" t="s">
        <v>378</v>
      </c>
      <c r="I411" s="15" t="s">
        <v>601</v>
      </c>
      <c r="J411" s="15" t="s">
        <v>28</v>
      </c>
      <c r="K411" s="16" t="s">
        <v>286</v>
      </c>
      <c r="L411" s="59"/>
      <c r="M411" s="15"/>
      <c r="N411" s="15" t="s">
        <v>308</v>
      </c>
      <c r="O411" s="15"/>
      <c r="P411" s="16" t="s">
        <v>661</v>
      </c>
      <c r="Q411" s="17">
        <v>1699</v>
      </c>
      <c r="R411" s="18">
        <v>45</v>
      </c>
      <c r="S411" s="30">
        <v>1074.6175000000001</v>
      </c>
      <c r="T411" s="20" t="s">
        <v>34</v>
      </c>
      <c r="U411" s="21" t="s">
        <v>47</v>
      </c>
      <c r="V411" s="22" t="s">
        <v>605</v>
      </c>
      <c r="W411" s="23">
        <v>5</v>
      </c>
      <c r="X411" s="24"/>
    </row>
    <row r="412" spans="1:24" s="1" customFormat="1" ht="26" customHeight="1" x14ac:dyDescent="0.3">
      <c r="A412" s="26" t="s">
        <v>23</v>
      </c>
      <c r="B412" s="26" t="s">
        <v>659</v>
      </c>
      <c r="C412" s="12" t="s">
        <v>660</v>
      </c>
      <c r="D412" s="57"/>
      <c r="E412" s="42" t="str">
        <f>HYPERLINK("https://www.google.ru/search?q=KD8239&amp;newwindow=1&amp;tbm=isch","Еще фото")</f>
        <v>Еще фото</v>
      </c>
      <c r="F412" s="28" t="s">
        <v>137</v>
      </c>
      <c r="G412" s="26" t="s">
        <v>600</v>
      </c>
      <c r="H412" s="26" t="s">
        <v>378</v>
      </c>
      <c r="I412" s="26" t="s">
        <v>601</v>
      </c>
      <c r="J412" s="15" t="s">
        <v>28</v>
      </c>
      <c r="K412" s="16" t="s">
        <v>286</v>
      </c>
      <c r="L412" s="60"/>
      <c r="M412" s="15"/>
      <c r="N412" s="15" t="s">
        <v>308</v>
      </c>
      <c r="O412" s="15"/>
      <c r="P412" s="16" t="s">
        <v>661</v>
      </c>
      <c r="Q412" s="17">
        <v>1699</v>
      </c>
      <c r="R412" s="18">
        <v>45</v>
      </c>
      <c r="S412" s="30">
        <v>1074.6175000000001</v>
      </c>
      <c r="T412" s="20" t="s">
        <v>34</v>
      </c>
      <c r="U412" s="21" t="s">
        <v>35</v>
      </c>
      <c r="V412" s="22" t="s">
        <v>606</v>
      </c>
      <c r="W412" s="23">
        <v>25</v>
      </c>
      <c r="X412" s="24"/>
    </row>
    <row r="413" spans="1:24" s="1" customFormat="1" ht="26" customHeight="1" x14ac:dyDescent="0.3">
      <c r="A413" s="26" t="s">
        <v>23</v>
      </c>
      <c r="B413" s="26" t="s">
        <v>659</v>
      </c>
      <c r="C413" s="12" t="s">
        <v>660</v>
      </c>
      <c r="D413" s="57"/>
      <c r="E413" s="42" t="str">
        <f>HYPERLINK("https://www.google.ru/search?q=KD8239&amp;newwindow=1&amp;tbm=isch","Еще фото")</f>
        <v>Еще фото</v>
      </c>
      <c r="F413" s="28" t="s">
        <v>137</v>
      </c>
      <c r="G413" s="26" t="s">
        <v>600</v>
      </c>
      <c r="H413" s="26" t="s">
        <v>378</v>
      </c>
      <c r="I413" s="26" t="s">
        <v>601</v>
      </c>
      <c r="J413" s="15" t="s">
        <v>28</v>
      </c>
      <c r="K413" s="16" t="s">
        <v>286</v>
      </c>
      <c r="L413" s="60"/>
      <c r="M413" s="15"/>
      <c r="N413" s="15" t="s">
        <v>308</v>
      </c>
      <c r="O413" s="15"/>
      <c r="P413" s="16" t="s">
        <v>661</v>
      </c>
      <c r="Q413" s="17">
        <v>1699</v>
      </c>
      <c r="R413" s="18">
        <v>45</v>
      </c>
      <c r="S413" s="30">
        <v>1074.6175000000001</v>
      </c>
      <c r="T413" s="20" t="s">
        <v>34</v>
      </c>
      <c r="U413" s="21" t="s">
        <v>50</v>
      </c>
      <c r="V413" s="22" t="s">
        <v>48</v>
      </c>
      <c r="W413" s="23">
        <v>25</v>
      </c>
      <c r="X413" s="24"/>
    </row>
    <row r="414" spans="1:24" s="1" customFormat="1" ht="26" customHeight="1" x14ac:dyDescent="0.3">
      <c r="A414" s="26" t="s">
        <v>23</v>
      </c>
      <c r="B414" s="26" t="s">
        <v>659</v>
      </c>
      <c r="C414" s="12" t="s">
        <v>660</v>
      </c>
      <c r="D414" s="58"/>
      <c r="E414" s="42" t="str">
        <f>HYPERLINK("https://www.google.ru/search?q=KD8239&amp;newwindow=1&amp;tbm=isch","Еще фото")</f>
        <v>Еще фото</v>
      </c>
      <c r="F414" s="28" t="s">
        <v>137</v>
      </c>
      <c r="G414" s="26" t="s">
        <v>600</v>
      </c>
      <c r="H414" s="26" t="s">
        <v>378</v>
      </c>
      <c r="I414" s="26" t="s">
        <v>601</v>
      </c>
      <c r="J414" s="15" t="s">
        <v>28</v>
      </c>
      <c r="K414" s="16" t="s">
        <v>286</v>
      </c>
      <c r="L414" s="61"/>
      <c r="M414" s="15"/>
      <c r="N414" s="15" t="s">
        <v>308</v>
      </c>
      <c r="O414" s="15"/>
      <c r="P414" s="16" t="s">
        <v>661</v>
      </c>
      <c r="Q414" s="17">
        <v>1699</v>
      </c>
      <c r="R414" s="18">
        <v>45</v>
      </c>
      <c r="S414" s="30">
        <v>1074.6175000000001</v>
      </c>
      <c r="T414" s="20" t="s">
        <v>34</v>
      </c>
      <c r="U414" s="21" t="s">
        <v>51</v>
      </c>
      <c r="V414" s="22" t="s">
        <v>652</v>
      </c>
      <c r="W414" s="23">
        <v>4</v>
      </c>
      <c r="X414" s="24"/>
    </row>
    <row r="415" spans="1:24" s="1" customFormat="1" ht="26" customHeight="1" x14ac:dyDescent="0.3">
      <c r="A415" s="11" t="s">
        <v>23</v>
      </c>
      <c r="B415" s="11" t="s">
        <v>662</v>
      </c>
      <c r="C415" s="12" t="s">
        <v>663</v>
      </c>
      <c r="D415" s="56"/>
      <c r="E415" s="42" t="str">
        <f>HYPERLINK("https://www.google.ru/search?q=KD8250&amp;newwindow=1&amp;tbm=isch","Еще фото")</f>
        <v>Еще фото</v>
      </c>
      <c r="F415" s="28" t="s">
        <v>137</v>
      </c>
      <c r="G415" s="11" t="s">
        <v>600</v>
      </c>
      <c r="H415" s="11" t="s">
        <v>378</v>
      </c>
      <c r="I415" s="15" t="s">
        <v>601</v>
      </c>
      <c r="J415" s="15" t="s">
        <v>28</v>
      </c>
      <c r="K415" s="16" t="s">
        <v>286</v>
      </c>
      <c r="L415" s="59"/>
      <c r="M415" s="15"/>
      <c r="N415" s="15" t="s">
        <v>308</v>
      </c>
      <c r="O415" s="15"/>
      <c r="P415" s="16" t="s">
        <v>664</v>
      </c>
      <c r="Q415" s="17">
        <v>1599</v>
      </c>
      <c r="R415" s="18">
        <v>45</v>
      </c>
      <c r="S415" s="30">
        <v>1011.3674999999999</v>
      </c>
      <c r="T415" s="20" t="s">
        <v>34</v>
      </c>
      <c r="U415" s="21" t="s">
        <v>47</v>
      </c>
      <c r="V415" s="22" t="s">
        <v>605</v>
      </c>
      <c r="W415" s="23">
        <v>6</v>
      </c>
      <c r="X415" s="24"/>
    </row>
    <row r="416" spans="1:24" s="1" customFormat="1" ht="26" customHeight="1" x14ac:dyDescent="0.3">
      <c r="A416" s="26" t="s">
        <v>23</v>
      </c>
      <c r="B416" s="26" t="s">
        <v>662</v>
      </c>
      <c r="C416" s="12" t="s">
        <v>663</v>
      </c>
      <c r="D416" s="57"/>
      <c r="E416" s="42" t="str">
        <f>HYPERLINK("https://www.google.ru/search?q=KD8250&amp;newwindow=1&amp;tbm=isch","Еще фото")</f>
        <v>Еще фото</v>
      </c>
      <c r="F416" s="28" t="s">
        <v>137</v>
      </c>
      <c r="G416" s="26" t="s">
        <v>600</v>
      </c>
      <c r="H416" s="26" t="s">
        <v>378</v>
      </c>
      <c r="I416" s="26" t="s">
        <v>601</v>
      </c>
      <c r="J416" s="15" t="s">
        <v>28</v>
      </c>
      <c r="K416" s="16" t="s">
        <v>286</v>
      </c>
      <c r="L416" s="60"/>
      <c r="M416" s="15"/>
      <c r="N416" s="15" t="s">
        <v>308</v>
      </c>
      <c r="O416" s="15"/>
      <c r="P416" s="16" t="s">
        <v>664</v>
      </c>
      <c r="Q416" s="17">
        <v>1599</v>
      </c>
      <c r="R416" s="18">
        <v>45</v>
      </c>
      <c r="S416" s="30">
        <v>1011.3674999999999</v>
      </c>
      <c r="T416" s="20" t="s">
        <v>34</v>
      </c>
      <c r="U416" s="21" t="s">
        <v>35</v>
      </c>
      <c r="V416" s="22" t="s">
        <v>606</v>
      </c>
      <c r="W416" s="23">
        <v>23</v>
      </c>
      <c r="X416" s="24"/>
    </row>
    <row r="417" spans="1:24" s="1" customFormat="1" ht="26" customHeight="1" x14ac:dyDescent="0.3">
      <c r="A417" s="26" t="s">
        <v>23</v>
      </c>
      <c r="B417" s="26" t="s">
        <v>662</v>
      </c>
      <c r="C417" s="12" t="s">
        <v>663</v>
      </c>
      <c r="D417" s="57"/>
      <c r="E417" s="42" t="str">
        <f>HYPERLINK("https://www.google.ru/search?q=KD8250&amp;newwindow=1&amp;tbm=isch","Еще фото")</f>
        <v>Еще фото</v>
      </c>
      <c r="F417" s="28" t="s">
        <v>137</v>
      </c>
      <c r="G417" s="26" t="s">
        <v>600</v>
      </c>
      <c r="H417" s="26" t="s">
        <v>378</v>
      </c>
      <c r="I417" s="26" t="s">
        <v>601</v>
      </c>
      <c r="J417" s="15" t="s">
        <v>28</v>
      </c>
      <c r="K417" s="16" t="s">
        <v>286</v>
      </c>
      <c r="L417" s="60"/>
      <c r="M417" s="15"/>
      <c r="N417" s="15" t="s">
        <v>308</v>
      </c>
      <c r="O417" s="15"/>
      <c r="P417" s="16" t="s">
        <v>664</v>
      </c>
      <c r="Q417" s="17">
        <v>1599</v>
      </c>
      <c r="R417" s="18">
        <v>45</v>
      </c>
      <c r="S417" s="30">
        <v>1011.3674999999999</v>
      </c>
      <c r="T417" s="20" t="s">
        <v>34</v>
      </c>
      <c r="U417" s="21" t="s">
        <v>50</v>
      </c>
      <c r="V417" s="22" t="s">
        <v>48</v>
      </c>
      <c r="W417" s="23">
        <v>9</v>
      </c>
      <c r="X417" s="24"/>
    </row>
    <row r="418" spans="1:24" s="1" customFormat="1" ht="26" customHeight="1" x14ac:dyDescent="0.3">
      <c r="A418" s="26" t="s">
        <v>23</v>
      </c>
      <c r="B418" s="26" t="s">
        <v>662</v>
      </c>
      <c r="C418" s="12" t="s">
        <v>663</v>
      </c>
      <c r="D418" s="58"/>
      <c r="E418" s="42" t="str">
        <f>HYPERLINK("https://www.google.ru/search?q=KD8250&amp;newwindow=1&amp;tbm=isch","Еще фото")</f>
        <v>Еще фото</v>
      </c>
      <c r="F418" s="28" t="s">
        <v>137</v>
      </c>
      <c r="G418" s="26" t="s">
        <v>600</v>
      </c>
      <c r="H418" s="26" t="s">
        <v>378</v>
      </c>
      <c r="I418" s="26" t="s">
        <v>601</v>
      </c>
      <c r="J418" s="15" t="s">
        <v>28</v>
      </c>
      <c r="K418" s="16" t="s">
        <v>286</v>
      </c>
      <c r="L418" s="61"/>
      <c r="M418" s="15"/>
      <c r="N418" s="15" t="s">
        <v>308</v>
      </c>
      <c r="O418" s="15"/>
      <c r="P418" s="16" t="s">
        <v>664</v>
      </c>
      <c r="Q418" s="17">
        <v>1599</v>
      </c>
      <c r="R418" s="18">
        <v>45</v>
      </c>
      <c r="S418" s="30">
        <v>1011.3674999999999</v>
      </c>
      <c r="T418" s="20" t="s">
        <v>34</v>
      </c>
      <c r="U418" s="21" t="s">
        <v>51</v>
      </c>
      <c r="V418" s="22" t="s">
        <v>652</v>
      </c>
      <c r="W418" s="23">
        <v>5</v>
      </c>
      <c r="X418" s="24"/>
    </row>
    <row r="419" spans="1:24" s="1" customFormat="1" ht="26" customHeight="1" x14ac:dyDescent="0.3">
      <c r="A419" s="11" t="s">
        <v>23</v>
      </c>
      <c r="B419" s="11" t="s">
        <v>665</v>
      </c>
      <c r="C419" s="12" t="s">
        <v>666</v>
      </c>
      <c r="D419" s="56"/>
      <c r="E419" s="42" t="str">
        <f>HYPERLINK("https://www.google.ru/search?q=KD8252&amp;newwindow=1&amp;tbm=isch","Еще фото")</f>
        <v>Еще фото</v>
      </c>
      <c r="F419" s="28" t="s">
        <v>137</v>
      </c>
      <c r="G419" s="11" t="s">
        <v>600</v>
      </c>
      <c r="H419" s="11" t="s">
        <v>378</v>
      </c>
      <c r="I419" s="15" t="s">
        <v>601</v>
      </c>
      <c r="J419" s="15" t="s">
        <v>28</v>
      </c>
      <c r="K419" s="16" t="s">
        <v>286</v>
      </c>
      <c r="L419" s="59"/>
      <c r="M419" s="15"/>
      <c r="N419" s="15" t="s">
        <v>667</v>
      </c>
      <c r="O419" s="15"/>
      <c r="P419" s="16" t="s">
        <v>664</v>
      </c>
      <c r="Q419" s="17">
        <v>1599</v>
      </c>
      <c r="R419" s="18">
        <v>45</v>
      </c>
      <c r="S419" s="30">
        <v>1011.3674999999999</v>
      </c>
      <c r="T419" s="20" t="s">
        <v>34</v>
      </c>
      <c r="U419" s="21" t="s">
        <v>47</v>
      </c>
      <c r="V419" s="22" t="s">
        <v>605</v>
      </c>
      <c r="W419" s="23">
        <v>10</v>
      </c>
      <c r="X419" s="24"/>
    </row>
    <row r="420" spans="1:24" s="1" customFormat="1" ht="26" customHeight="1" x14ac:dyDescent="0.3">
      <c r="A420" s="26" t="s">
        <v>23</v>
      </c>
      <c r="B420" s="26" t="s">
        <v>665</v>
      </c>
      <c r="C420" s="12" t="s">
        <v>666</v>
      </c>
      <c r="D420" s="57"/>
      <c r="E420" s="42" t="str">
        <f>HYPERLINK("https://www.google.ru/search?q=KD8252&amp;newwindow=1&amp;tbm=isch","Еще фото")</f>
        <v>Еще фото</v>
      </c>
      <c r="F420" s="28" t="s">
        <v>137</v>
      </c>
      <c r="G420" s="26" t="s">
        <v>600</v>
      </c>
      <c r="H420" s="26" t="s">
        <v>378</v>
      </c>
      <c r="I420" s="26" t="s">
        <v>601</v>
      </c>
      <c r="J420" s="15" t="s">
        <v>28</v>
      </c>
      <c r="K420" s="16" t="s">
        <v>286</v>
      </c>
      <c r="L420" s="60"/>
      <c r="M420" s="15"/>
      <c r="N420" s="15" t="s">
        <v>667</v>
      </c>
      <c r="O420" s="15"/>
      <c r="P420" s="16" t="s">
        <v>664</v>
      </c>
      <c r="Q420" s="17">
        <v>1599</v>
      </c>
      <c r="R420" s="18">
        <v>45</v>
      </c>
      <c r="S420" s="30">
        <v>1011.3674999999999</v>
      </c>
      <c r="T420" s="20" t="s">
        <v>34</v>
      </c>
      <c r="U420" s="21" t="s">
        <v>35</v>
      </c>
      <c r="V420" s="22" t="s">
        <v>606</v>
      </c>
      <c r="W420" s="23">
        <v>26</v>
      </c>
      <c r="X420" s="24"/>
    </row>
    <row r="421" spans="1:24" s="1" customFormat="1" ht="26" customHeight="1" x14ac:dyDescent="0.3">
      <c r="A421" s="26" t="s">
        <v>23</v>
      </c>
      <c r="B421" s="26" t="s">
        <v>665</v>
      </c>
      <c r="C421" s="12" t="s">
        <v>666</v>
      </c>
      <c r="D421" s="57"/>
      <c r="E421" s="42" t="str">
        <f>HYPERLINK("https://www.google.ru/search?q=KD8252&amp;newwindow=1&amp;tbm=isch","Еще фото")</f>
        <v>Еще фото</v>
      </c>
      <c r="F421" s="28" t="s">
        <v>137</v>
      </c>
      <c r="G421" s="26" t="s">
        <v>600</v>
      </c>
      <c r="H421" s="26" t="s">
        <v>378</v>
      </c>
      <c r="I421" s="26" t="s">
        <v>601</v>
      </c>
      <c r="J421" s="15" t="s">
        <v>28</v>
      </c>
      <c r="K421" s="16" t="s">
        <v>286</v>
      </c>
      <c r="L421" s="60"/>
      <c r="M421" s="15"/>
      <c r="N421" s="15" t="s">
        <v>667</v>
      </c>
      <c r="O421" s="15"/>
      <c r="P421" s="16" t="s">
        <v>664</v>
      </c>
      <c r="Q421" s="17">
        <v>1599</v>
      </c>
      <c r="R421" s="18">
        <v>45</v>
      </c>
      <c r="S421" s="30">
        <v>1011.3674999999999</v>
      </c>
      <c r="T421" s="20" t="s">
        <v>34</v>
      </c>
      <c r="U421" s="21" t="s">
        <v>50</v>
      </c>
      <c r="V421" s="22" t="s">
        <v>48</v>
      </c>
      <c r="W421" s="23">
        <v>28</v>
      </c>
      <c r="X421" s="24"/>
    </row>
    <row r="422" spans="1:24" s="1" customFormat="1" ht="26" customHeight="1" x14ac:dyDescent="0.3">
      <c r="A422" s="26" t="s">
        <v>23</v>
      </c>
      <c r="B422" s="26" t="s">
        <v>665</v>
      </c>
      <c r="C422" s="12" t="s">
        <v>666</v>
      </c>
      <c r="D422" s="58"/>
      <c r="E422" s="42" t="str">
        <f>HYPERLINK("https://www.google.ru/search?q=KD8252&amp;newwindow=1&amp;tbm=isch","Еще фото")</f>
        <v>Еще фото</v>
      </c>
      <c r="F422" s="28" t="s">
        <v>137</v>
      </c>
      <c r="G422" s="26" t="s">
        <v>600</v>
      </c>
      <c r="H422" s="26" t="s">
        <v>378</v>
      </c>
      <c r="I422" s="26" t="s">
        <v>601</v>
      </c>
      <c r="J422" s="15" t="s">
        <v>28</v>
      </c>
      <c r="K422" s="16" t="s">
        <v>286</v>
      </c>
      <c r="L422" s="61"/>
      <c r="M422" s="15"/>
      <c r="N422" s="15" t="s">
        <v>667</v>
      </c>
      <c r="O422" s="15"/>
      <c r="P422" s="16" t="s">
        <v>664</v>
      </c>
      <c r="Q422" s="17">
        <v>1599</v>
      </c>
      <c r="R422" s="18">
        <v>45</v>
      </c>
      <c r="S422" s="30">
        <v>1011.3674999999999</v>
      </c>
      <c r="T422" s="20" t="s">
        <v>34</v>
      </c>
      <c r="U422" s="21" t="s">
        <v>51</v>
      </c>
      <c r="V422" s="22" t="s">
        <v>652</v>
      </c>
      <c r="W422" s="23">
        <v>8</v>
      </c>
      <c r="X422" s="24"/>
    </row>
    <row r="423" spans="1:24" s="1" customFormat="1" ht="26" customHeight="1" x14ac:dyDescent="0.3">
      <c r="A423" s="11" t="s">
        <v>23</v>
      </c>
      <c r="B423" s="11" t="s">
        <v>668</v>
      </c>
      <c r="C423" s="12" t="s">
        <v>669</v>
      </c>
      <c r="D423" s="56"/>
      <c r="E423" s="42" t="str">
        <f>HYPERLINK("https://www.google.ru/search?q=KD8257&amp;newwindow=1&amp;tbm=isch","Еще фото")</f>
        <v>Еще фото</v>
      </c>
      <c r="F423" s="28" t="s">
        <v>137</v>
      </c>
      <c r="G423" s="11" t="s">
        <v>600</v>
      </c>
      <c r="H423" s="11" t="s">
        <v>378</v>
      </c>
      <c r="I423" s="15" t="s">
        <v>601</v>
      </c>
      <c r="J423" s="15" t="s">
        <v>28</v>
      </c>
      <c r="K423" s="16" t="s">
        <v>286</v>
      </c>
      <c r="L423" s="59"/>
      <c r="M423" s="15"/>
      <c r="N423" s="15" t="s">
        <v>670</v>
      </c>
      <c r="O423" s="15"/>
      <c r="P423" s="16" t="s">
        <v>671</v>
      </c>
      <c r="Q423" s="17">
        <v>1599</v>
      </c>
      <c r="R423" s="18">
        <v>45</v>
      </c>
      <c r="S423" s="30">
        <v>1011.3674999999999</v>
      </c>
      <c r="T423" s="20" t="s">
        <v>34</v>
      </c>
      <c r="U423" s="21" t="s">
        <v>47</v>
      </c>
      <c r="V423" s="22" t="s">
        <v>605</v>
      </c>
      <c r="W423" s="23">
        <v>10</v>
      </c>
      <c r="X423" s="24"/>
    </row>
    <row r="424" spans="1:24" s="1" customFormat="1" ht="26" customHeight="1" x14ac:dyDescent="0.3">
      <c r="A424" s="26" t="s">
        <v>23</v>
      </c>
      <c r="B424" s="26" t="s">
        <v>668</v>
      </c>
      <c r="C424" s="12" t="s">
        <v>669</v>
      </c>
      <c r="D424" s="57"/>
      <c r="E424" s="42" t="str">
        <f>HYPERLINK("https://www.google.ru/search?q=KD8257&amp;newwindow=1&amp;tbm=isch","Еще фото")</f>
        <v>Еще фото</v>
      </c>
      <c r="F424" s="28" t="s">
        <v>137</v>
      </c>
      <c r="G424" s="26" t="s">
        <v>600</v>
      </c>
      <c r="H424" s="26" t="s">
        <v>378</v>
      </c>
      <c r="I424" s="26" t="s">
        <v>601</v>
      </c>
      <c r="J424" s="15" t="s">
        <v>28</v>
      </c>
      <c r="K424" s="16" t="s">
        <v>286</v>
      </c>
      <c r="L424" s="60"/>
      <c r="M424" s="15"/>
      <c r="N424" s="15" t="s">
        <v>670</v>
      </c>
      <c r="O424" s="15"/>
      <c r="P424" s="16" t="s">
        <v>671</v>
      </c>
      <c r="Q424" s="17">
        <v>1599</v>
      </c>
      <c r="R424" s="18">
        <v>45</v>
      </c>
      <c r="S424" s="30">
        <v>1011.3674999999999</v>
      </c>
      <c r="T424" s="20" t="s">
        <v>34</v>
      </c>
      <c r="U424" s="21" t="s">
        <v>35</v>
      </c>
      <c r="V424" s="22" t="s">
        <v>606</v>
      </c>
      <c r="W424" s="23">
        <v>27</v>
      </c>
      <c r="X424" s="24"/>
    </row>
    <row r="425" spans="1:24" s="1" customFormat="1" ht="26" customHeight="1" x14ac:dyDescent="0.3">
      <c r="A425" s="26" t="s">
        <v>23</v>
      </c>
      <c r="B425" s="26" t="s">
        <v>668</v>
      </c>
      <c r="C425" s="12" t="s">
        <v>669</v>
      </c>
      <c r="D425" s="57"/>
      <c r="E425" s="42" t="str">
        <f>HYPERLINK("https://www.google.ru/search?q=KD8257&amp;newwindow=1&amp;tbm=isch","Еще фото")</f>
        <v>Еще фото</v>
      </c>
      <c r="F425" s="28" t="s">
        <v>137</v>
      </c>
      <c r="G425" s="26" t="s">
        <v>600</v>
      </c>
      <c r="H425" s="26" t="s">
        <v>378</v>
      </c>
      <c r="I425" s="26" t="s">
        <v>601</v>
      </c>
      <c r="J425" s="15" t="s">
        <v>28</v>
      </c>
      <c r="K425" s="16" t="s">
        <v>286</v>
      </c>
      <c r="L425" s="60"/>
      <c r="M425" s="15"/>
      <c r="N425" s="15" t="s">
        <v>670</v>
      </c>
      <c r="O425" s="15"/>
      <c r="P425" s="16" t="s">
        <v>671</v>
      </c>
      <c r="Q425" s="17">
        <v>1599</v>
      </c>
      <c r="R425" s="18">
        <v>45</v>
      </c>
      <c r="S425" s="30">
        <v>1011.3674999999999</v>
      </c>
      <c r="T425" s="20" t="s">
        <v>34</v>
      </c>
      <c r="U425" s="21" t="s">
        <v>50</v>
      </c>
      <c r="V425" s="22" t="s">
        <v>48</v>
      </c>
      <c r="W425" s="23">
        <v>27</v>
      </c>
      <c r="X425" s="24"/>
    </row>
    <row r="426" spans="1:24" s="1" customFormat="1" ht="26" customHeight="1" x14ac:dyDescent="0.3">
      <c r="A426" s="26" t="s">
        <v>23</v>
      </c>
      <c r="B426" s="26" t="s">
        <v>668</v>
      </c>
      <c r="C426" s="12" t="s">
        <v>669</v>
      </c>
      <c r="D426" s="58"/>
      <c r="E426" s="42" t="str">
        <f>HYPERLINK("https://www.google.ru/search?q=KD8257&amp;newwindow=1&amp;tbm=isch","Еще фото")</f>
        <v>Еще фото</v>
      </c>
      <c r="F426" s="28" t="s">
        <v>137</v>
      </c>
      <c r="G426" s="26" t="s">
        <v>600</v>
      </c>
      <c r="H426" s="26" t="s">
        <v>378</v>
      </c>
      <c r="I426" s="26" t="s">
        <v>601</v>
      </c>
      <c r="J426" s="15" t="s">
        <v>28</v>
      </c>
      <c r="K426" s="16" t="s">
        <v>286</v>
      </c>
      <c r="L426" s="61"/>
      <c r="M426" s="15"/>
      <c r="N426" s="15" t="s">
        <v>670</v>
      </c>
      <c r="O426" s="15"/>
      <c r="P426" s="16" t="s">
        <v>671</v>
      </c>
      <c r="Q426" s="17">
        <v>1599</v>
      </c>
      <c r="R426" s="18">
        <v>45</v>
      </c>
      <c r="S426" s="30">
        <v>1011.3674999999999</v>
      </c>
      <c r="T426" s="20" t="s">
        <v>34</v>
      </c>
      <c r="U426" s="21" t="s">
        <v>51</v>
      </c>
      <c r="V426" s="22" t="s">
        <v>652</v>
      </c>
      <c r="W426" s="23">
        <v>7</v>
      </c>
      <c r="X426" s="24"/>
    </row>
    <row r="427" spans="1:24" s="1" customFormat="1" ht="26" customHeight="1" x14ac:dyDescent="0.3">
      <c r="A427" s="11" t="s">
        <v>23</v>
      </c>
      <c r="B427" s="11" t="s">
        <v>672</v>
      </c>
      <c r="C427" s="12" t="s">
        <v>673</v>
      </c>
      <c r="D427" s="56"/>
      <c r="E427" s="42" t="str">
        <f>HYPERLINK("https://www.google.ru/search?q=KD8341&amp;newwindow=1&amp;tbm=isch","Еще фото")</f>
        <v>Еще фото</v>
      </c>
      <c r="F427" s="28" t="s">
        <v>137</v>
      </c>
      <c r="G427" s="11" t="s">
        <v>600</v>
      </c>
      <c r="H427" s="11" t="s">
        <v>378</v>
      </c>
      <c r="I427" s="15" t="s">
        <v>601</v>
      </c>
      <c r="J427" s="15" t="s">
        <v>28</v>
      </c>
      <c r="K427" s="16" t="s">
        <v>286</v>
      </c>
      <c r="L427" s="59"/>
      <c r="M427" s="15"/>
      <c r="N427" s="15" t="s">
        <v>670</v>
      </c>
      <c r="O427" s="15"/>
      <c r="P427" s="16" t="s">
        <v>674</v>
      </c>
      <c r="Q427" s="17">
        <v>2099</v>
      </c>
      <c r="R427" s="18">
        <v>45</v>
      </c>
      <c r="S427" s="19">
        <v>1327.6174999999998</v>
      </c>
      <c r="T427" s="20" t="s">
        <v>34</v>
      </c>
      <c r="U427" s="21" t="s">
        <v>47</v>
      </c>
      <c r="V427" s="22" t="s">
        <v>605</v>
      </c>
      <c r="W427" s="23">
        <v>10</v>
      </c>
      <c r="X427" s="24"/>
    </row>
    <row r="428" spans="1:24" s="1" customFormat="1" ht="26" customHeight="1" x14ac:dyDescent="0.3">
      <c r="A428" s="26" t="s">
        <v>23</v>
      </c>
      <c r="B428" s="26" t="s">
        <v>672</v>
      </c>
      <c r="C428" s="12" t="s">
        <v>673</v>
      </c>
      <c r="D428" s="57"/>
      <c r="E428" s="42" t="str">
        <f>HYPERLINK("https://www.google.ru/search?q=KD8341&amp;newwindow=1&amp;tbm=isch","Еще фото")</f>
        <v>Еще фото</v>
      </c>
      <c r="F428" s="28" t="s">
        <v>137</v>
      </c>
      <c r="G428" s="26" t="s">
        <v>600</v>
      </c>
      <c r="H428" s="26" t="s">
        <v>378</v>
      </c>
      <c r="I428" s="26" t="s">
        <v>601</v>
      </c>
      <c r="J428" s="15" t="s">
        <v>28</v>
      </c>
      <c r="K428" s="16" t="s">
        <v>286</v>
      </c>
      <c r="L428" s="60"/>
      <c r="M428" s="15"/>
      <c r="N428" s="15" t="s">
        <v>670</v>
      </c>
      <c r="O428" s="15"/>
      <c r="P428" s="16" t="s">
        <v>674</v>
      </c>
      <c r="Q428" s="17">
        <v>2099</v>
      </c>
      <c r="R428" s="18">
        <v>45</v>
      </c>
      <c r="S428" s="19">
        <v>1327.6174999999998</v>
      </c>
      <c r="T428" s="20" t="s">
        <v>34</v>
      </c>
      <c r="U428" s="21" t="s">
        <v>35</v>
      </c>
      <c r="V428" s="22" t="s">
        <v>606</v>
      </c>
      <c r="W428" s="23">
        <v>29</v>
      </c>
      <c r="X428" s="24"/>
    </row>
    <row r="429" spans="1:24" s="1" customFormat="1" ht="26" customHeight="1" x14ac:dyDescent="0.3">
      <c r="A429" s="26" t="s">
        <v>23</v>
      </c>
      <c r="B429" s="26" t="s">
        <v>672</v>
      </c>
      <c r="C429" s="12" t="s">
        <v>673</v>
      </c>
      <c r="D429" s="57"/>
      <c r="E429" s="42" t="str">
        <f>HYPERLINK("https://www.google.ru/search?q=KD8341&amp;newwindow=1&amp;tbm=isch","Еще фото")</f>
        <v>Еще фото</v>
      </c>
      <c r="F429" s="28" t="s">
        <v>137</v>
      </c>
      <c r="G429" s="26" t="s">
        <v>600</v>
      </c>
      <c r="H429" s="26" t="s">
        <v>378</v>
      </c>
      <c r="I429" s="26" t="s">
        <v>601</v>
      </c>
      <c r="J429" s="15" t="s">
        <v>28</v>
      </c>
      <c r="K429" s="16" t="s">
        <v>286</v>
      </c>
      <c r="L429" s="60"/>
      <c r="M429" s="15"/>
      <c r="N429" s="15" t="s">
        <v>670</v>
      </c>
      <c r="O429" s="15"/>
      <c r="P429" s="16" t="s">
        <v>674</v>
      </c>
      <c r="Q429" s="17">
        <v>2099</v>
      </c>
      <c r="R429" s="18">
        <v>45</v>
      </c>
      <c r="S429" s="19">
        <v>1327.6174999999998</v>
      </c>
      <c r="T429" s="20" t="s">
        <v>34</v>
      </c>
      <c r="U429" s="21" t="s">
        <v>50</v>
      </c>
      <c r="V429" s="22" t="s">
        <v>48</v>
      </c>
      <c r="W429" s="23">
        <v>30</v>
      </c>
      <c r="X429" s="24"/>
    </row>
    <row r="430" spans="1:24" s="1" customFormat="1" ht="26" customHeight="1" x14ac:dyDescent="0.3">
      <c r="A430" s="26" t="s">
        <v>23</v>
      </c>
      <c r="B430" s="26" t="s">
        <v>672</v>
      </c>
      <c r="C430" s="12" t="s">
        <v>673</v>
      </c>
      <c r="D430" s="58"/>
      <c r="E430" s="42" t="str">
        <f>HYPERLINK("https://www.google.ru/search?q=KD8341&amp;newwindow=1&amp;tbm=isch","Еще фото")</f>
        <v>Еще фото</v>
      </c>
      <c r="F430" s="28" t="s">
        <v>137</v>
      </c>
      <c r="G430" s="26" t="s">
        <v>600</v>
      </c>
      <c r="H430" s="26" t="s">
        <v>378</v>
      </c>
      <c r="I430" s="26" t="s">
        <v>601</v>
      </c>
      <c r="J430" s="15" t="s">
        <v>28</v>
      </c>
      <c r="K430" s="16" t="s">
        <v>286</v>
      </c>
      <c r="L430" s="61"/>
      <c r="M430" s="15"/>
      <c r="N430" s="15" t="s">
        <v>670</v>
      </c>
      <c r="O430" s="15"/>
      <c r="P430" s="16" t="s">
        <v>674</v>
      </c>
      <c r="Q430" s="17">
        <v>2099</v>
      </c>
      <c r="R430" s="18">
        <v>45</v>
      </c>
      <c r="S430" s="19">
        <v>1327.6174999999998</v>
      </c>
      <c r="T430" s="20" t="s">
        <v>34</v>
      </c>
      <c r="U430" s="21" t="s">
        <v>51</v>
      </c>
      <c r="V430" s="22" t="s">
        <v>652</v>
      </c>
      <c r="W430" s="23">
        <v>10</v>
      </c>
      <c r="X430" s="24"/>
    </row>
    <row r="431" spans="1:24" s="1" customFormat="1" ht="26" customHeight="1" x14ac:dyDescent="0.3">
      <c r="A431" s="11" t="s">
        <v>23</v>
      </c>
      <c r="B431" s="11" t="s">
        <v>675</v>
      </c>
      <c r="C431" s="12" t="s">
        <v>676</v>
      </c>
      <c r="D431" s="56"/>
      <c r="E431" s="42" t="str">
        <f>HYPERLINK("https://www.google.ru/search?q=KH1653&amp;newwindow=1&amp;tbm=isch","Еще фото")</f>
        <v>Еще фото</v>
      </c>
      <c r="F431" s="28" t="s">
        <v>137</v>
      </c>
      <c r="G431" s="11" t="s">
        <v>600</v>
      </c>
      <c r="H431" s="11" t="s">
        <v>378</v>
      </c>
      <c r="I431" s="15" t="s">
        <v>601</v>
      </c>
      <c r="J431" s="15" t="s">
        <v>28</v>
      </c>
      <c r="K431" s="16" t="s">
        <v>286</v>
      </c>
      <c r="L431" s="59"/>
      <c r="M431" s="15"/>
      <c r="N431" s="15" t="s">
        <v>43</v>
      </c>
      <c r="O431" s="15"/>
      <c r="P431" s="16" t="s">
        <v>677</v>
      </c>
      <c r="Q431" s="17">
        <v>1599</v>
      </c>
      <c r="R431" s="18">
        <v>45</v>
      </c>
      <c r="S431" s="30">
        <v>1011.3674999999999</v>
      </c>
      <c r="T431" s="20" t="s">
        <v>34</v>
      </c>
      <c r="U431" s="21" t="s">
        <v>47</v>
      </c>
      <c r="V431" s="22" t="s">
        <v>605</v>
      </c>
      <c r="W431" s="23">
        <v>10</v>
      </c>
      <c r="X431" s="24"/>
    </row>
    <row r="432" spans="1:24" s="1" customFormat="1" ht="26" customHeight="1" x14ac:dyDescent="0.3">
      <c r="A432" s="26" t="s">
        <v>23</v>
      </c>
      <c r="B432" s="26" t="s">
        <v>675</v>
      </c>
      <c r="C432" s="12" t="s">
        <v>676</v>
      </c>
      <c r="D432" s="57"/>
      <c r="E432" s="42" t="str">
        <f>HYPERLINK("https://www.google.ru/search?q=KH1653&amp;newwindow=1&amp;tbm=isch","Еще фото")</f>
        <v>Еще фото</v>
      </c>
      <c r="F432" s="28" t="s">
        <v>137</v>
      </c>
      <c r="G432" s="26" t="s">
        <v>600</v>
      </c>
      <c r="H432" s="26" t="s">
        <v>378</v>
      </c>
      <c r="I432" s="26" t="s">
        <v>601</v>
      </c>
      <c r="J432" s="15" t="s">
        <v>28</v>
      </c>
      <c r="K432" s="16" t="s">
        <v>286</v>
      </c>
      <c r="L432" s="60"/>
      <c r="M432" s="15"/>
      <c r="N432" s="15" t="s">
        <v>43</v>
      </c>
      <c r="O432" s="15"/>
      <c r="P432" s="16" t="s">
        <v>677</v>
      </c>
      <c r="Q432" s="17">
        <v>1599</v>
      </c>
      <c r="R432" s="18">
        <v>45</v>
      </c>
      <c r="S432" s="30">
        <v>1011.3674999999999</v>
      </c>
      <c r="T432" s="20" t="s">
        <v>34</v>
      </c>
      <c r="U432" s="21" t="s">
        <v>35</v>
      </c>
      <c r="V432" s="22" t="s">
        <v>606</v>
      </c>
      <c r="W432" s="23">
        <v>30</v>
      </c>
      <c r="X432" s="24"/>
    </row>
    <row r="433" spans="1:24" s="1" customFormat="1" ht="26" customHeight="1" x14ac:dyDescent="0.3">
      <c r="A433" s="26" t="s">
        <v>23</v>
      </c>
      <c r="B433" s="26" t="s">
        <v>675</v>
      </c>
      <c r="C433" s="12" t="s">
        <v>676</v>
      </c>
      <c r="D433" s="57"/>
      <c r="E433" s="42" t="str">
        <f>HYPERLINK("https://www.google.ru/search?q=KH1653&amp;newwindow=1&amp;tbm=isch","Еще фото")</f>
        <v>Еще фото</v>
      </c>
      <c r="F433" s="28" t="s">
        <v>137</v>
      </c>
      <c r="G433" s="26" t="s">
        <v>600</v>
      </c>
      <c r="H433" s="26" t="s">
        <v>378</v>
      </c>
      <c r="I433" s="26" t="s">
        <v>601</v>
      </c>
      <c r="J433" s="15" t="s">
        <v>28</v>
      </c>
      <c r="K433" s="16" t="s">
        <v>286</v>
      </c>
      <c r="L433" s="60"/>
      <c r="M433" s="15"/>
      <c r="N433" s="15" t="s">
        <v>43</v>
      </c>
      <c r="O433" s="15"/>
      <c r="P433" s="16" t="s">
        <v>677</v>
      </c>
      <c r="Q433" s="17">
        <v>1599</v>
      </c>
      <c r="R433" s="18">
        <v>45</v>
      </c>
      <c r="S433" s="30">
        <v>1011.3674999999999</v>
      </c>
      <c r="T433" s="20" t="s">
        <v>34</v>
      </c>
      <c r="U433" s="21" t="s">
        <v>50</v>
      </c>
      <c r="V433" s="22" t="s">
        <v>48</v>
      </c>
      <c r="W433" s="23">
        <v>19</v>
      </c>
      <c r="X433" s="24"/>
    </row>
    <row r="434" spans="1:24" s="1" customFormat="1" ht="26" customHeight="1" x14ac:dyDescent="0.3">
      <c r="A434" s="26" t="s">
        <v>23</v>
      </c>
      <c r="B434" s="26" t="s">
        <v>675</v>
      </c>
      <c r="C434" s="12" t="s">
        <v>676</v>
      </c>
      <c r="D434" s="58"/>
      <c r="E434" s="42" t="str">
        <f>HYPERLINK("https://www.google.ru/search?q=KH1653&amp;newwindow=1&amp;tbm=isch","Еще фото")</f>
        <v>Еще фото</v>
      </c>
      <c r="F434" s="28" t="s">
        <v>137</v>
      </c>
      <c r="G434" s="26" t="s">
        <v>600</v>
      </c>
      <c r="H434" s="26" t="s">
        <v>378</v>
      </c>
      <c r="I434" s="26" t="s">
        <v>601</v>
      </c>
      <c r="J434" s="15" t="s">
        <v>28</v>
      </c>
      <c r="K434" s="16" t="s">
        <v>286</v>
      </c>
      <c r="L434" s="61"/>
      <c r="M434" s="15"/>
      <c r="N434" s="15" t="s">
        <v>43</v>
      </c>
      <c r="O434" s="15"/>
      <c r="P434" s="16" t="s">
        <v>677</v>
      </c>
      <c r="Q434" s="17">
        <v>1599</v>
      </c>
      <c r="R434" s="18">
        <v>45</v>
      </c>
      <c r="S434" s="30">
        <v>1011.3674999999999</v>
      </c>
      <c r="T434" s="20" t="s">
        <v>34</v>
      </c>
      <c r="U434" s="21" t="s">
        <v>51</v>
      </c>
      <c r="V434" s="22" t="s">
        <v>652</v>
      </c>
      <c r="W434" s="23">
        <v>8</v>
      </c>
      <c r="X434" s="24"/>
    </row>
    <row r="435" spans="1:24" s="1" customFormat="1" ht="26" customHeight="1" x14ac:dyDescent="0.3">
      <c r="A435" s="11" t="s">
        <v>23</v>
      </c>
      <c r="B435" s="11" t="s">
        <v>678</v>
      </c>
      <c r="C435" s="12" t="s">
        <v>679</v>
      </c>
      <c r="D435" s="56"/>
      <c r="E435" s="42" t="str">
        <f>HYPERLINK("https://www.google.ru/search?q=S42543&amp;newwindow=1&amp;tbm=isch","Еще фото")</f>
        <v>Еще фото</v>
      </c>
      <c r="F435" s="14"/>
      <c r="G435" s="11" t="s">
        <v>680</v>
      </c>
      <c r="H435" s="11" t="s">
        <v>357</v>
      </c>
      <c r="I435" s="15" t="s">
        <v>681</v>
      </c>
      <c r="J435" s="15" t="s">
        <v>40</v>
      </c>
      <c r="K435" s="16" t="s">
        <v>41</v>
      </c>
      <c r="L435" s="59" t="s">
        <v>682</v>
      </c>
      <c r="M435" s="15" t="s">
        <v>683</v>
      </c>
      <c r="N435" s="15" t="s">
        <v>31</v>
      </c>
      <c r="O435" s="15" t="s">
        <v>684</v>
      </c>
      <c r="P435" s="16" t="s">
        <v>685</v>
      </c>
      <c r="Q435" s="17">
        <v>17199</v>
      </c>
      <c r="R435" s="18">
        <v>86.17</v>
      </c>
      <c r="S435" s="19">
        <v>2734.4354999999996</v>
      </c>
      <c r="T435" s="20" t="s">
        <v>363</v>
      </c>
      <c r="U435" s="21" t="s">
        <v>430</v>
      </c>
      <c r="V435" s="23">
        <v>37</v>
      </c>
      <c r="W435" s="23">
        <v>22</v>
      </c>
      <c r="X435" s="24"/>
    </row>
    <row r="436" spans="1:24" s="1" customFormat="1" ht="26" customHeight="1" x14ac:dyDescent="0.3">
      <c r="A436" s="26" t="s">
        <v>23</v>
      </c>
      <c r="B436" s="26" t="s">
        <v>678</v>
      </c>
      <c r="C436" s="12" t="s">
        <v>679</v>
      </c>
      <c r="D436" s="57"/>
      <c r="E436" s="42" t="str">
        <f>HYPERLINK("https://www.google.ru/search?q=S42543&amp;newwindow=1&amp;tbm=isch","Еще фото")</f>
        <v>Еще фото</v>
      </c>
      <c r="F436" s="14"/>
      <c r="G436" s="26" t="s">
        <v>680</v>
      </c>
      <c r="H436" s="26" t="s">
        <v>357</v>
      </c>
      <c r="I436" s="26" t="s">
        <v>681</v>
      </c>
      <c r="J436" s="15" t="s">
        <v>40</v>
      </c>
      <c r="K436" s="16" t="s">
        <v>41</v>
      </c>
      <c r="L436" s="60"/>
      <c r="M436" s="15" t="s">
        <v>683</v>
      </c>
      <c r="N436" s="15" t="s">
        <v>31</v>
      </c>
      <c r="O436" s="15" t="s">
        <v>684</v>
      </c>
      <c r="P436" s="16" t="s">
        <v>685</v>
      </c>
      <c r="Q436" s="17">
        <v>17199</v>
      </c>
      <c r="R436" s="18">
        <v>86.17</v>
      </c>
      <c r="S436" s="19">
        <v>2734.4354999999996</v>
      </c>
      <c r="T436" s="20" t="s">
        <v>363</v>
      </c>
      <c r="U436" s="21" t="s">
        <v>686</v>
      </c>
      <c r="V436" s="31">
        <v>37.5</v>
      </c>
      <c r="W436" s="23">
        <v>21</v>
      </c>
      <c r="X436" s="24"/>
    </row>
    <row r="437" spans="1:24" s="1" customFormat="1" ht="26" customHeight="1" x14ac:dyDescent="0.3">
      <c r="A437" s="26" t="s">
        <v>23</v>
      </c>
      <c r="B437" s="26" t="s">
        <v>678</v>
      </c>
      <c r="C437" s="12" t="s">
        <v>679</v>
      </c>
      <c r="D437" s="57"/>
      <c r="E437" s="42" t="str">
        <f>HYPERLINK("https://www.google.ru/search?q=S42543&amp;newwindow=1&amp;tbm=isch","Еще фото")</f>
        <v>Еще фото</v>
      </c>
      <c r="F437" s="14"/>
      <c r="G437" s="26" t="s">
        <v>680</v>
      </c>
      <c r="H437" s="26" t="s">
        <v>357</v>
      </c>
      <c r="I437" s="26" t="s">
        <v>681</v>
      </c>
      <c r="J437" s="15" t="s">
        <v>40</v>
      </c>
      <c r="K437" s="16" t="s">
        <v>41</v>
      </c>
      <c r="L437" s="60"/>
      <c r="M437" s="15" t="s">
        <v>683</v>
      </c>
      <c r="N437" s="15" t="s">
        <v>31</v>
      </c>
      <c r="O437" s="15" t="s">
        <v>684</v>
      </c>
      <c r="P437" s="16" t="s">
        <v>685</v>
      </c>
      <c r="Q437" s="17">
        <v>17199</v>
      </c>
      <c r="R437" s="18">
        <v>86.17</v>
      </c>
      <c r="S437" s="19">
        <v>2734.4354999999996</v>
      </c>
      <c r="T437" s="20" t="s">
        <v>363</v>
      </c>
      <c r="U437" s="21" t="s">
        <v>431</v>
      </c>
      <c r="V437" s="23">
        <v>38</v>
      </c>
      <c r="W437" s="23">
        <v>12</v>
      </c>
      <c r="X437" s="24"/>
    </row>
    <row r="438" spans="1:24" s="1" customFormat="1" ht="26" customHeight="1" x14ac:dyDescent="0.3">
      <c r="A438" s="26" t="s">
        <v>23</v>
      </c>
      <c r="B438" s="26" t="s">
        <v>678</v>
      </c>
      <c r="C438" s="12" t="s">
        <v>679</v>
      </c>
      <c r="D438" s="58"/>
      <c r="E438" s="42" t="str">
        <f>HYPERLINK("https://www.google.ru/search?q=S42543&amp;newwindow=1&amp;tbm=isch","Еще фото")</f>
        <v>Еще фото</v>
      </c>
      <c r="F438" s="14"/>
      <c r="G438" s="26" t="s">
        <v>680</v>
      </c>
      <c r="H438" s="26" t="s">
        <v>357</v>
      </c>
      <c r="I438" s="26" t="s">
        <v>681</v>
      </c>
      <c r="J438" s="15" t="s">
        <v>40</v>
      </c>
      <c r="K438" s="16" t="s">
        <v>41</v>
      </c>
      <c r="L438" s="61"/>
      <c r="M438" s="15" t="s">
        <v>683</v>
      </c>
      <c r="N438" s="15" t="s">
        <v>31</v>
      </c>
      <c r="O438" s="15" t="s">
        <v>684</v>
      </c>
      <c r="P438" s="16" t="s">
        <v>685</v>
      </c>
      <c r="Q438" s="17">
        <v>17199</v>
      </c>
      <c r="R438" s="18">
        <v>86.17</v>
      </c>
      <c r="S438" s="19">
        <v>2734.4354999999996</v>
      </c>
      <c r="T438" s="20" t="s">
        <v>363</v>
      </c>
      <c r="U438" s="21" t="s">
        <v>687</v>
      </c>
      <c r="V438" s="31">
        <v>38.5</v>
      </c>
      <c r="W438" s="23">
        <v>19</v>
      </c>
      <c r="X438" s="24"/>
    </row>
    <row r="439" spans="1:24" s="1" customFormat="1" ht="14" customHeight="1" x14ac:dyDescent="0.3">
      <c r="A439" s="11" t="s">
        <v>23</v>
      </c>
      <c r="B439" s="11" t="s">
        <v>688</v>
      </c>
      <c r="C439" s="12" t="s">
        <v>689</v>
      </c>
      <c r="D439" s="56"/>
      <c r="E439" s="42" t="str">
        <f t="shared" ref="E439:E445" si="4">HYPERLINK("https://www.google.ru/search?q=GY9353&amp;newwindow=1&amp;tbm=isch","Еще фото")</f>
        <v>Еще фото</v>
      </c>
      <c r="F439" s="14"/>
      <c r="G439" s="11" t="s">
        <v>680</v>
      </c>
      <c r="H439" s="11" t="s">
        <v>357</v>
      </c>
      <c r="I439" s="15" t="s">
        <v>681</v>
      </c>
      <c r="J439" s="15" t="s">
        <v>40</v>
      </c>
      <c r="K439" s="16" t="s">
        <v>41</v>
      </c>
      <c r="L439" s="59" t="s">
        <v>690</v>
      </c>
      <c r="M439" s="15" t="s">
        <v>691</v>
      </c>
      <c r="N439" s="15" t="s">
        <v>43</v>
      </c>
      <c r="O439" s="15"/>
      <c r="P439" s="16" t="s">
        <v>692</v>
      </c>
      <c r="Q439" s="17">
        <v>30199</v>
      </c>
      <c r="R439" s="18">
        <v>81.96</v>
      </c>
      <c r="S439" s="19">
        <v>6264.9354999999996</v>
      </c>
      <c r="T439" s="20" t="s">
        <v>363</v>
      </c>
      <c r="U439" s="21" t="s">
        <v>430</v>
      </c>
      <c r="V439" s="23">
        <v>37</v>
      </c>
      <c r="W439" s="23">
        <v>3</v>
      </c>
      <c r="X439" s="24"/>
    </row>
    <row r="440" spans="1:24" s="1" customFormat="1" ht="14" customHeight="1" x14ac:dyDescent="0.3">
      <c r="A440" s="26" t="s">
        <v>23</v>
      </c>
      <c r="B440" s="26" t="s">
        <v>688</v>
      </c>
      <c r="C440" s="12" t="s">
        <v>689</v>
      </c>
      <c r="D440" s="57"/>
      <c r="E440" s="42" t="str">
        <f t="shared" si="4"/>
        <v>Еще фото</v>
      </c>
      <c r="F440" s="14"/>
      <c r="G440" s="26" t="s">
        <v>680</v>
      </c>
      <c r="H440" s="26" t="s">
        <v>357</v>
      </c>
      <c r="I440" s="26" t="s">
        <v>681</v>
      </c>
      <c r="J440" s="15" t="s">
        <v>40</v>
      </c>
      <c r="K440" s="16" t="s">
        <v>41</v>
      </c>
      <c r="L440" s="60"/>
      <c r="M440" s="15" t="s">
        <v>691</v>
      </c>
      <c r="N440" s="15" t="s">
        <v>43</v>
      </c>
      <c r="O440" s="15"/>
      <c r="P440" s="16" t="s">
        <v>692</v>
      </c>
      <c r="Q440" s="17">
        <v>30199</v>
      </c>
      <c r="R440" s="18">
        <v>81.96</v>
      </c>
      <c r="S440" s="19">
        <v>6264.9354999999996</v>
      </c>
      <c r="T440" s="20" t="s">
        <v>363</v>
      </c>
      <c r="U440" s="21" t="s">
        <v>686</v>
      </c>
      <c r="V440" s="31">
        <v>37.5</v>
      </c>
      <c r="W440" s="23">
        <v>7</v>
      </c>
      <c r="X440" s="24"/>
    </row>
    <row r="441" spans="1:24" s="1" customFormat="1" ht="14" customHeight="1" x14ac:dyDescent="0.3">
      <c r="A441" s="26" t="s">
        <v>23</v>
      </c>
      <c r="B441" s="26" t="s">
        <v>688</v>
      </c>
      <c r="C441" s="12" t="s">
        <v>689</v>
      </c>
      <c r="D441" s="57"/>
      <c r="E441" s="42" t="str">
        <f t="shared" si="4"/>
        <v>Еще фото</v>
      </c>
      <c r="F441" s="14"/>
      <c r="G441" s="26" t="s">
        <v>680</v>
      </c>
      <c r="H441" s="26" t="s">
        <v>357</v>
      </c>
      <c r="I441" s="26" t="s">
        <v>681</v>
      </c>
      <c r="J441" s="15" t="s">
        <v>40</v>
      </c>
      <c r="K441" s="16" t="s">
        <v>41</v>
      </c>
      <c r="L441" s="60"/>
      <c r="M441" s="15" t="s">
        <v>691</v>
      </c>
      <c r="N441" s="15" t="s">
        <v>43</v>
      </c>
      <c r="O441" s="15"/>
      <c r="P441" s="16" t="s">
        <v>692</v>
      </c>
      <c r="Q441" s="17">
        <v>30199</v>
      </c>
      <c r="R441" s="18">
        <v>81.96</v>
      </c>
      <c r="S441" s="19">
        <v>6264.9354999999996</v>
      </c>
      <c r="T441" s="20" t="s">
        <v>363</v>
      </c>
      <c r="U441" s="21" t="s">
        <v>431</v>
      </c>
      <c r="V441" s="23">
        <v>38</v>
      </c>
      <c r="W441" s="23">
        <v>6</v>
      </c>
      <c r="X441" s="24"/>
    </row>
    <row r="442" spans="1:24" s="1" customFormat="1" ht="14" customHeight="1" x14ac:dyDescent="0.3">
      <c r="A442" s="26" t="s">
        <v>23</v>
      </c>
      <c r="B442" s="26" t="s">
        <v>688</v>
      </c>
      <c r="C442" s="12" t="s">
        <v>689</v>
      </c>
      <c r="D442" s="57"/>
      <c r="E442" s="42" t="str">
        <f t="shared" si="4"/>
        <v>Еще фото</v>
      </c>
      <c r="F442" s="14"/>
      <c r="G442" s="26" t="s">
        <v>680</v>
      </c>
      <c r="H442" s="26" t="s">
        <v>357</v>
      </c>
      <c r="I442" s="26" t="s">
        <v>681</v>
      </c>
      <c r="J442" s="15" t="s">
        <v>40</v>
      </c>
      <c r="K442" s="16" t="s">
        <v>41</v>
      </c>
      <c r="L442" s="60"/>
      <c r="M442" s="15" t="s">
        <v>691</v>
      </c>
      <c r="N442" s="15" t="s">
        <v>43</v>
      </c>
      <c r="O442" s="15"/>
      <c r="P442" s="16" t="s">
        <v>692</v>
      </c>
      <c r="Q442" s="17">
        <v>30199</v>
      </c>
      <c r="R442" s="18">
        <v>81.96</v>
      </c>
      <c r="S442" s="19">
        <v>6264.9354999999996</v>
      </c>
      <c r="T442" s="20" t="s">
        <v>363</v>
      </c>
      <c r="U442" s="21" t="s">
        <v>687</v>
      </c>
      <c r="V442" s="31">
        <v>38.5</v>
      </c>
      <c r="W442" s="23">
        <v>8</v>
      </c>
      <c r="X442" s="24"/>
    </row>
    <row r="443" spans="1:24" s="1" customFormat="1" ht="14" customHeight="1" x14ac:dyDescent="0.3">
      <c r="A443" s="26" t="s">
        <v>23</v>
      </c>
      <c r="B443" s="26" t="s">
        <v>688</v>
      </c>
      <c r="C443" s="12" t="s">
        <v>689</v>
      </c>
      <c r="D443" s="57"/>
      <c r="E443" s="42" t="str">
        <f t="shared" si="4"/>
        <v>Еще фото</v>
      </c>
      <c r="F443" s="14"/>
      <c r="G443" s="26" t="s">
        <v>680</v>
      </c>
      <c r="H443" s="26" t="s">
        <v>357</v>
      </c>
      <c r="I443" s="26" t="s">
        <v>681</v>
      </c>
      <c r="J443" s="15" t="s">
        <v>40</v>
      </c>
      <c r="K443" s="16" t="s">
        <v>41</v>
      </c>
      <c r="L443" s="60"/>
      <c r="M443" s="15" t="s">
        <v>691</v>
      </c>
      <c r="N443" s="15" t="s">
        <v>43</v>
      </c>
      <c r="O443" s="15"/>
      <c r="P443" s="16" t="s">
        <v>692</v>
      </c>
      <c r="Q443" s="17">
        <v>30199</v>
      </c>
      <c r="R443" s="18">
        <v>81.96</v>
      </c>
      <c r="S443" s="19">
        <v>6264.9354999999996</v>
      </c>
      <c r="T443" s="20" t="s">
        <v>363</v>
      </c>
      <c r="U443" s="21" t="s">
        <v>432</v>
      </c>
      <c r="V443" s="23">
        <v>39</v>
      </c>
      <c r="W443" s="23">
        <v>6</v>
      </c>
      <c r="X443" s="24"/>
    </row>
    <row r="444" spans="1:24" s="1" customFormat="1" ht="14" customHeight="1" x14ac:dyDescent="0.3">
      <c r="A444" s="26" t="s">
        <v>23</v>
      </c>
      <c r="B444" s="26" t="s">
        <v>688</v>
      </c>
      <c r="C444" s="12" t="s">
        <v>689</v>
      </c>
      <c r="D444" s="57"/>
      <c r="E444" s="42" t="str">
        <f t="shared" si="4"/>
        <v>Еще фото</v>
      </c>
      <c r="F444" s="14"/>
      <c r="G444" s="26" t="s">
        <v>680</v>
      </c>
      <c r="H444" s="26" t="s">
        <v>357</v>
      </c>
      <c r="I444" s="26" t="s">
        <v>681</v>
      </c>
      <c r="J444" s="15" t="s">
        <v>40</v>
      </c>
      <c r="K444" s="16" t="s">
        <v>41</v>
      </c>
      <c r="L444" s="60"/>
      <c r="M444" s="15" t="s">
        <v>691</v>
      </c>
      <c r="N444" s="15" t="s">
        <v>43</v>
      </c>
      <c r="O444" s="15"/>
      <c r="P444" s="16" t="s">
        <v>692</v>
      </c>
      <c r="Q444" s="17">
        <v>30199</v>
      </c>
      <c r="R444" s="18">
        <v>81.96</v>
      </c>
      <c r="S444" s="19">
        <v>6264.9354999999996</v>
      </c>
      <c r="T444" s="20" t="s">
        <v>363</v>
      </c>
      <c r="U444" s="21" t="s">
        <v>693</v>
      </c>
      <c r="V444" s="23">
        <v>40</v>
      </c>
      <c r="W444" s="23">
        <v>2</v>
      </c>
      <c r="X444" s="24"/>
    </row>
    <row r="445" spans="1:24" s="1" customFormat="1" ht="17" customHeight="1" x14ac:dyDescent="0.3">
      <c r="A445" s="26" t="s">
        <v>23</v>
      </c>
      <c r="B445" s="26" t="s">
        <v>688</v>
      </c>
      <c r="C445" s="12" t="s">
        <v>689</v>
      </c>
      <c r="D445" s="58"/>
      <c r="E445" s="42" t="str">
        <f t="shared" si="4"/>
        <v>Еще фото</v>
      </c>
      <c r="F445" s="14"/>
      <c r="G445" s="26" t="s">
        <v>680</v>
      </c>
      <c r="H445" s="26" t="s">
        <v>357</v>
      </c>
      <c r="I445" s="26" t="s">
        <v>681</v>
      </c>
      <c r="J445" s="15" t="s">
        <v>40</v>
      </c>
      <c r="K445" s="16" t="s">
        <v>41</v>
      </c>
      <c r="L445" s="61"/>
      <c r="M445" s="15" t="s">
        <v>691</v>
      </c>
      <c r="N445" s="15" t="s">
        <v>43</v>
      </c>
      <c r="O445" s="15"/>
      <c r="P445" s="16" t="s">
        <v>692</v>
      </c>
      <c r="Q445" s="17">
        <v>30199</v>
      </c>
      <c r="R445" s="18">
        <v>81.96</v>
      </c>
      <c r="S445" s="19">
        <v>6264.9354999999996</v>
      </c>
      <c r="T445" s="20" t="s">
        <v>363</v>
      </c>
      <c r="U445" s="21" t="s">
        <v>694</v>
      </c>
      <c r="V445" s="31">
        <v>40.5</v>
      </c>
      <c r="W445" s="23">
        <v>1</v>
      </c>
      <c r="X445" s="24"/>
    </row>
    <row r="446" spans="1:24" s="1" customFormat="1" ht="52.05" customHeight="1" x14ac:dyDescent="0.3">
      <c r="A446" s="11" t="s">
        <v>23</v>
      </c>
      <c r="B446" s="11" t="s">
        <v>678</v>
      </c>
      <c r="C446" s="12" t="s">
        <v>695</v>
      </c>
      <c r="D446" s="62"/>
      <c r="E446" s="42" t="str">
        <f>HYPERLINK("https://www.google.ru/search?q=FY2863&amp;newwindow=1&amp;tbm=isch","Еще фото")</f>
        <v>Еще фото</v>
      </c>
      <c r="F446" s="14"/>
      <c r="G446" s="11" t="s">
        <v>680</v>
      </c>
      <c r="H446" s="11" t="s">
        <v>357</v>
      </c>
      <c r="I446" s="15" t="s">
        <v>681</v>
      </c>
      <c r="J446" s="15" t="s">
        <v>40</v>
      </c>
      <c r="K446" s="16" t="s">
        <v>41</v>
      </c>
      <c r="L446" s="59" t="s">
        <v>696</v>
      </c>
      <c r="M446" s="15" t="s">
        <v>691</v>
      </c>
      <c r="N446" s="15" t="s">
        <v>697</v>
      </c>
      <c r="O446" s="15"/>
      <c r="P446" s="16" t="s">
        <v>374</v>
      </c>
      <c r="Q446" s="17">
        <v>17199</v>
      </c>
      <c r="R446" s="18">
        <v>78.5</v>
      </c>
      <c r="S446" s="19">
        <v>4252.4354999999996</v>
      </c>
      <c r="T446" s="20" t="s">
        <v>363</v>
      </c>
      <c r="U446" s="21" t="s">
        <v>366</v>
      </c>
      <c r="V446" s="31">
        <v>36.5</v>
      </c>
      <c r="W446" s="23">
        <v>1</v>
      </c>
      <c r="X446" s="24"/>
    </row>
    <row r="447" spans="1:24" s="1" customFormat="1" ht="61.05" customHeight="1" x14ac:dyDescent="0.3">
      <c r="A447" s="26" t="s">
        <v>23</v>
      </c>
      <c r="B447" s="26" t="s">
        <v>678</v>
      </c>
      <c r="C447" s="12" t="s">
        <v>695</v>
      </c>
      <c r="D447" s="63"/>
      <c r="E447" s="42" t="str">
        <f>HYPERLINK("https://www.google.ru/search?q=FY2863&amp;newwindow=1&amp;tbm=isch","Еще фото")</f>
        <v>Еще фото</v>
      </c>
      <c r="F447" s="14"/>
      <c r="G447" s="26" t="s">
        <v>680</v>
      </c>
      <c r="H447" s="26" t="s">
        <v>357</v>
      </c>
      <c r="I447" s="26" t="s">
        <v>681</v>
      </c>
      <c r="J447" s="15" t="s">
        <v>40</v>
      </c>
      <c r="K447" s="16" t="s">
        <v>41</v>
      </c>
      <c r="L447" s="61"/>
      <c r="M447" s="15" t="s">
        <v>691</v>
      </c>
      <c r="N447" s="15" t="s">
        <v>697</v>
      </c>
      <c r="O447" s="15"/>
      <c r="P447" s="16" t="s">
        <v>374</v>
      </c>
      <c r="Q447" s="17">
        <v>17199</v>
      </c>
      <c r="R447" s="18">
        <v>78.5</v>
      </c>
      <c r="S447" s="19">
        <v>4252.4354999999996</v>
      </c>
      <c r="T447" s="20" t="s">
        <v>363</v>
      </c>
      <c r="U447" s="21" t="s">
        <v>430</v>
      </c>
      <c r="V447" s="23">
        <v>37</v>
      </c>
      <c r="W447" s="23">
        <v>17</v>
      </c>
      <c r="X447" s="24"/>
    </row>
    <row r="448" spans="1:24" s="1" customFormat="1" ht="21" customHeight="1" x14ac:dyDescent="0.3">
      <c r="A448" s="11" t="s">
        <v>23</v>
      </c>
      <c r="B448" s="11" t="s">
        <v>698</v>
      </c>
      <c r="C448" s="25" t="s">
        <v>699</v>
      </c>
      <c r="D448" s="56"/>
      <c r="E448" s="42" t="str">
        <f>HYPERLINK("https://www.google.ru/search?q=IF1506&amp;newwindow=1&amp;tbm=isch","Еще фото")</f>
        <v>Еще фото</v>
      </c>
      <c r="F448" s="14"/>
      <c r="G448" s="11" t="s">
        <v>680</v>
      </c>
      <c r="H448" s="11" t="s">
        <v>357</v>
      </c>
      <c r="I448" s="15" t="s">
        <v>681</v>
      </c>
      <c r="J448" s="15" t="s">
        <v>700</v>
      </c>
      <c r="K448" s="16" t="s">
        <v>29</v>
      </c>
      <c r="L448" s="59" t="s">
        <v>701</v>
      </c>
      <c r="M448" s="15"/>
      <c r="N448" s="15" t="s">
        <v>702</v>
      </c>
      <c r="O448" s="15"/>
      <c r="P448" s="16" t="s">
        <v>703</v>
      </c>
      <c r="Q448" s="17">
        <v>16799</v>
      </c>
      <c r="R448" s="18">
        <v>76.98</v>
      </c>
      <c r="S448" s="19">
        <v>4447.9354999999996</v>
      </c>
      <c r="T448" s="20" t="s">
        <v>363</v>
      </c>
      <c r="U448" s="21" t="s">
        <v>693</v>
      </c>
      <c r="V448" s="23">
        <v>40</v>
      </c>
      <c r="W448" s="23">
        <v>3</v>
      </c>
      <c r="X448" s="24"/>
    </row>
    <row r="449" spans="1:24" s="1" customFormat="1" ht="21" customHeight="1" x14ac:dyDescent="0.3">
      <c r="A449" s="26" t="s">
        <v>23</v>
      </c>
      <c r="B449" s="26" t="s">
        <v>698</v>
      </c>
      <c r="C449" s="27" t="s">
        <v>699</v>
      </c>
      <c r="D449" s="57"/>
      <c r="E449" s="42" t="str">
        <f>HYPERLINK("https://www.google.ru/search?q=IF1506&amp;newwindow=1&amp;tbm=isch","Еще фото")</f>
        <v>Еще фото</v>
      </c>
      <c r="F449" s="14"/>
      <c r="G449" s="26" t="s">
        <v>680</v>
      </c>
      <c r="H449" s="26" t="s">
        <v>357</v>
      </c>
      <c r="I449" s="26" t="s">
        <v>681</v>
      </c>
      <c r="J449" s="15" t="s">
        <v>700</v>
      </c>
      <c r="K449" s="16" t="s">
        <v>29</v>
      </c>
      <c r="L449" s="60"/>
      <c r="M449" s="15"/>
      <c r="N449" s="15" t="s">
        <v>702</v>
      </c>
      <c r="O449" s="15"/>
      <c r="P449" s="16" t="s">
        <v>703</v>
      </c>
      <c r="Q449" s="17">
        <v>16799</v>
      </c>
      <c r="R449" s="18">
        <v>76.98</v>
      </c>
      <c r="S449" s="19">
        <v>4447.9354999999996</v>
      </c>
      <c r="T449" s="20" t="s">
        <v>363</v>
      </c>
      <c r="U449" s="21" t="s">
        <v>694</v>
      </c>
      <c r="V449" s="31">
        <v>40.5</v>
      </c>
      <c r="W449" s="23">
        <v>5</v>
      </c>
      <c r="X449" s="24"/>
    </row>
    <row r="450" spans="1:24" s="1" customFormat="1" ht="21" customHeight="1" x14ac:dyDescent="0.3">
      <c r="A450" s="26" t="s">
        <v>23</v>
      </c>
      <c r="B450" s="26" t="s">
        <v>698</v>
      </c>
      <c r="C450" s="27" t="s">
        <v>699</v>
      </c>
      <c r="D450" s="57"/>
      <c r="E450" s="42" t="str">
        <f>HYPERLINK("https://www.google.ru/search?q=IF1506&amp;newwindow=1&amp;tbm=isch","Еще фото")</f>
        <v>Еще фото</v>
      </c>
      <c r="F450" s="14"/>
      <c r="G450" s="26" t="s">
        <v>680</v>
      </c>
      <c r="H450" s="26" t="s">
        <v>357</v>
      </c>
      <c r="I450" s="26" t="s">
        <v>681</v>
      </c>
      <c r="J450" s="15" t="s">
        <v>700</v>
      </c>
      <c r="K450" s="16" t="s">
        <v>29</v>
      </c>
      <c r="L450" s="60"/>
      <c r="M450" s="15"/>
      <c r="N450" s="15" t="s">
        <v>702</v>
      </c>
      <c r="O450" s="15"/>
      <c r="P450" s="16" t="s">
        <v>703</v>
      </c>
      <c r="Q450" s="17">
        <v>16799</v>
      </c>
      <c r="R450" s="18">
        <v>76.98</v>
      </c>
      <c r="S450" s="19">
        <v>4447.9354999999996</v>
      </c>
      <c r="T450" s="20" t="s">
        <v>363</v>
      </c>
      <c r="U450" s="21" t="s">
        <v>704</v>
      </c>
      <c r="V450" s="23">
        <v>41</v>
      </c>
      <c r="W450" s="23">
        <v>7</v>
      </c>
      <c r="X450" s="24"/>
    </row>
    <row r="451" spans="1:24" s="1" customFormat="1" ht="21" customHeight="1" x14ac:dyDescent="0.3">
      <c r="A451" s="26" t="s">
        <v>23</v>
      </c>
      <c r="B451" s="26" t="s">
        <v>698</v>
      </c>
      <c r="C451" s="27" t="s">
        <v>699</v>
      </c>
      <c r="D451" s="57"/>
      <c r="E451" s="42" t="str">
        <f>HYPERLINK("https://www.google.ru/search?q=IF1506&amp;newwindow=1&amp;tbm=isch","Еще фото")</f>
        <v>Еще фото</v>
      </c>
      <c r="F451" s="14"/>
      <c r="G451" s="26" t="s">
        <v>680</v>
      </c>
      <c r="H451" s="26" t="s">
        <v>357</v>
      </c>
      <c r="I451" s="26" t="s">
        <v>681</v>
      </c>
      <c r="J451" s="15" t="s">
        <v>700</v>
      </c>
      <c r="K451" s="16" t="s">
        <v>29</v>
      </c>
      <c r="L451" s="60"/>
      <c r="M451" s="15"/>
      <c r="N451" s="15" t="s">
        <v>702</v>
      </c>
      <c r="O451" s="15"/>
      <c r="P451" s="16" t="s">
        <v>703</v>
      </c>
      <c r="Q451" s="17">
        <v>16799</v>
      </c>
      <c r="R451" s="18">
        <v>76.98</v>
      </c>
      <c r="S451" s="19">
        <v>4447.9354999999996</v>
      </c>
      <c r="T451" s="20" t="s">
        <v>363</v>
      </c>
      <c r="U451" s="21" t="s">
        <v>705</v>
      </c>
      <c r="V451" s="31">
        <v>42.5</v>
      </c>
      <c r="W451" s="23">
        <v>8</v>
      </c>
      <c r="X451" s="24"/>
    </row>
    <row r="452" spans="1:24" s="1" customFormat="1" ht="32" customHeight="1" x14ac:dyDescent="0.3">
      <c r="A452" s="26" t="s">
        <v>23</v>
      </c>
      <c r="B452" s="26" t="s">
        <v>698</v>
      </c>
      <c r="C452" s="27" t="s">
        <v>699</v>
      </c>
      <c r="D452" s="58"/>
      <c r="E452" s="42" t="str">
        <f>HYPERLINK("https://www.google.ru/search?q=IF1506&amp;newwindow=1&amp;tbm=isch","Еще фото")</f>
        <v>Еще фото</v>
      </c>
      <c r="F452" s="14"/>
      <c r="G452" s="26" t="s">
        <v>680</v>
      </c>
      <c r="H452" s="26" t="s">
        <v>357</v>
      </c>
      <c r="I452" s="26" t="s">
        <v>681</v>
      </c>
      <c r="J452" s="15" t="s">
        <v>700</v>
      </c>
      <c r="K452" s="16" t="s">
        <v>29</v>
      </c>
      <c r="L452" s="61"/>
      <c r="M452" s="15"/>
      <c r="N452" s="15" t="s">
        <v>702</v>
      </c>
      <c r="O452" s="15"/>
      <c r="P452" s="16" t="s">
        <v>703</v>
      </c>
      <c r="Q452" s="17">
        <v>16799</v>
      </c>
      <c r="R452" s="18">
        <v>76.98</v>
      </c>
      <c r="S452" s="19">
        <v>4447.9354999999996</v>
      </c>
      <c r="T452" s="20" t="s">
        <v>363</v>
      </c>
      <c r="U452" s="21" t="s">
        <v>706</v>
      </c>
      <c r="V452" s="23">
        <v>43</v>
      </c>
      <c r="W452" s="23">
        <v>5</v>
      </c>
      <c r="X452" s="24"/>
    </row>
    <row r="453" spans="1:24" s="1" customFormat="1" ht="21" customHeight="1" x14ac:dyDescent="0.3">
      <c r="A453" s="11" t="s">
        <v>23</v>
      </c>
      <c r="B453" s="11" t="s">
        <v>707</v>
      </c>
      <c r="C453" s="25" t="s">
        <v>708</v>
      </c>
      <c r="D453" s="56"/>
      <c r="E453" s="42" t="str">
        <f>HYPERLINK("https://www.google.ru/search?q=HQ1045&amp;newwindow=1&amp;tbm=isch","Еще фото")</f>
        <v>Еще фото</v>
      </c>
      <c r="F453" s="14"/>
      <c r="G453" s="11" t="s">
        <v>680</v>
      </c>
      <c r="H453" s="11" t="s">
        <v>357</v>
      </c>
      <c r="I453" s="15" t="s">
        <v>681</v>
      </c>
      <c r="J453" s="15" t="s">
        <v>544</v>
      </c>
      <c r="K453" s="16" t="s">
        <v>41</v>
      </c>
      <c r="L453" s="59" t="s">
        <v>709</v>
      </c>
      <c r="M453" s="15"/>
      <c r="N453" s="15" t="s">
        <v>43</v>
      </c>
      <c r="O453" s="15"/>
      <c r="P453" s="16" t="s">
        <v>710</v>
      </c>
      <c r="Q453" s="17">
        <v>17499</v>
      </c>
      <c r="R453" s="18">
        <v>75.099999999999994</v>
      </c>
      <c r="S453" s="19">
        <v>5011.4355000000005</v>
      </c>
      <c r="T453" s="20" t="s">
        <v>363</v>
      </c>
      <c r="U453" s="21" t="s">
        <v>366</v>
      </c>
      <c r="V453" s="31">
        <v>36.5</v>
      </c>
      <c r="W453" s="23">
        <v>3</v>
      </c>
      <c r="X453" s="24"/>
    </row>
    <row r="454" spans="1:24" s="1" customFormat="1" ht="21" customHeight="1" x14ac:dyDescent="0.3">
      <c r="A454" s="26" t="s">
        <v>23</v>
      </c>
      <c r="B454" s="26" t="s">
        <v>707</v>
      </c>
      <c r="C454" s="27" t="s">
        <v>708</v>
      </c>
      <c r="D454" s="57"/>
      <c r="E454" s="42" t="str">
        <f>HYPERLINK("https://www.google.ru/search?q=HQ1045&amp;newwindow=1&amp;tbm=isch","Еще фото")</f>
        <v>Еще фото</v>
      </c>
      <c r="F454" s="14"/>
      <c r="G454" s="26" t="s">
        <v>680</v>
      </c>
      <c r="H454" s="26" t="s">
        <v>357</v>
      </c>
      <c r="I454" s="26" t="s">
        <v>681</v>
      </c>
      <c r="J454" s="15" t="s">
        <v>544</v>
      </c>
      <c r="K454" s="16" t="s">
        <v>41</v>
      </c>
      <c r="L454" s="60"/>
      <c r="M454" s="15"/>
      <c r="N454" s="15" t="s">
        <v>43</v>
      </c>
      <c r="O454" s="15"/>
      <c r="P454" s="16" t="s">
        <v>710</v>
      </c>
      <c r="Q454" s="17">
        <v>17499</v>
      </c>
      <c r="R454" s="18">
        <v>75.099999999999994</v>
      </c>
      <c r="S454" s="19">
        <v>5011.4355000000005</v>
      </c>
      <c r="T454" s="20" t="s">
        <v>363</v>
      </c>
      <c r="U454" s="21" t="s">
        <v>430</v>
      </c>
      <c r="V454" s="23">
        <v>37</v>
      </c>
      <c r="W454" s="23">
        <v>3</v>
      </c>
      <c r="X454" s="24"/>
    </row>
    <row r="455" spans="1:24" s="1" customFormat="1" ht="21" customHeight="1" x14ac:dyDescent="0.3">
      <c r="A455" s="26" t="s">
        <v>23</v>
      </c>
      <c r="B455" s="26" t="s">
        <v>707</v>
      </c>
      <c r="C455" s="27" t="s">
        <v>708</v>
      </c>
      <c r="D455" s="57"/>
      <c r="E455" s="42" t="str">
        <f>HYPERLINK("https://www.google.ru/search?q=HQ1045&amp;newwindow=1&amp;tbm=isch","Еще фото")</f>
        <v>Еще фото</v>
      </c>
      <c r="F455" s="14"/>
      <c r="G455" s="26" t="s">
        <v>680</v>
      </c>
      <c r="H455" s="26" t="s">
        <v>357</v>
      </c>
      <c r="I455" s="26" t="s">
        <v>681</v>
      </c>
      <c r="J455" s="15" t="s">
        <v>544</v>
      </c>
      <c r="K455" s="16" t="s">
        <v>41</v>
      </c>
      <c r="L455" s="60"/>
      <c r="M455" s="15"/>
      <c r="N455" s="15" t="s">
        <v>43</v>
      </c>
      <c r="O455" s="15"/>
      <c r="P455" s="16" t="s">
        <v>710</v>
      </c>
      <c r="Q455" s="17">
        <v>17499</v>
      </c>
      <c r="R455" s="18">
        <v>75.099999999999994</v>
      </c>
      <c r="S455" s="19">
        <v>5011.4355000000005</v>
      </c>
      <c r="T455" s="20" t="s">
        <v>363</v>
      </c>
      <c r="U455" s="21" t="s">
        <v>686</v>
      </c>
      <c r="V455" s="31">
        <v>37.5</v>
      </c>
      <c r="W455" s="23">
        <v>13</v>
      </c>
      <c r="X455" s="24"/>
    </row>
    <row r="456" spans="1:24" s="1" customFormat="1" ht="21" customHeight="1" x14ac:dyDescent="0.3">
      <c r="A456" s="26" t="s">
        <v>23</v>
      </c>
      <c r="B456" s="26" t="s">
        <v>707</v>
      </c>
      <c r="C456" s="27" t="s">
        <v>708</v>
      </c>
      <c r="D456" s="57"/>
      <c r="E456" s="42" t="str">
        <f>HYPERLINK("https://www.google.ru/search?q=HQ1045&amp;newwindow=1&amp;tbm=isch","Еще фото")</f>
        <v>Еще фото</v>
      </c>
      <c r="F456" s="14"/>
      <c r="G456" s="26" t="s">
        <v>680</v>
      </c>
      <c r="H456" s="26" t="s">
        <v>357</v>
      </c>
      <c r="I456" s="26" t="s">
        <v>681</v>
      </c>
      <c r="J456" s="15" t="s">
        <v>544</v>
      </c>
      <c r="K456" s="16" t="s">
        <v>41</v>
      </c>
      <c r="L456" s="60"/>
      <c r="M456" s="15"/>
      <c r="N456" s="15" t="s">
        <v>43</v>
      </c>
      <c r="O456" s="15"/>
      <c r="P456" s="16" t="s">
        <v>710</v>
      </c>
      <c r="Q456" s="17">
        <v>17499</v>
      </c>
      <c r="R456" s="18">
        <v>75.099999999999994</v>
      </c>
      <c r="S456" s="19">
        <v>5011.4355000000005</v>
      </c>
      <c r="T456" s="20" t="s">
        <v>363</v>
      </c>
      <c r="U456" s="21" t="s">
        <v>431</v>
      </c>
      <c r="V456" s="23">
        <v>38</v>
      </c>
      <c r="W456" s="23">
        <v>10</v>
      </c>
      <c r="X456" s="24"/>
    </row>
    <row r="457" spans="1:24" s="1" customFormat="1" ht="32" customHeight="1" x14ac:dyDescent="0.3">
      <c r="A457" s="26" t="s">
        <v>23</v>
      </c>
      <c r="B457" s="26" t="s">
        <v>707</v>
      </c>
      <c r="C457" s="27" t="s">
        <v>708</v>
      </c>
      <c r="D457" s="58"/>
      <c r="E457" s="42" t="str">
        <f>HYPERLINK("https://www.google.ru/search?q=HQ1045&amp;newwindow=1&amp;tbm=isch","Еще фото")</f>
        <v>Еще фото</v>
      </c>
      <c r="F457" s="14"/>
      <c r="G457" s="26" t="s">
        <v>680</v>
      </c>
      <c r="H457" s="26" t="s">
        <v>357</v>
      </c>
      <c r="I457" s="26" t="s">
        <v>681</v>
      </c>
      <c r="J457" s="15" t="s">
        <v>544</v>
      </c>
      <c r="K457" s="16" t="s">
        <v>41</v>
      </c>
      <c r="L457" s="61"/>
      <c r="M457" s="15"/>
      <c r="N457" s="15" t="s">
        <v>43</v>
      </c>
      <c r="O457" s="15"/>
      <c r="P457" s="16" t="s">
        <v>710</v>
      </c>
      <c r="Q457" s="17">
        <v>17499</v>
      </c>
      <c r="R457" s="18">
        <v>75.099999999999994</v>
      </c>
      <c r="S457" s="19">
        <v>5011.4355000000005</v>
      </c>
      <c r="T457" s="20" t="s">
        <v>363</v>
      </c>
      <c r="U457" s="21" t="s">
        <v>687</v>
      </c>
      <c r="V457" s="31">
        <v>38.5</v>
      </c>
      <c r="W457" s="23">
        <v>7</v>
      </c>
      <c r="X457" s="24"/>
    </row>
    <row r="458" spans="1:24" s="1" customFormat="1" ht="35" customHeight="1" x14ac:dyDescent="0.3">
      <c r="A458" s="11" t="s">
        <v>23</v>
      </c>
      <c r="B458" s="11" t="s">
        <v>711</v>
      </c>
      <c r="C458" s="12" t="s">
        <v>712</v>
      </c>
      <c r="D458" s="56"/>
      <c r="E458" s="42" t="str">
        <f>HYPERLINK("https://www.google.ru/search?q=HP7568&amp;newwindow=1&amp;tbm=isch","Еще фото")</f>
        <v>Еще фото</v>
      </c>
      <c r="F458" s="14"/>
      <c r="G458" s="11" t="s">
        <v>680</v>
      </c>
      <c r="H458" s="11" t="s">
        <v>357</v>
      </c>
      <c r="I458" s="15" t="s">
        <v>681</v>
      </c>
      <c r="J458" s="15" t="s">
        <v>40</v>
      </c>
      <c r="K458" s="16" t="s">
        <v>29</v>
      </c>
      <c r="L458" s="59" t="s">
        <v>713</v>
      </c>
      <c r="M458" s="15"/>
      <c r="N458" s="15" t="s">
        <v>714</v>
      </c>
      <c r="O458" s="15"/>
      <c r="P458" s="16" t="s">
        <v>715</v>
      </c>
      <c r="Q458" s="17">
        <v>10399</v>
      </c>
      <c r="R458" s="18">
        <v>73.58</v>
      </c>
      <c r="S458" s="19">
        <v>3159.9354999999996</v>
      </c>
      <c r="T458" s="20" t="s">
        <v>363</v>
      </c>
      <c r="U458" s="21" t="s">
        <v>431</v>
      </c>
      <c r="V458" s="23">
        <v>38</v>
      </c>
      <c r="W458" s="23">
        <v>2</v>
      </c>
      <c r="X458" s="24"/>
    </row>
    <row r="459" spans="1:24" s="1" customFormat="1" ht="35" customHeight="1" x14ac:dyDescent="0.3">
      <c r="A459" s="26" t="s">
        <v>23</v>
      </c>
      <c r="B459" s="26" t="s">
        <v>711</v>
      </c>
      <c r="C459" s="12" t="s">
        <v>712</v>
      </c>
      <c r="D459" s="57"/>
      <c r="E459" s="42" t="str">
        <f>HYPERLINK("https://www.google.ru/search?q=HP7568&amp;newwindow=1&amp;tbm=isch","Еще фото")</f>
        <v>Еще фото</v>
      </c>
      <c r="F459" s="14"/>
      <c r="G459" s="26" t="s">
        <v>680</v>
      </c>
      <c r="H459" s="26" t="s">
        <v>357</v>
      </c>
      <c r="I459" s="26" t="s">
        <v>681</v>
      </c>
      <c r="J459" s="15" t="s">
        <v>40</v>
      </c>
      <c r="K459" s="16" t="s">
        <v>29</v>
      </c>
      <c r="L459" s="60"/>
      <c r="M459" s="15"/>
      <c r="N459" s="15" t="s">
        <v>714</v>
      </c>
      <c r="O459" s="15"/>
      <c r="P459" s="16" t="s">
        <v>715</v>
      </c>
      <c r="Q459" s="17">
        <v>10399</v>
      </c>
      <c r="R459" s="18">
        <v>73.58</v>
      </c>
      <c r="S459" s="19">
        <v>3159.9354999999996</v>
      </c>
      <c r="T459" s="20" t="s">
        <v>363</v>
      </c>
      <c r="U459" s="21" t="s">
        <v>687</v>
      </c>
      <c r="V459" s="31">
        <v>38.5</v>
      </c>
      <c r="W459" s="23">
        <v>1</v>
      </c>
      <c r="X459" s="24"/>
    </row>
    <row r="460" spans="1:24" s="1" customFormat="1" ht="37.049999999999997" customHeight="1" x14ac:dyDescent="0.3">
      <c r="A460" s="26" t="s">
        <v>23</v>
      </c>
      <c r="B460" s="26" t="s">
        <v>711</v>
      </c>
      <c r="C460" s="12" t="s">
        <v>712</v>
      </c>
      <c r="D460" s="58"/>
      <c r="E460" s="42" t="str">
        <f>HYPERLINK("https://www.google.ru/search?q=HP7568&amp;newwindow=1&amp;tbm=isch","Еще фото")</f>
        <v>Еще фото</v>
      </c>
      <c r="F460" s="14"/>
      <c r="G460" s="26" t="s">
        <v>680</v>
      </c>
      <c r="H460" s="26" t="s">
        <v>357</v>
      </c>
      <c r="I460" s="26" t="s">
        <v>681</v>
      </c>
      <c r="J460" s="15" t="s">
        <v>40</v>
      </c>
      <c r="K460" s="16" t="s">
        <v>29</v>
      </c>
      <c r="L460" s="61"/>
      <c r="M460" s="15"/>
      <c r="N460" s="15" t="s">
        <v>714</v>
      </c>
      <c r="O460" s="15"/>
      <c r="P460" s="16" t="s">
        <v>715</v>
      </c>
      <c r="Q460" s="17">
        <v>10399</v>
      </c>
      <c r="R460" s="18">
        <v>73.58</v>
      </c>
      <c r="S460" s="19">
        <v>3159.9354999999996</v>
      </c>
      <c r="T460" s="20" t="s">
        <v>363</v>
      </c>
      <c r="U460" s="21" t="s">
        <v>694</v>
      </c>
      <c r="V460" s="31">
        <v>40.5</v>
      </c>
      <c r="W460" s="23">
        <v>18</v>
      </c>
      <c r="X460" s="24"/>
    </row>
    <row r="461" spans="1:24" s="1" customFormat="1" ht="21" customHeight="1" x14ac:dyDescent="0.3">
      <c r="A461" s="11" t="s">
        <v>23</v>
      </c>
      <c r="B461" s="11" t="s">
        <v>716</v>
      </c>
      <c r="C461" s="25" t="s">
        <v>717</v>
      </c>
      <c r="D461" s="56"/>
      <c r="E461" s="42" t="str">
        <f>HYPERLINK("https://www.google.ru/search?q=IH2505&amp;newwindow=1&amp;tbm=isch","Еще фото")</f>
        <v>Еще фото</v>
      </c>
      <c r="F461" s="14"/>
      <c r="G461" s="11" t="s">
        <v>680</v>
      </c>
      <c r="H461" s="11" t="s">
        <v>357</v>
      </c>
      <c r="I461" s="15" t="s">
        <v>681</v>
      </c>
      <c r="J461" s="15" t="s">
        <v>40</v>
      </c>
      <c r="K461" s="16" t="s">
        <v>29</v>
      </c>
      <c r="L461" s="59" t="s">
        <v>718</v>
      </c>
      <c r="M461" s="15"/>
      <c r="N461" s="15" t="s">
        <v>43</v>
      </c>
      <c r="O461" s="15"/>
      <c r="P461" s="16" t="s">
        <v>719</v>
      </c>
      <c r="Q461" s="17">
        <v>23499</v>
      </c>
      <c r="R461" s="18">
        <v>72.52</v>
      </c>
      <c r="S461" s="19">
        <v>7426.4354999999996</v>
      </c>
      <c r="T461" s="20" t="s">
        <v>363</v>
      </c>
      <c r="U461" s="21" t="s">
        <v>687</v>
      </c>
      <c r="V461" s="31">
        <v>38.5</v>
      </c>
      <c r="W461" s="23">
        <v>6</v>
      </c>
      <c r="X461" s="24"/>
    </row>
    <row r="462" spans="1:24" s="1" customFormat="1" ht="21" customHeight="1" x14ac:dyDescent="0.3">
      <c r="A462" s="26" t="s">
        <v>23</v>
      </c>
      <c r="B462" s="26" t="s">
        <v>716</v>
      </c>
      <c r="C462" s="27" t="s">
        <v>717</v>
      </c>
      <c r="D462" s="57"/>
      <c r="E462" s="42" t="str">
        <f>HYPERLINK("https://www.google.ru/search?q=IH2505&amp;newwindow=1&amp;tbm=isch","Еще фото")</f>
        <v>Еще фото</v>
      </c>
      <c r="F462" s="14"/>
      <c r="G462" s="26" t="s">
        <v>680</v>
      </c>
      <c r="H462" s="26" t="s">
        <v>357</v>
      </c>
      <c r="I462" s="26" t="s">
        <v>681</v>
      </c>
      <c r="J462" s="15" t="s">
        <v>40</v>
      </c>
      <c r="K462" s="16" t="s">
        <v>29</v>
      </c>
      <c r="L462" s="60"/>
      <c r="M462" s="15"/>
      <c r="N462" s="15" t="s">
        <v>43</v>
      </c>
      <c r="O462" s="15"/>
      <c r="P462" s="16" t="s">
        <v>719</v>
      </c>
      <c r="Q462" s="17">
        <v>23499</v>
      </c>
      <c r="R462" s="18">
        <v>72.52</v>
      </c>
      <c r="S462" s="19">
        <v>7426.4354999999996</v>
      </c>
      <c r="T462" s="20" t="s">
        <v>363</v>
      </c>
      <c r="U462" s="21" t="s">
        <v>432</v>
      </c>
      <c r="V462" s="23">
        <v>39</v>
      </c>
      <c r="W462" s="23">
        <v>5</v>
      </c>
      <c r="X462" s="24"/>
    </row>
    <row r="463" spans="1:24" s="1" customFormat="1" ht="21" customHeight="1" x14ac:dyDescent="0.3">
      <c r="A463" s="26" t="s">
        <v>23</v>
      </c>
      <c r="B463" s="26" t="s">
        <v>716</v>
      </c>
      <c r="C463" s="27" t="s">
        <v>717</v>
      </c>
      <c r="D463" s="57"/>
      <c r="E463" s="42" t="str">
        <f>HYPERLINK("https://www.google.ru/search?q=IH2505&amp;newwindow=1&amp;tbm=isch","Еще фото")</f>
        <v>Еще фото</v>
      </c>
      <c r="F463" s="14"/>
      <c r="G463" s="26" t="s">
        <v>680</v>
      </c>
      <c r="H463" s="26" t="s">
        <v>357</v>
      </c>
      <c r="I463" s="26" t="s">
        <v>681</v>
      </c>
      <c r="J463" s="15" t="s">
        <v>40</v>
      </c>
      <c r="K463" s="16" t="s">
        <v>29</v>
      </c>
      <c r="L463" s="60"/>
      <c r="M463" s="15"/>
      <c r="N463" s="15" t="s">
        <v>43</v>
      </c>
      <c r="O463" s="15"/>
      <c r="P463" s="16" t="s">
        <v>719</v>
      </c>
      <c r="Q463" s="17">
        <v>23499</v>
      </c>
      <c r="R463" s="18">
        <v>72.52</v>
      </c>
      <c r="S463" s="19">
        <v>7426.4354999999996</v>
      </c>
      <c r="T463" s="20" t="s">
        <v>363</v>
      </c>
      <c r="U463" s="21" t="s">
        <v>693</v>
      </c>
      <c r="V463" s="23">
        <v>40</v>
      </c>
      <c r="W463" s="23">
        <v>10</v>
      </c>
      <c r="X463" s="24"/>
    </row>
    <row r="464" spans="1:24" s="1" customFormat="1" ht="21" customHeight="1" x14ac:dyDescent="0.3">
      <c r="A464" s="26" t="s">
        <v>23</v>
      </c>
      <c r="B464" s="26" t="s">
        <v>716</v>
      </c>
      <c r="C464" s="27" t="s">
        <v>717</v>
      </c>
      <c r="D464" s="57"/>
      <c r="E464" s="42" t="str">
        <f>HYPERLINK("https://www.google.ru/search?q=IH2505&amp;newwindow=1&amp;tbm=isch","Еще фото")</f>
        <v>Еще фото</v>
      </c>
      <c r="F464" s="14"/>
      <c r="G464" s="26" t="s">
        <v>680</v>
      </c>
      <c r="H464" s="26" t="s">
        <v>357</v>
      </c>
      <c r="I464" s="26" t="s">
        <v>681</v>
      </c>
      <c r="J464" s="15" t="s">
        <v>40</v>
      </c>
      <c r="K464" s="16" t="s">
        <v>29</v>
      </c>
      <c r="L464" s="60"/>
      <c r="M464" s="15"/>
      <c r="N464" s="15" t="s">
        <v>43</v>
      </c>
      <c r="O464" s="15"/>
      <c r="P464" s="16" t="s">
        <v>719</v>
      </c>
      <c r="Q464" s="17">
        <v>23499</v>
      </c>
      <c r="R464" s="18">
        <v>72.52</v>
      </c>
      <c r="S464" s="19">
        <v>7426.4354999999996</v>
      </c>
      <c r="T464" s="20" t="s">
        <v>363</v>
      </c>
      <c r="U464" s="21" t="s">
        <v>694</v>
      </c>
      <c r="V464" s="31">
        <v>40.5</v>
      </c>
      <c r="W464" s="23">
        <v>10</v>
      </c>
      <c r="X464" s="24"/>
    </row>
    <row r="465" spans="1:24" s="1" customFormat="1" ht="32" customHeight="1" x14ac:dyDescent="0.3">
      <c r="A465" s="26" t="s">
        <v>23</v>
      </c>
      <c r="B465" s="26" t="s">
        <v>716</v>
      </c>
      <c r="C465" s="27" t="s">
        <v>717</v>
      </c>
      <c r="D465" s="58"/>
      <c r="E465" s="42" t="str">
        <f>HYPERLINK("https://www.google.ru/search?q=IH2505&amp;newwindow=1&amp;tbm=isch","Еще фото")</f>
        <v>Еще фото</v>
      </c>
      <c r="F465" s="14"/>
      <c r="G465" s="26" t="s">
        <v>680</v>
      </c>
      <c r="H465" s="26" t="s">
        <v>357</v>
      </c>
      <c r="I465" s="26" t="s">
        <v>681</v>
      </c>
      <c r="J465" s="15" t="s">
        <v>40</v>
      </c>
      <c r="K465" s="16" t="s">
        <v>29</v>
      </c>
      <c r="L465" s="61"/>
      <c r="M465" s="15"/>
      <c r="N465" s="15" t="s">
        <v>43</v>
      </c>
      <c r="O465" s="15"/>
      <c r="P465" s="16" t="s">
        <v>719</v>
      </c>
      <c r="Q465" s="17">
        <v>23499</v>
      </c>
      <c r="R465" s="18">
        <v>72.52</v>
      </c>
      <c r="S465" s="19">
        <v>7426.4354999999996</v>
      </c>
      <c r="T465" s="20" t="s">
        <v>363</v>
      </c>
      <c r="U465" s="21" t="s">
        <v>704</v>
      </c>
      <c r="V465" s="23">
        <v>41</v>
      </c>
      <c r="W465" s="23">
        <v>2</v>
      </c>
      <c r="X465" s="24"/>
    </row>
    <row r="466" spans="1:24" s="1" customFormat="1" ht="21" customHeight="1" x14ac:dyDescent="0.3">
      <c r="A466" s="11" t="s">
        <v>23</v>
      </c>
      <c r="B466" s="11" t="s">
        <v>720</v>
      </c>
      <c r="C466" s="25" t="s">
        <v>721</v>
      </c>
      <c r="D466" s="56"/>
      <c r="E466" s="42" t="str">
        <f>HYPERLINK("https://www.google.ru/search?q=IH8709&amp;newwindow=1&amp;tbm=isch","Еще фото")</f>
        <v>Еще фото</v>
      </c>
      <c r="F466" s="14"/>
      <c r="G466" s="11" t="s">
        <v>680</v>
      </c>
      <c r="H466" s="11" t="s">
        <v>357</v>
      </c>
      <c r="I466" s="15" t="s">
        <v>681</v>
      </c>
      <c r="J466" s="15" t="s">
        <v>40</v>
      </c>
      <c r="K466" s="16" t="s">
        <v>29</v>
      </c>
      <c r="L466" s="59" t="s">
        <v>722</v>
      </c>
      <c r="M466" s="15"/>
      <c r="N466" s="15" t="s">
        <v>31</v>
      </c>
      <c r="O466" s="15"/>
      <c r="P466" s="16" t="s">
        <v>719</v>
      </c>
      <c r="Q466" s="17">
        <v>20999</v>
      </c>
      <c r="R466" s="18">
        <v>69.099999999999994</v>
      </c>
      <c r="S466" s="19">
        <v>7460.9354999999996</v>
      </c>
      <c r="T466" s="20" t="s">
        <v>363</v>
      </c>
      <c r="U466" s="21" t="s">
        <v>687</v>
      </c>
      <c r="V466" s="31">
        <v>38.5</v>
      </c>
      <c r="W466" s="23">
        <v>2</v>
      </c>
      <c r="X466" s="24"/>
    </row>
    <row r="467" spans="1:24" s="1" customFormat="1" ht="21" customHeight="1" x14ac:dyDescent="0.3">
      <c r="A467" s="26" t="s">
        <v>23</v>
      </c>
      <c r="B467" s="26" t="s">
        <v>720</v>
      </c>
      <c r="C467" s="27" t="s">
        <v>721</v>
      </c>
      <c r="D467" s="57"/>
      <c r="E467" s="42" t="str">
        <f>HYPERLINK("https://www.google.ru/search?q=IH8709&amp;newwindow=1&amp;tbm=isch","Еще фото")</f>
        <v>Еще фото</v>
      </c>
      <c r="F467" s="14"/>
      <c r="G467" s="26" t="s">
        <v>680</v>
      </c>
      <c r="H467" s="26" t="s">
        <v>357</v>
      </c>
      <c r="I467" s="26" t="s">
        <v>681</v>
      </c>
      <c r="J467" s="15" t="s">
        <v>40</v>
      </c>
      <c r="K467" s="16" t="s">
        <v>29</v>
      </c>
      <c r="L467" s="60"/>
      <c r="M467" s="15"/>
      <c r="N467" s="15" t="s">
        <v>31</v>
      </c>
      <c r="O467" s="15"/>
      <c r="P467" s="16" t="s">
        <v>719</v>
      </c>
      <c r="Q467" s="17">
        <v>20999</v>
      </c>
      <c r="R467" s="18">
        <v>69.099999999999994</v>
      </c>
      <c r="S467" s="19">
        <v>7460.9354999999996</v>
      </c>
      <c r="T467" s="20" t="s">
        <v>363</v>
      </c>
      <c r="U467" s="21" t="s">
        <v>693</v>
      </c>
      <c r="V467" s="23">
        <v>40</v>
      </c>
      <c r="W467" s="23">
        <v>1</v>
      </c>
      <c r="X467" s="24"/>
    </row>
    <row r="468" spans="1:24" s="1" customFormat="1" ht="21" customHeight="1" x14ac:dyDescent="0.3">
      <c r="A468" s="26" t="s">
        <v>23</v>
      </c>
      <c r="B468" s="26" t="s">
        <v>720</v>
      </c>
      <c r="C468" s="27" t="s">
        <v>721</v>
      </c>
      <c r="D468" s="57"/>
      <c r="E468" s="42" t="str">
        <f>HYPERLINK("https://www.google.ru/search?q=IH8709&amp;newwindow=1&amp;tbm=isch","Еще фото")</f>
        <v>Еще фото</v>
      </c>
      <c r="F468" s="14"/>
      <c r="G468" s="26" t="s">
        <v>680</v>
      </c>
      <c r="H468" s="26" t="s">
        <v>357</v>
      </c>
      <c r="I468" s="26" t="s">
        <v>681</v>
      </c>
      <c r="J468" s="15" t="s">
        <v>40</v>
      </c>
      <c r="K468" s="16" t="s">
        <v>29</v>
      </c>
      <c r="L468" s="60"/>
      <c r="M468" s="15"/>
      <c r="N468" s="15" t="s">
        <v>31</v>
      </c>
      <c r="O468" s="15"/>
      <c r="P468" s="16" t="s">
        <v>719</v>
      </c>
      <c r="Q468" s="17">
        <v>20999</v>
      </c>
      <c r="R468" s="18">
        <v>69.099999999999994</v>
      </c>
      <c r="S468" s="19">
        <v>7460.9354999999996</v>
      </c>
      <c r="T468" s="20" t="s">
        <v>363</v>
      </c>
      <c r="U468" s="21" t="s">
        <v>694</v>
      </c>
      <c r="V468" s="31">
        <v>40.5</v>
      </c>
      <c r="W468" s="23">
        <v>2</v>
      </c>
      <c r="X468" s="24"/>
    </row>
    <row r="469" spans="1:24" s="1" customFormat="1" ht="21" customHeight="1" x14ac:dyDescent="0.3">
      <c r="A469" s="26" t="s">
        <v>23</v>
      </c>
      <c r="B469" s="26" t="s">
        <v>720</v>
      </c>
      <c r="C469" s="27" t="s">
        <v>721</v>
      </c>
      <c r="D469" s="57"/>
      <c r="E469" s="42" t="str">
        <f>HYPERLINK("https://www.google.ru/search?q=IH8709&amp;newwindow=1&amp;tbm=isch","Еще фото")</f>
        <v>Еще фото</v>
      </c>
      <c r="F469" s="14"/>
      <c r="G469" s="26" t="s">
        <v>680</v>
      </c>
      <c r="H469" s="26" t="s">
        <v>357</v>
      </c>
      <c r="I469" s="26" t="s">
        <v>681</v>
      </c>
      <c r="J469" s="15" t="s">
        <v>40</v>
      </c>
      <c r="K469" s="16" t="s">
        <v>29</v>
      </c>
      <c r="L469" s="60"/>
      <c r="M469" s="15"/>
      <c r="N469" s="15" t="s">
        <v>31</v>
      </c>
      <c r="O469" s="15"/>
      <c r="P469" s="16" t="s">
        <v>719</v>
      </c>
      <c r="Q469" s="17">
        <v>20999</v>
      </c>
      <c r="R469" s="18">
        <v>69.099999999999994</v>
      </c>
      <c r="S469" s="19">
        <v>7460.9354999999996</v>
      </c>
      <c r="T469" s="20" t="s">
        <v>363</v>
      </c>
      <c r="U469" s="21" t="s">
        <v>704</v>
      </c>
      <c r="V469" s="23">
        <v>41</v>
      </c>
      <c r="W469" s="23">
        <v>3</v>
      </c>
      <c r="X469" s="24"/>
    </row>
    <row r="470" spans="1:24" s="1" customFormat="1" ht="32" customHeight="1" x14ac:dyDescent="0.3">
      <c r="A470" s="26" t="s">
        <v>23</v>
      </c>
      <c r="B470" s="26" t="s">
        <v>720</v>
      </c>
      <c r="C470" s="27" t="s">
        <v>721</v>
      </c>
      <c r="D470" s="58"/>
      <c r="E470" s="42" t="str">
        <f>HYPERLINK("https://www.google.ru/search?q=IH8709&amp;newwindow=1&amp;tbm=isch","Еще фото")</f>
        <v>Еще фото</v>
      </c>
      <c r="F470" s="14"/>
      <c r="G470" s="26" t="s">
        <v>680</v>
      </c>
      <c r="H470" s="26" t="s">
        <v>357</v>
      </c>
      <c r="I470" s="26" t="s">
        <v>681</v>
      </c>
      <c r="J470" s="15" t="s">
        <v>40</v>
      </c>
      <c r="K470" s="16" t="s">
        <v>29</v>
      </c>
      <c r="L470" s="61"/>
      <c r="M470" s="15"/>
      <c r="N470" s="15" t="s">
        <v>31</v>
      </c>
      <c r="O470" s="15"/>
      <c r="P470" s="16" t="s">
        <v>719</v>
      </c>
      <c r="Q470" s="17">
        <v>20999</v>
      </c>
      <c r="R470" s="18">
        <v>69.099999999999994</v>
      </c>
      <c r="S470" s="19">
        <v>7460.9354999999996</v>
      </c>
      <c r="T470" s="20" t="s">
        <v>363</v>
      </c>
      <c r="U470" s="21" t="s">
        <v>723</v>
      </c>
      <c r="V470" s="23">
        <v>42</v>
      </c>
      <c r="W470" s="23">
        <v>2</v>
      </c>
      <c r="X470" s="24"/>
    </row>
    <row r="471" spans="1:24" s="1" customFormat="1" ht="52.05" customHeight="1" x14ac:dyDescent="0.3">
      <c r="A471" s="11" t="s">
        <v>23</v>
      </c>
      <c r="B471" s="11" t="s">
        <v>724</v>
      </c>
      <c r="C471" s="12" t="s">
        <v>725</v>
      </c>
      <c r="D471" s="62"/>
      <c r="E471" s="42" t="str">
        <f>HYPERLINK("https://www.google.ru/search?q=ID3769&amp;newwindow=1&amp;tbm=isch","Еще фото")</f>
        <v>Еще фото</v>
      </c>
      <c r="F471" s="14"/>
      <c r="G471" s="11" t="s">
        <v>726</v>
      </c>
      <c r="H471" s="11" t="s">
        <v>357</v>
      </c>
      <c r="I471" s="15" t="s">
        <v>681</v>
      </c>
      <c r="J471" s="15" t="s">
        <v>118</v>
      </c>
      <c r="K471" s="16" t="s">
        <v>286</v>
      </c>
      <c r="L471" s="59" t="s">
        <v>727</v>
      </c>
      <c r="M471" s="15"/>
      <c r="N471" s="15" t="s">
        <v>191</v>
      </c>
      <c r="O471" s="15"/>
      <c r="P471" s="16" t="s">
        <v>728</v>
      </c>
      <c r="Q471" s="17">
        <v>13299</v>
      </c>
      <c r="R471" s="18">
        <v>66.86</v>
      </c>
      <c r="S471" s="19">
        <v>5068.9355000000005</v>
      </c>
      <c r="T471" s="20" t="s">
        <v>363</v>
      </c>
      <c r="U471" s="21" t="s">
        <v>365</v>
      </c>
      <c r="V471" s="23">
        <v>36</v>
      </c>
      <c r="W471" s="23">
        <v>2</v>
      </c>
      <c r="X471" s="24"/>
    </row>
    <row r="472" spans="1:24" s="1" customFormat="1" ht="61.05" customHeight="1" x14ac:dyDescent="0.3">
      <c r="A472" s="26" t="s">
        <v>23</v>
      </c>
      <c r="B472" s="26" t="s">
        <v>724</v>
      </c>
      <c r="C472" s="12" t="s">
        <v>725</v>
      </c>
      <c r="D472" s="63"/>
      <c r="E472" s="42" t="str">
        <f>HYPERLINK("https://www.google.ru/search?q=ID3769&amp;newwindow=1&amp;tbm=isch","Еще фото")</f>
        <v>Еще фото</v>
      </c>
      <c r="F472" s="14"/>
      <c r="G472" s="26" t="s">
        <v>726</v>
      </c>
      <c r="H472" s="26" t="s">
        <v>357</v>
      </c>
      <c r="I472" s="26" t="s">
        <v>681</v>
      </c>
      <c r="J472" s="15" t="s">
        <v>118</v>
      </c>
      <c r="K472" s="16" t="s">
        <v>286</v>
      </c>
      <c r="L472" s="61"/>
      <c r="M472" s="15"/>
      <c r="N472" s="15" t="s">
        <v>191</v>
      </c>
      <c r="O472" s="15"/>
      <c r="P472" s="16" t="s">
        <v>728</v>
      </c>
      <c r="Q472" s="17">
        <v>13299</v>
      </c>
      <c r="R472" s="18">
        <v>66.86</v>
      </c>
      <c r="S472" s="19">
        <v>5068.9355000000005</v>
      </c>
      <c r="T472" s="20" t="s">
        <v>363</v>
      </c>
      <c r="U472" s="21" t="s">
        <v>366</v>
      </c>
      <c r="V472" s="31">
        <v>36.5</v>
      </c>
      <c r="W472" s="23">
        <v>1</v>
      </c>
      <c r="X472" s="24"/>
    </row>
    <row r="473" spans="1:24" s="1" customFormat="1" ht="35" customHeight="1" x14ac:dyDescent="0.3">
      <c r="A473" s="11" t="s">
        <v>23</v>
      </c>
      <c r="B473" s="11" t="s">
        <v>729</v>
      </c>
      <c r="C473" s="12" t="s">
        <v>730</v>
      </c>
      <c r="D473" s="56"/>
      <c r="E473" s="42" t="str">
        <f>HYPERLINK("https://www.google.ru/search?q=IF7883&amp;newwindow=1&amp;tbm=isch","Еще фото")</f>
        <v>Еще фото</v>
      </c>
      <c r="F473" s="14"/>
      <c r="G473" s="11" t="s">
        <v>680</v>
      </c>
      <c r="H473" s="11" t="s">
        <v>357</v>
      </c>
      <c r="I473" s="15" t="s">
        <v>681</v>
      </c>
      <c r="J473" s="15" t="s">
        <v>40</v>
      </c>
      <c r="K473" s="16" t="s">
        <v>41</v>
      </c>
      <c r="L473" s="59" t="s">
        <v>731</v>
      </c>
      <c r="M473" s="15"/>
      <c r="N473" s="15" t="s">
        <v>732</v>
      </c>
      <c r="O473" s="15"/>
      <c r="P473" s="16" t="s">
        <v>733</v>
      </c>
      <c r="Q473" s="17">
        <v>10499</v>
      </c>
      <c r="R473" s="18">
        <v>66.680000000000007</v>
      </c>
      <c r="S473" s="19">
        <v>4022.4354999999996</v>
      </c>
      <c r="T473" s="20" t="s">
        <v>363</v>
      </c>
      <c r="U473" s="21" t="s">
        <v>366</v>
      </c>
      <c r="V473" s="31">
        <v>36.5</v>
      </c>
      <c r="W473" s="23">
        <v>1</v>
      </c>
      <c r="X473" s="24"/>
    </row>
    <row r="474" spans="1:24" s="1" customFormat="1" ht="35" customHeight="1" x14ac:dyDescent="0.3">
      <c r="A474" s="26" t="s">
        <v>23</v>
      </c>
      <c r="B474" s="26" t="s">
        <v>729</v>
      </c>
      <c r="C474" s="12" t="s">
        <v>730</v>
      </c>
      <c r="D474" s="57"/>
      <c r="E474" s="42" t="str">
        <f>HYPERLINK("https://www.google.ru/search?q=IF7883&amp;newwindow=1&amp;tbm=isch","Еще фото")</f>
        <v>Еще фото</v>
      </c>
      <c r="F474" s="14"/>
      <c r="G474" s="26" t="s">
        <v>680</v>
      </c>
      <c r="H474" s="26" t="s">
        <v>357</v>
      </c>
      <c r="I474" s="26" t="s">
        <v>681</v>
      </c>
      <c r="J474" s="15" t="s">
        <v>40</v>
      </c>
      <c r="K474" s="16" t="s">
        <v>41</v>
      </c>
      <c r="L474" s="60"/>
      <c r="M474" s="15"/>
      <c r="N474" s="15" t="s">
        <v>732</v>
      </c>
      <c r="O474" s="15"/>
      <c r="P474" s="16" t="s">
        <v>733</v>
      </c>
      <c r="Q474" s="17">
        <v>10499</v>
      </c>
      <c r="R474" s="18">
        <v>66.680000000000007</v>
      </c>
      <c r="S474" s="19">
        <v>4022.4354999999996</v>
      </c>
      <c r="T474" s="20" t="s">
        <v>363</v>
      </c>
      <c r="U474" s="21" t="s">
        <v>430</v>
      </c>
      <c r="V474" s="23">
        <v>37</v>
      </c>
      <c r="W474" s="23">
        <v>1</v>
      </c>
      <c r="X474" s="24"/>
    </row>
    <row r="475" spans="1:24" s="1" customFormat="1" ht="37.049999999999997" customHeight="1" x14ac:dyDescent="0.3">
      <c r="A475" s="26" t="s">
        <v>23</v>
      </c>
      <c r="B475" s="26" t="s">
        <v>729</v>
      </c>
      <c r="C475" s="12" t="s">
        <v>730</v>
      </c>
      <c r="D475" s="58"/>
      <c r="E475" s="42" t="str">
        <f>HYPERLINK("https://www.google.ru/search?q=IF7883&amp;newwindow=1&amp;tbm=isch","Еще фото")</f>
        <v>Еще фото</v>
      </c>
      <c r="F475" s="14"/>
      <c r="G475" s="26" t="s">
        <v>680</v>
      </c>
      <c r="H475" s="26" t="s">
        <v>357</v>
      </c>
      <c r="I475" s="26" t="s">
        <v>681</v>
      </c>
      <c r="J475" s="15" t="s">
        <v>40</v>
      </c>
      <c r="K475" s="16" t="s">
        <v>41</v>
      </c>
      <c r="L475" s="61"/>
      <c r="M475" s="15"/>
      <c r="N475" s="15" t="s">
        <v>732</v>
      </c>
      <c r="O475" s="15"/>
      <c r="P475" s="16" t="s">
        <v>733</v>
      </c>
      <c r="Q475" s="17">
        <v>10499</v>
      </c>
      <c r="R475" s="18">
        <v>66.680000000000007</v>
      </c>
      <c r="S475" s="19">
        <v>4022.4354999999996</v>
      </c>
      <c r="T475" s="20" t="s">
        <v>363</v>
      </c>
      <c r="U475" s="21" t="s">
        <v>687</v>
      </c>
      <c r="V475" s="31">
        <v>38.5</v>
      </c>
      <c r="W475" s="23">
        <v>1</v>
      </c>
      <c r="X475" s="24"/>
    </row>
    <row r="476" spans="1:24" s="1" customFormat="1" ht="52.05" customHeight="1" x14ac:dyDescent="0.3">
      <c r="A476" s="11" t="s">
        <v>23</v>
      </c>
      <c r="B476" s="11" t="s">
        <v>734</v>
      </c>
      <c r="C476" s="12" t="s">
        <v>735</v>
      </c>
      <c r="D476" s="62"/>
      <c r="E476" s="42" t="str">
        <f>HYPERLINK("https://www.google.ru/search?q=IG3097&amp;newwindow=1&amp;tbm=isch","Еще фото")</f>
        <v>Еще фото</v>
      </c>
      <c r="F476" s="14"/>
      <c r="G476" s="11" t="s">
        <v>680</v>
      </c>
      <c r="H476" s="11" t="s">
        <v>357</v>
      </c>
      <c r="I476" s="15" t="s">
        <v>681</v>
      </c>
      <c r="J476" s="15" t="s">
        <v>700</v>
      </c>
      <c r="K476" s="16" t="s">
        <v>286</v>
      </c>
      <c r="L476" s="59" t="s">
        <v>736</v>
      </c>
      <c r="M476" s="15"/>
      <c r="N476" s="15" t="s">
        <v>210</v>
      </c>
      <c r="O476" s="15"/>
      <c r="P476" s="16" t="s">
        <v>737</v>
      </c>
      <c r="Q476" s="17">
        <v>22699</v>
      </c>
      <c r="R476" s="18">
        <v>64.33</v>
      </c>
      <c r="S476" s="19">
        <v>9312.4354999999996</v>
      </c>
      <c r="T476" s="20" t="s">
        <v>363</v>
      </c>
      <c r="U476" s="21" t="s">
        <v>704</v>
      </c>
      <c r="V476" s="23">
        <v>41</v>
      </c>
      <c r="W476" s="23">
        <v>4</v>
      </c>
      <c r="X476" s="24"/>
    </row>
    <row r="477" spans="1:24" s="1" customFormat="1" ht="61.05" customHeight="1" x14ac:dyDescent="0.3">
      <c r="A477" s="26" t="s">
        <v>23</v>
      </c>
      <c r="B477" s="26" t="s">
        <v>734</v>
      </c>
      <c r="C477" s="12" t="s">
        <v>735</v>
      </c>
      <c r="D477" s="63"/>
      <c r="E477" s="42" t="str">
        <f>HYPERLINK("https://www.google.ru/search?q=IG3097&amp;newwindow=1&amp;tbm=isch","Еще фото")</f>
        <v>Еще фото</v>
      </c>
      <c r="F477" s="14"/>
      <c r="G477" s="26" t="s">
        <v>680</v>
      </c>
      <c r="H477" s="26" t="s">
        <v>357</v>
      </c>
      <c r="I477" s="26" t="s">
        <v>681</v>
      </c>
      <c r="J477" s="15" t="s">
        <v>700</v>
      </c>
      <c r="K477" s="16" t="s">
        <v>286</v>
      </c>
      <c r="L477" s="61"/>
      <c r="M477" s="15"/>
      <c r="N477" s="15" t="s">
        <v>210</v>
      </c>
      <c r="O477" s="15"/>
      <c r="P477" s="16" t="s">
        <v>737</v>
      </c>
      <c r="Q477" s="17">
        <v>22699</v>
      </c>
      <c r="R477" s="18">
        <v>64.33</v>
      </c>
      <c r="S477" s="19">
        <v>9312.4354999999996</v>
      </c>
      <c r="T477" s="20" t="s">
        <v>363</v>
      </c>
      <c r="U477" s="21" t="s">
        <v>723</v>
      </c>
      <c r="V477" s="23">
        <v>42</v>
      </c>
      <c r="W477" s="23">
        <v>3</v>
      </c>
      <c r="X477" s="24"/>
    </row>
    <row r="478" spans="1:24" s="1" customFormat="1" ht="11" customHeight="1" x14ac:dyDescent="0.3">
      <c r="A478" s="11" t="s">
        <v>23</v>
      </c>
      <c r="B478" s="11" t="s">
        <v>738</v>
      </c>
      <c r="C478" s="12" t="s">
        <v>739</v>
      </c>
      <c r="D478" s="56"/>
      <c r="E478" s="42" t="str">
        <f t="shared" ref="E478:E486" si="5">HYPERLINK("https://www.google.ru/search?q=IE2703&amp;newwindow=1&amp;tbm=isch","Еще фото")</f>
        <v>Еще фото</v>
      </c>
      <c r="F478" s="14" t="s">
        <v>107</v>
      </c>
      <c r="G478" s="11" t="s">
        <v>680</v>
      </c>
      <c r="H478" s="11" t="s">
        <v>357</v>
      </c>
      <c r="I478" s="15" t="s">
        <v>681</v>
      </c>
      <c r="J478" s="15" t="s">
        <v>700</v>
      </c>
      <c r="K478" s="16" t="s">
        <v>29</v>
      </c>
      <c r="L478" s="59" t="s">
        <v>736</v>
      </c>
      <c r="M478" s="15"/>
      <c r="N478" s="15" t="s">
        <v>740</v>
      </c>
      <c r="O478" s="15"/>
      <c r="P478" s="16" t="s">
        <v>703</v>
      </c>
      <c r="Q478" s="17">
        <v>17799</v>
      </c>
      <c r="R478" s="18">
        <v>58.16</v>
      </c>
      <c r="S478" s="19">
        <v>8564.9354999999996</v>
      </c>
      <c r="T478" s="20" t="s">
        <v>363</v>
      </c>
      <c r="U478" s="21" t="s">
        <v>432</v>
      </c>
      <c r="V478" s="23">
        <v>39</v>
      </c>
      <c r="W478" s="23">
        <v>2</v>
      </c>
      <c r="X478" s="24"/>
    </row>
    <row r="479" spans="1:24" s="1" customFormat="1" ht="11" customHeight="1" x14ac:dyDescent="0.3">
      <c r="A479" s="26" t="s">
        <v>23</v>
      </c>
      <c r="B479" s="26" t="s">
        <v>738</v>
      </c>
      <c r="C479" s="12" t="s">
        <v>739</v>
      </c>
      <c r="D479" s="57"/>
      <c r="E479" s="42" t="str">
        <f t="shared" si="5"/>
        <v>Еще фото</v>
      </c>
      <c r="F479" s="14" t="s">
        <v>107</v>
      </c>
      <c r="G479" s="26" t="s">
        <v>680</v>
      </c>
      <c r="H479" s="26" t="s">
        <v>357</v>
      </c>
      <c r="I479" s="26" t="s">
        <v>681</v>
      </c>
      <c r="J479" s="15" t="s">
        <v>700</v>
      </c>
      <c r="K479" s="16" t="s">
        <v>29</v>
      </c>
      <c r="L479" s="60"/>
      <c r="M479" s="15"/>
      <c r="N479" s="15" t="s">
        <v>740</v>
      </c>
      <c r="O479" s="15"/>
      <c r="P479" s="16" t="s">
        <v>703</v>
      </c>
      <c r="Q479" s="17">
        <v>17799</v>
      </c>
      <c r="R479" s="18">
        <v>58.16</v>
      </c>
      <c r="S479" s="19">
        <v>8564.9354999999996</v>
      </c>
      <c r="T479" s="20" t="s">
        <v>363</v>
      </c>
      <c r="U479" s="21" t="s">
        <v>693</v>
      </c>
      <c r="V479" s="23">
        <v>40</v>
      </c>
      <c r="W479" s="23">
        <v>11</v>
      </c>
      <c r="X479" s="24"/>
    </row>
    <row r="480" spans="1:24" s="1" customFormat="1" ht="11" customHeight="1" x14ac:dyDescent="0.3">
      <c r="A480" s="26" t="s">
        <v>23</v>
      </c>
      <c r="B480" s="26" t="s">
        <v>738</v>
      </c>
      <c r="C480" s="12" t="s">
        <v>739</v>
      </c>
      <c r="D480" s="57"/>
      <c r="E480" s="42" t="str">
        <f t="shared" si="5"/>
        <v>Еще фото</v>
      </c>
      <c r="F480" s="14" t="s">
        <v>107</v>
      </c>
      <c r="G480" s="26" t="s">
        <v>680</v>
      </c>
      <c r="H480" s="26" t="s">
        <v>357</v>
      </c>
      <c r="I480" s="26" t="s">
        <v>681</v>
      </c>
      <c r="J480" s="15" t="s">
        <v>700</v>
      </c>
      <c r="K480" s="16" t="s">
        <v>29</v>
      </c>
      <c r="L480" s="60"/>
      <c r="M480" s="15"/>
      <c r="N480" s="15" t="s">
        <v>740</v>
      </c>
      <c r="O480" s="15"/>
      <c r="P480" s="16" t="s">
        <v>703</v>
      </c>
      <c r="Q480" s="17">
        <v>17799</v>
      </c>
      <c r="R480" s="18">
        <v>58.16</v>
      </c>
      <c r="S480" s="19">
        <v>8564.9354999999996</v>
      </c>
      <c r="T480" s="20" t="s">
        <v>363</v>
      </c>
      <c r="U480" s="21" t="s">
        <v>694</v>
      </c>
      <c r="V480" s="31">
        <v>40.5</v>
      </c>
      <c r="W480" s="23">
        <v>9</v>
      </c>
      <c r="X480" s="24"/>
    </row>
    <row r="481" spans="1:24" s="1" customFormat="1" ht="11" customHeight="1" x14ac:dyDescent="0.3">
      <c r="A481" s="26" t="s">
        <v>23</v>
      </c>
      <c r="B481" s="26" t="s">
        <v>738</v>
      </c>
      <c r="C481" s="12" t="s">
        <v>739</v>
      </c>
      <c r="D481" s="57"/>
      <c r="E481" s="42" t="str">
        <f t="shared" si="5"/>
        <v>Еще фото</v>
      </c>
      <c r="F481" s="14" t="s">
        <v>107</v>
      </c>
      <c r="G481" s="26" t="s">
        <v>680</v>
      </c>
      <c r="H481" s="26" t="s">
        <v>357</v>
      </c>
      <c r="I481" s="26" t="s">
        <v>681</v>
      </c>
      <c r="J481" s="15" t="s">
        <v>700</v>
      </c>
      <c r="K481" s="16" t="s">
        <v>29</v>
      </c>
      <c r="L481" s="60"/>
      <c r="M481" s="15"/>
      <c r="N481" s="15" t="s">
        <v>740</v>
      </c>
      <c r="O481" s="15"/>
      <c r="P481" s="16" t="s">
        <v>703</v>
      </c>
      <c r="Q481" s="17">
        <v>17799</v>
      </c>
      <c r="R481" s="18">
        <v>58.16</v>
      </c>
      <c r="S481" s="19">
        <v>8564.9354999999996</v>
      </c>
      <c r="T481" s="20" t="s">
        <v>363</v>
      </c>
      <c r="U481" s="21" t="s">
        <v>704</v>
      </c>
      <c r="V481" s="23">
        <v>41</v>
      </c>
      <c r="W481" s="23">
        <v>14</v>
      </c>
      <c r="X481" s="24"/>
    </row>
    <row r="482" spans="1:24" s="1" customFormat="1" ht="11" customHeight="1" x14ac:dyDescent="0.3">
      <c r="A482" s="26" t="s">
        <v>23</v>
      </c>
      <c r="B482" s="26" t="s">
        <v>738</v>
      </c>
      <c r="C482" s="12" t="s">
        <v>739</v>
      </c>
      <c r="D482" s="57"/>
      <c r="E482" s="42" t="str">
        <f t="shared" si="5"/>
        <v>Еще фото</v>
      </c>
      <c r="F482" s="14" t="s">
        <v>107</v>
      </c>
      <c r="G482" s="26" t="s">
        <v>680</v>
      </c>
      <c r="H482" s="26" t="s">
        <v>357</v>
      </c>
      <c r="I482" s="26" t="s">
        <v>681</v>
      </c>
      <c r="J482" s="15" t="s">
        <v>700</v>
      </c>
      <c r="K482" s="16" t="s">
        <v>29</v>
      </c>
      <c r="L482" s="60"/>
      <c r="M482" s="15"/>
      <c r="N482" s="15" t="s">
        <v>740</v>
      </c>
      <c r="O482" s="15"/>
      <c r="P482" s="16" t="s">
        <v>703</v>
      </c>
      <c r="Q482" s="17">
        <v>17799</v>
      </c>
      <c r="R482" s="18">
        <v>58.16</v>
      </c>
      <c r="S482" s="19">
        <v>8564.9354999999996</v>
      </c>
      <c r="T482" s="20" t="s">
        <v>363</v>
      </c>
      <c r="U482" s="21" t="s">
        <v>723</v>
      </c>
      <c r="V482" s="23">
        <v>42</v>
      </c>
      <c r="W482" s="23">
        <v>21</v>
      </c>
      <c r="X482" s="24"/>
    </row>
    <row r="483" spans="1:24" s="1" customFormat="1" ht="11" customHeight="1" x14ac:dyDescent="0.3">
      <c r="A483" s="26" t="s">
        <v>23</v>
      </c>
      <c r="B483" s="26" t="s">
        <v>738</v>
      </c>
      <c r="C483" s="12" t="s">
        <v>739</v>
      </c>
      <c r="D483" s="57"/>
      <c r="E483" s="42" t="str">
        <f t="shared" si="5"/>
        <v>Еще фото</v>
      </c>
      <c r="F483" s="14" t="s">
        <v>107</v>
      </c>
      <c r="G483" s="26" t="s">
        <v>680</v>
      </c>
      <c r="H483" s="26" t="s">
        <v>357</v>
      </c>
      <c r="I483" s="26" t="s">
        <v>681</v>
      </c>
      <c r="J483" s="15" t="s">
        <v>700</v>
      </c>
      <c r="K483" s="16" t="s">
        <v>29</v>
      </c>
      <c r="L483" s="60"/>
      <c r="M483" s="15"/>
      <c r="N483" s="15" t="s">
        <v>740</v>
      </c>
      <c r="O483" s="15"/>
      <c r="P483" s="16" t="s">
        <v>703</v>
      </c>
      <c r="Q483" s="17">
        <v>17799</v>
      </c>
      <c r="R483" s="18">
        <v>58.16</v>
      </c>
      <c r="S483" s="19">
        <v>8564.9354999999996</v>
      </c>
      <c r="T483" s="20" t="s">
        <v>363</v>
      </c>
      <c r="U483" s="21" t="s">
        <v>705</v>
      </c>
      <c r="V483" s="31">
        <v>42.5</v>
      </c>
      <c r="W483" s="23">
        <v>10</v>
      </c>
      <c r="X483" s="24"/>
    </row>
    <row r="484" spans="1:24" s="1" customFormat="1" ht="11" customHeight="1" x14ac:dyDescent="0.3">
      <c r="A484" s="26" t="s">
        <v>23</v>
      </c>
      <c r="B484" s="26" t="s">
        <v>738</v>
      </c>
      <c r="C484" s="12" t="s">
        <v>739</v>
      </c>
      <c r="D484" s="57"/>
      <c r="E484" s="42" t="str">
        <f t="shared" si="5"/>
        <v>Еще фото</v>
      </c>
      <c r="F484" s="14" t="s">
        <v>107</v>
      </c>
      <c r="G484" s="26" t="s">
        <v>680</v>
      </c>
      <c r="H484" s="26" t="s">
        <v>357</v>
      </c>
      <c r="I484" s="26" t="s">
        <v>681</v>
      </c>
      <c r="J484" s="15" t="s">
        <v>700</v>
      </c>
      <c r="K484" s="16" t="s">
        <v>29</v>
      </c>
      <c r="L484" s="60"/>
      <c r="M484" s="15"/>
      <c r="N484" s="15" t="s">
        <v>740</v>
      </c>
      <c r="O484" s="15"/>
      <c r="P484" s="16" t="s">
        <v>703</v>
      </c>
      <c r="Q484" s="17">
        <v>17799</v>
      </c>
      <c r="R484" s="18">
        <v>58.16</v>
      </c>
      <c r="S484" s="19">
        <v>8564.9354999999996</v>
      </c>
      <c r="T484" s="20" t="s">
        <v>363</v>
      </c>
      <c r="U484" s="21" t="s">
        <v>706</v>
      </c>
      <c r="V484" s="23">
        <v>43</v>
      </c>
      <c r="W484" s="23">
        <v>4</v>
      </c>
      <c r="X484" s="24"/>
    </row>
    <row r="485" spans="1:24" s="1" customFormat="1" ht="11" customHeight="1" x14ac:dyDescent="0.3">
      <c r="A485" s="26" t="s">
        <v>23</v>
      </c>
      <c r="B485" s="26" t="s">
        <v>738</v>
      </c>
      <c r="C485" s="12" t="s">
        <v>739</v>
      </c>
      <c r="D485" s="57"/>
      <c r="E485" s="42" t="str">
        <f t="shared" si="5"/>
        <v>Еще фото</v>
      </c>
      <c r="F485" s="14" t="s">
        <v>107</v>
      </c>
      <c r="G485" s="26" t="s">
        <v>680</v>
      </c>
      <c r="H485" s="26" t="s">
        <v>357</v>
      </c>
      <c r="I485" s="26" t="s">
        <v>681</v>
      </c>
      <c r="J485" s="15" t="s">
        <v>700</v>
      </c>
      <c r="K485" s="16" t="s">
        <v>29</v>
      </c>
      <c r="L485" s="60"/>
      <c r="M485" s="15"/>
      <c r="N485" s="15" t="s">
        <v>740</v>
      </c>
      <c r="O485" s="15"/>
      <c r="P485" s="16" t="s">
        <v>703</v>
      </c>
      <c r="Q485" s="17">
        <v>17799</v>
      </c>
      <c r="R485" s="18">
        <v>58.16</v>
      </c>
      <c r="S485" s="19">
        <v>8564.9354999999996</v>
      </c>
      <c r="T485" s="20" t="s">
        <v>363</v>
      </c>
      <c r="U485" s="21" t="s">
        <v>741</v>
      </c>
      <c r="V485" s="23">
        <v>44</v>
      </c>
      <c r="W485" s="23">
        <v>1</v>
      </c>
      <c r="X485" s="24"/>
    </row>
    <row r="486" spans="1:24" s="1" customFormat="1" ht="11" customHeight="1" x14ac:dyDescent="0.3">
      <c r="A486" s="26" t="s">
        <v>23</v>
      </c>
      <c r="B486" s="26" t="s">
        <v>738</v>
      </c>
      <c r="C486" s="12" t="s">
        <v>739</v>
      </c>
      <c r="D486" s="58"/>
      <c r="E486" s="42" t="str">
        <f t="shared" si="5"/>
        <v>Еще фото</v>
      </c>
      <c r="F486" s="14" t="s">
        <v>107</v>
      </c>
      <c r="G486" s="26" t="s">
        <v>680</v>
      </c>
      <c r="H486" s="26" t="s">
        <v>357</v>
      </c>
      <c r="I486" s="26" t="s">
        <v>681</v>
      </c>
      <c r="J486" s="15" t="s">
        <v>700</v>
      </c>
      <c r="K486" s="16" t="s">
        <v>29</v>
      </c>
      <c r="L486" s="61"/>
      <c r="M486" s="15"/>
      <c r="N486" s="15" t="s">
        <v>740</v>
      </c>
      <c r="O486" s="15"/>
      <c r="P486" s="16" t="s">
        <v>703</v>
      </c>
      <c r="Q486" s="17">
        <v>17799</v>
      </c>
      <c r="R486" s="18">
        <v>58.16</v>
      </c>
      <c r="S486" s="19">
        <v>8564.9354999999996</v>
      </c>
      <c r="T486" s="20" t="s">
        <v>363</v>
      </c>
      <c r="U486" s="21" t="s">
        <v>742</v>
      </c>
      <c r="V486" s="31">
        <v>44.5</v>
      </c>
      <c r="W486" s="23">
        <v>1</v>
      </c>
      <c r="X486" s="24"/>
    </row>
    <row r="487" spans="1:24" s="1" customFormat="1" ht="26" customHeight="1" x14ac:dyDescent="0.3">
      <c r="A487" s="11" t="s">
        <v>23</v>
      </c>
      <c r="B487" s="11" t="s">
        <v>698</v>
      </c>
      <c r="C487" s="12" t="s">
        <v>743</v>
      </c>
      <c r="D487" s="56"/>
      <c r="E487" s="42" t="str">
        <f>HYPERLINK("https://www.google.ru/search?q=IF1512&amp;newwindow=1&amp;tbm=isch","Еще фото")</f>
        <v>Еще фото</v>
      </c>
      <c r="F487" s="14" t="s">
        <v>107</v>
      </c>
      <c r="G487" s="11" t="s">
        <v>680</v>
      </c>
      <c r="H487" s="11" t="s">
        <v>357</v>
      </c>
      <c r="I487" s="15" t="s">
        <v>681</v>
      </c>
      <c r="J487" s="15" t="s">
        <v>700</v>
      </c>
      <c r="K487" s="16" t="s">
        <v>29</v>
      </c>
      <c r="L487" s="59" t="s">
        <v>701</v>
      </c>
      <c r="M487" s="15"/>
      <c r="N487" s="15" t="s">
        <v>744</v>
      </c>
      <c r="O487" s="15"/>
      <c r="P487" s="16" t="s">
        <v>703</v>
      </c>
      <c r="Q487" s="17">
        <v>16699</v>
      </c>
      <c r="R487" s="18">
        <v>58.09</v>
      </c>
      <c r="S487" s="19">
        <v>8047.4354999999996</v>
      </c>
      <c r="T487" s="20" t="s">
        <v>363</v>
      </c>
      <c r="U487" s="21" t="s">
        <v>693</v>
      </c>
      <c r="V487" s="23">
        <v>40</v>
      </c>
      <c r="W487" s="23">
        <v>1</v>
      </c>
      <c r="X487" s="24"/>
    </row>
    <row r="488" spans="1:24" s="1" customFormat="1" ht="26" customHeight="1" x14ac:dyDescent="0.3">
      <c r="A488" s="26" t="s">
        <v>23</v>
      </c>
      <c r="B488" s="26" t="s">
        <v>698</v>
      </c>
      <c r="C488" s="12" t="s">
        <v>743</v>
      </c>
      <c r="D488" s="57"/>
      <c r="E488" s="42" t="str">
        <f>HYPERLINK("https://www.google.ru/search?q=IF1512&amp;newwindow=1&amp;tbm=isch","Еще фото")</f>
        <v>Еще фото</v>
      </c>
      <c r="F488" s="14" t="s">
        <v>107</v>
      </c>
      <c r="G488" s="26" t="s">
        <v>680</v>
      </c>
      <c r="H488" s="26" t="s">
        <v>357</v>
      </c>
      <c r="I488" s="26" t="s">
        <v>681</v>
      </c>
      <c r="J488" s="15" t="s">
        <v>700</v>
      </c>
      <c r="K488" s="16" t="s">
        <v>29</v>
      </c>
      <c r="L488" s="60"/>
      <c r="M488" s="15"/>
      <c r="N488" s="15" t="s">
        <v>744</v>
      </c>
      <c r="O488" s="15"/>
      <c r="P488" s="16" t="s">
        <v>703</v>
      </c>
      <c r="Q488" s="17">
        <v>16699</v>
      </c>
      <c r="R488" s="18">
        <v>58.09</v>
      </c>
      <c r="S488" s="19">
        <v>8047.4354999999996</v>
      </c>
      <c r="T488" s="20" t="s">
        <v>363</v>
      </c>
      <c r="U488" s="21" t="s">
        <v>694</v>
      </c>
      <c r="V488" s="31">
        <v>40.5</v>
      </c>
      <c r="W488" s="23">
        <v>1</v>
      </c>
      <c r="X488" s="24"/>
    </row>
    <row r="489" spans="1:24" s="1" customFormat="1" ht="26" customHeight="1" x14ac:dyDescent="0.3">
      <c r="A489" s="26" t="s">
        <v>23</v>
      </c>
      <c r="B489" s="26" t="s">
        <v>698</v>
      </c>
      <c r="C489" s="12" t="s">
        <v>743</v>
      </c>
      <c r="D489" s="57"/>
      <c r="E489" s="42" t="str">
        <f>HYPERLINK("https://www.google.ru/search?q=IF1512&amp;newwindow=1&amp;tbm=isch","Еще фото")</f>
        <v>Еще фото</v>
      </c>
      <c r="F489" s="14" t="s">
        <v>107</v>
      </c>
      <c r="G489" s="26" t="s">
        <v>680</v>
      </c>
      <c r="H489" s="26" t="s">
        <v>357</v>
      </c>
      <c r="I489" s="26" t="s">
        <v>681</v>
      </c>
      <c r="J489" s="15" t="s">
        <v>700</v>
      </c>
      <c r="K489" s="16" t="s">
        <v>29</v>
      </c>
      <c r="L489" s="60"/>
      <c r="M489" s="15"/>
      <c r="N489" s="15" t="s">
        <v>744</v>
      </c>
      <c r="O489" s="15"/>
      <c r="P489" s="16" t="s">
        <v>703</v>
      </c>
      <c r="Q489" s="17">
        <v>16699</v>
      </c>
      <c r="R489" s="18">
        <v>58.09</v>
      </c>
      <c r="S489" s="19">
        <v>8047.4354999999996</v>
      </c>
      <c r="T489" s="20" t="s">
        <v>363</v>
      </c>
      <c r="U489" s="21" t="s">
        <v>704</v>
      </c>
      <c r="V489" s="23">
        <v>41</v>
      </c>
      <c r="W489" s="23">
        <v>5</v>
      </c>
      <c r="X489" s="24"/>
    </row>
    <row r="490" spans="1:24" s="1" customFormat="1" ht="26" customHeight="1" x14ac:dyDescent="0.3">
      <c r="A490" s="26" t="s">
        <v>23</v>
      </c>
      <c r="B490" s="26" t="s">
        <v>698</v>
      </c>
      <c r="C490" s="12" t="s">
        <v>743</v>
      </c>
      <c r="D490" s="58"/>
      <c r="E490" s="42" t="str">
        <f>HYPERLINK("https://www.google.ru/search?q=IF1512&amp;newwindow=1&amp;tbm=isch","Еще фото")</f>
        <v>Еще фото</v>
      </c>
      <c r="F490" s="14" t="s">
        <v>107</v>
      </c>
      <c r="G490" s="26" t="s">
        <v>680</v>
      </c>
      <c r="H490" s="26" t="s">
        <v>357</v>
      </c>
      <c r="I490" s="26" t="s">
        <v>681</v>
      </c>
      <c r="J490" s="15" t="s">
        <v>700</v>
      </c>
      <c r="K490" s="16" t="s">
        <v>29</v>
      </c>
      <c r="L490" s="61"/>
      <c r="M490" s="15"/>
      <c r="N490" s="15" t="s">
        <v>744</v>
      </c>
      <c r="O490" s="15"/>
      <c r="P490" s="16" t="s">
        <v>703</v>
      </c>
      <c r="Q490" s="17">
        <v>16699</v>
      </c>
      <c r="R490" s="18">
        <v>58.09</v>
      </c>
      <c r="S490" s="19">
        <v>8047.4354999999996</v>
      </c>
      <c r="T490" s="20" t="s">
        <v>363</v>
      </c>
      <c r="U490" s="21" t="s">
        <v>705</v>
      </c>
      <c r="V490" s="31">
        <v>42.5</v>
      </c>
      <c r="W490" s="23">
        <v>3</v>
      </c>
      <c r="X490" s="24"/>
    </row>
    <row r="491" spans="1:24" s="1" customFormat="1" ht="26" customHeight="1" x14ac:dyDescent="0.3">
      <c r="A491" s="11" t="s">
        <v>23</v>
      </c>
      <c r="B491" s="11" t="s">
        <v>745</v>
      </c>
      <c r="C491" s="12" t="s">
        <v>746</v>
      </c>
      <c r="D491" s="56"/>
      <c r="E491" s="42" t="str">
        <f>HYPERLINK("https://www.google.ru/search?q=IE2697&amp;newwindow=1&amp;tbm=isch","Еще фото")</f>
        <v>Еще фото</v>
      </c>
      <c r="F491" s="14"/>
      <c r="G491" s="11" t="s">
        <v>680</v>
      </c>
      <c r="H491" s="11" t="s">
        <v>357</v>
      </c>
      <c r="I491" s="15" t="s">
        <v>681</v>
      </c>
      <c r="J491" s="15" t="s">
        <v>700</v>
      </c>
      <c r="K491" s="16" t="s">
        <v>29</v>
      </c>
      <c r="L491" s="59" t="s">
        <v>747</v>
      </c>
      <c r="M491" s="15" t="s">
        <v>691</v>
      </c>
      <c r="N491" s="15" t="s">
        <v>748</v>
      </c>
      <c r="O491" s="15"/>
      <c r="P491" s="16" t="s">
        <v>703</v>
      </c>
      <c r="Q491" s="17">
        <v>26999</v>
      </c>
      <c r="R491" s="18">
        <v>55.01</v>
      </c>
      <c r="S491" s="19">
        <v>13969.9355</v>
      </c>
      <c r="T491" s="20" t="s">
        <v>363</v>
      </c>
      <c r="U491" s="21" t="s">
        <v>693</v>
      </c>
      <c r="V491" s="23">
        <v>40</v>
      </c>
      <c r="W491" s="23">
        <v>1</v>
      </c>
      <c r="X491" s="24"/>
    </row>
    <row r="492" spans="1:24" s="1" customFormat="1" ht="26" customHeight="1" x14ac:dyDescent="0.3">
      <c r="A492" s="26" t="s">
        <v>23</v>
      </c>
      <c r="B492" s="26" t="s">
        <v>745</v>
      </c>
      <c r="C492" s="12" t="s">
        <v>746</v>
      </c>
      <c r="D492" s="57"/>
      <c r="E492" s="42" t="str">
        <f>HYPERLINK("https://www.google.ru/search?q=IE2697&amp;newwindow=1&amp;tbm=isch","Еще фото")</f>
        <v>Еще фото</v>
      </c>
      <c r="F492" s="14"/>
      <c r="G492" s="26" t="s">
        <v>680</v>
      </c>
      <c r="H492" s="26" t="s">
        <v>357</v>
      </c>
      <c r="I492" s="26" t="s">
        <v>681</v>
      </c>
      <c r="J492" s="15" t="s">
        <v>700</v>
      </c>
      <c r="K492" s="16" t="s">
        <v>29</v>
      </c>
      <c r="L492" s="60"/>
      <c r="M492" s="15" t="s">
        <v>691</v>
      </c>
      <c r="N492" s="15" t="s">
        <v>748</v>
      </c>
      <c r="O492" s="15"/>
      <c r="P492" s="16" t="s">
        <v>703</v>
      </c>
      <c r="Q492" s="17">
        <v>26999</v>
      </c>
      <c r="R492" s="18">
        <v>55.01</v>
      </c>
      <c r="S492" s="19">
        <v>13969.9355</v>
      </c>
      <c r="T492" s="20" t="s">
        <v>363</v>
      </c>
      <c r="U492" s="21" t="s">
        <v>704</v>
      </c>
      <c r="V492" s="23">
        <v>41</v>
      </c>
      <c r="W492" s="23">
        <v>5</v>
      </c>
      <c r="X492" s="24"/>
    </row>
    <row r="493" spans="1:24" s="1" customFormat="1" ht="26" customHeight="1" x14ac:dyDescent="0.3">
      <c r="A493" s="26" t="s">
        <v>23</v>
      </c>
      <c r="B493" s="26" t="s">
        <v>745</v>
      </c>
      <c r="C493" s="12" t="s">
        <v>746</v>
      </c>
      <c r="D493" s="57"/>
      <c r="E493" s="42" t="str">
        <f>HYPERLINK("https://www.google.ru/search?q=IE2697&amp;newwindow=1&amp;tbm=isch","Еще фото")</f>
        <v>Еще фото</v>
      </c>
      <c r="F493" s="14"/>
      <c r="G493" s="26" t="s">
        <v>680</v>
      </c>
      <c r="H493" s="26" t="s">
        <v>357</v>
      </c>
      <c r="I493" s="26" t="s">
        <v>681</v>
      </c>
      <c r="J493" s="15" t="s">
        <v>700</v>
      </c>
      <c r="K493" s="16" t="s">
        <v>29</v>
      </c>
      <c r="L493" s="60"/>
      <c r="M493" s="15" t="s">
        <v>691</v>
      </c>
      <c r="N493" s="15" t="s">
        <v>748</v>
      </c>
      <c r="O493" s="15"/>
      <c r="P493" s="16" t="s">
        <v>703</v>
      </c>
      <c r="Q493" s="17">
        <v>26999</v>
      </c>
      <c r="R493" s="18">
        <v>55.01</v>
      </c>
      <c r="S493" s="19">
        <v>13969.9355</v>
      </c>
      <c r="T493" s="20" t="s">
        <v>363</v>
      </c>
      <c r="U493" s="21" t="s">
        <v>723</v>
      </c>
      <c r="V493" s="23">
        <v>42</v>
      </c>
      <c r="W493" s="23">
        <v>2</v>
      </c>
      <c r="X493" s="24"/>
    </row>
    <row r="494" spans="1:24" s="1" customFormat="1" ht="26" customHeight="1" x14ac:dyDescent="0.3">
      <c r="A494" s="26" t="s">
        <v>23</v>
      </c>
      <c r="B494" s="26" t="s">
        <v>745</v>
      </c>
      <c r="C494" s="12" t="s">
        <v>746</v>
      </c>
      <c r="D494" s="58"/>
      <c r="E494" s="42" t="str">
        <f>HYPERLINK("https://www.google.ru/search?q=IE2697&amp;newwindow=1&amp;tbm=isch","Еще фото")</f>
        <v>Еще фото</v>
      </c>
      <c r="F494" s="14"/>
      <c r="G494" s="26" t="s">
        <v>680</v>
      </c>
      <c r="H494" s="26" t="s">
        <v>357</v>
      </c>
      <c r="I494" s="26" t="s">
        <v>681</v>
      </c>
      <c r="J494" s="15" t="s">
        <v>700</v>
      </c>
      <c r="K494" s="16" t="s">
        <v>29</v>
      </c>
      <c r="L494" s="61"/>
      <c r="M494" s="15" t="s">
        <v>691</v>
      </c>
      <c r="N494" s="15" t="s">
        <v>748</v>
      </c>
      <c r="O494" s="15"/>
      <c r="P494" s="16" t="s">
        <v>703</v>
      </c>
      <c r="Q494" s="17">
        <v>26999</v>
      </c>
      <c r="R494" s="18">
        <v>55.01</v>
      </c>
      <c r="S494" s="19">
        <v>13969.9355</v>
      </c>
      <c r="T494" s="20" t="s">
        <v>363</v>
      </c>
      <c r="U494" s="21" t="s">
        <v>705</v>
      </c>
      <c r="V494" s="31">
        <v>42.5</v>
      </c>
      <c r="W494" s="23">
        <v>1</v>
      </c>
      <c r="X494" s="24"/>
    </row>
    <row r="495" spans="1:24" s="1" customFormat="1" ht="21" customHeight="1" x14ac:dyDescent="0.3">
      <c r="A495" s="11" t="s">
        <v>23</v>
      </c>
      <c r="B495" s="11" t="s">
        <v>749</v>
      </c>
      <c r="C495" s="25" t="s">
        <v>750</v>
      </c>
      <c r="D495" s="56"/>
      <c r="E495" s="42" t="str">
        <f>HYPERLINK("https://www.google.ru/search?q=IE0747&amp;newwindow=1&amp;tbm=isch","Еще фото")</f>
        <v>Еще фото</v>
      </c>
      <c r="F495" s="14"/>
      <c r="G495" s="11" t="s">
        <v>680</v>
      </c>
      <c r="H495" s="11" t="s">
        <v>357</v>
      </c>
      <c r="I495" s="15" t="s">
        <v>681</v>
      </c>
      <c r="J495" s="15" t="s">
        <v>40</v>
      </c>
      <c r="K495" s="16" t="s">
        <v>41</v>
      </c>
      <c r="L495" s="59" t="s">
        <v>713</v>
      </c>
      <c r="M495" s="15"/>
      <c r="N495" s="15" t="s">
        <v>751</v>
      </c>
      <c r="O495" s="15"/>
      <c r="P495" s="16" t="s">
        <v>752</v>
      </c>
      <c r="Q495" s="17">
        <v>11999</v>
      </c>
      <c r="R495" s="18">
        <v>54.93</v>
      </c>
      <c r="S495" s="19">
        <v>6218.9354999999996</v>
      </c>
      <c r="T495" s="20" t="s">
        <v>363</v>
      </c>
      <c r="U495" s="21" t="s">
        <v>430</v>
      </c>
      <c r="V495" s="23">
        <v>37</v>
      </c>
      <c r="W495" s="23">
        <v>2</v>
      </c>
      <c r="X495" s="24"/>
    </row>
    <row r="496" spans="1:24" s="1" customFormat="1" ht="21" customHeight="1" x14ac:dyDescent="0.3">
      <c r="A496" s="26" t="s">
        <v>23</v>
      </c>
      <c r="B496" s="26" t="s">
        <v>749</v>
      </c>
      <c r="C496" s="27" t="s">
        <v>750</v>
      </c>
      <c r="D496" s="57"/>
      <c r="E496" s="42" t="str">
        <f>HYPERLINK("https://www.google.ru/search?q=IE0747&amp;newwindow=1&amp;tbm=isch","Еще фото")</f>
        <v>Еще фото</v>
      </c>
      <c r="F496" s="14"/>
      <c r="G496" s="26" t="s">
        <v>680</v>
      </c>
      <c r="H496" s="26" t="s">
        <v>357</v>
      </c>
      <c r="I496" s="26" t="s">
        <v>681</v>
      </c>
      <c r="J496" s="15" t="s">
        <v>40</v>
      </c>
      <c r="K496" s="16" t="s">
        <v>41</v>
      </c>
      <c r="L496" s="60"/>
      <c r="M496" s="15"/>
      <c r="N496" s="15" t="s">
        <v>751</v>
      </c>
      <c r="O496" s="15"/>
      <c r="P496" s="16" t="s">
        <v>752</v>
      </c>
      <c r="Q496" s="17">
        <v>11999</v>
      </c>
      <c r="R496" s="18">
        <v>54.93</v>
      </c>
      <c r="S496" s="19">
        <v>6218.9354999999996</v>
      </c>
      <c r="T496" s="20" t="s">
        <v>363</v>
      </c>
      <c r="U496" s="21" t="s">
        <v>686</v>
      </c>
      <c r="V496" s="31">
        <v>37.5</v>
      </c>
      <c r="W496" s="23">
        <v>2</v>
      </c>
      <c r="X496" s="24"/>
    </row>
    <row r="497" spans="1:24" s="1" customFormat="1" ht="21" customHeight="1" x14ac:dyDescent="0.3">
      <c r="A497" s="26" t="s">
        <v>23</v>
      </c>
      <c r="B497" s="26" t="s">
        <v>749</v>
      </c>
      <c r="C497" s="27" t="s">
        <v>750</v>
      </c>
      <c r="D497" s="57"/>
      <c r="E497" s="42" t="str">
        <f>HYPERLINK("https://www.google.ru/search?q=IE0747&amp;newwindow=1&amp;tbm=isch","Еще фото")</f>
        <v>Еще фото</v>
      </c>
      <c r="F497" s="14"/>
      <c r="G497" s="26" t="s">
        <v>680</v>
      </c>
      <c r="H497" s="26" t="s">
        <v>357</v>
      </c>
      <c r="I497" s="26" t="s">
        <v>681</v>
      </c>
      <c r="J497" s="15" t="s">
        <v>40</v>
      </c>
      <c r="K497" s="16" t="s">
        <v>41</v>
      </c>
      <c r="L497" s="60"/>
      <c r="M497" s="15"/>
      <c r="N497" s="15" t="s">
        <v>751</v>
      </c>
      <c r="O497" s="15"/>
      <c r="P497" s="16" t="s">
        <v>752</v>
      </c>
      <c r="Q497" s="17">
        <v>11999</v>
      </c>
      <c r="R497" s="18">
        <v>54.93</v>
      </c>
      <c r="S497" s="19">
        <v>6218.9354999999996</v>
      </c>
      <c r="T497" s="20" t="s">
        <v>363</v>
      </c>
      <c r="U497" s="21" t="s">
        <v>687</v>
      </c>
      <c r="V497" s="31">
        <v>38.5</v>
      </c>
      <c r="W497" s="23">
        <v>1</v>
      </c>
      <c r="X497" s="24"/>
    </row>
    <row r="498" spans="1:24" s="1" customFormat="1" ht="21" customHeight="1" x14ac:dyDescent="0.3">
      <c r="A498" s="26" t="s">
        <v>23</v>
      </c>
      <c r="B498" s="26" t="s">
        <v>749</v>
      </c>
      <c r="C498" s="27" t="s">
        <v>750</v>
      </c>
      <c r="D498" s="57"/>
      <c r="E498" s="42" t="str">
        <f>HYPERLINK("https://www.google.ru/search?q=IE0747&amp;newwindow=1&amp;tbm=isch","Еще фото")</f>
        <v>Еще фото</v>
      </c>
      <c r="F498" s="14"/>
      <c r="G498" s="26" t="s">
        <v>680</v>
      </c>
      <c r="H498" s="26" t="s">
        <v>357</v>
      </c>
      <c r="I498" s="26" t="s">
        <v>681</v>
      </c>
      <c r="J498" s="15" t="s">
        <v>40</v>
      </c>
      <c r="K498" s="16" t="s">
        <v>41</v>
      </c>
      <c r="L498" s="60"/>
      <c r="M498" s="15"/>
      <c r="N498" s="15" t="s">
        <v>751</v>
      </c>
      <c r="O498" s="15"/>
      <c r="P498" s="16" t="s">
        <v>752</v>
      </c>
      <c r="Q498" s="17">
        <v>11999</v>
      </c>
      <c r="R498" s="18">
        <v>54.93</v>
      </c>
      <c r="S498" s="19">
        <v>6218.9354999999996</v>
      </c>
      <c r="T498" s="20" t="s">
        <v>363</v>
      </c>
      <c r="U498" s="21" t="s">
        <v>693</v>
      </c>
      <c r="V498" s="23">
        <v>40</v>
      </c>
      <c r="W498" s="23">
        <v>1</v>
      </c>
      <c r="X498" s="24"/>
    </row>
    <row r="499" spans="1:24" s="1" customFormat="1" ht="32" customHeight="1" x14ac:dyDescent="0.3">
      <c r="A499" s="26" t="s">
        <v>23</v>
      </c>
      <c r="B499" s="26" t="s">
        <v>749</v>
      </c>
      <c r="C499" s="27" t="s">
        <v>750</v>
      </c>
      <c r="D499" s="58"/>
      <c r="E499" s="42" t="str">
        <f>HYPERLINK("https://www.google.ru/search?q=IE0747&amp;newwindow=1&amp;tbm=isch","Еще фото")</f>
        <v>Еще фото</v>
      </c>
      <c r="F499" s="14"/>
      <c r="G499" s="26" t="s">
        <v>680</v>
      </c>
      <c r="H499" s="26" t="s">
        <v>357</v>
      </c>
      <c r="I499" s="26" t="s">
        <v>681</v>
      </c>
      <c r="J499" s="15" t="s">
        <v>40</v>
      </c>
      <c r="K499" s="16" t="s">
        <v>41</v>
      </c>
      <c r="L499" s="61"/>
      <c r="M499" s="15"/>
      <c r="N499" s="15" t="s">
        <v>751</v>
      </c>
      <c r="O499" s="15"/>
      <c r="P499" s="16" t="s">
        <v>752</v>
      </c>
      <c r="Q499" s="17">
        <v>11999</v>
      </c>
      <c r="R499" s="18">
        <v>54.93</v>
      </c>
      <c r="S499" s="19">
        <v>6218.9354999999996</v>
      </c>
      <c r="T499" s="20" t="s">
        <v>363</v>
      </c>
      <c r="U499" s="21" t="s">
        <v>694</v>
      </c>
      <c r="V499" s="31">
        <v>40.5</v>
      </c>
      <c r="W499" s="23">
        <v>1</v>
      </c>
      <c r="X499" s="24"/>
    </row>
    <row r="500" spans="1:24" s="1" customFormat="1" ht="14" customHeight="1" x14ac:dyDescent="0.3">
      <c r="A500" s="11" t="s">
        <v>23</v>
      </c>
      <c r="B500" s="11" t="s">
        <v>720</v>
      </c>
      <c r="C500" s="12" t="s">
        <v>753</v>
      </c>
      <c r="D500" s="56"/>
      <c r="E500" s="42" t="str">
        <f t="shared" ref="E500:E506" si="6">HYPERLINK("https://www.google.ru/search?q=JH8987&amp;newwindow=1&amp;tbm=isch","Еще фото")</f>
        <v>Еще фото</v>
      </c>
      <c r="F500" s="14"/>
      <c r="G500" s="11" t="s">
        <v>680</v>
      </c>
      <c r="H500" s="11" t="s">
        <v>357</v>
      </c>
      <c r="I500" s="15" t="s">
        <v>681</v>
      </c>
      <c r="J500" s="15" t="s">
        <v>40</v>
      </c>
      <c r="K500" s="16" t="s">
        <v>29</v>
      </c>
      <c r="L500" s="59" t="s">
        <v>754</v>
      </c>
      <c r="M500" s="15"/>
      <c r="N500" s="15" t="s">
        <v>308</v>
      </c>
      <c r="O500" s="15"/>
      <c r="P500" s="16" t="s">
        <v>755</v>
      </c>
      <c r="Q500" s="17">
        <v>20999</v>
      </c>
      <c r="R500" s="18">
        <v>54.44</v>
      </c>
      <c r="S500" s="19">
        <v>11002.9355</v>
      </c>
      <c r="T500" s="20" t="s">
        <v>363</v>
      </c>
      <c r="U500" s="21" t="s">
        <v>687</v>
      </c>
      <c r="V500" s="31">
        <v>38.5</v>
      </c>
      <c r="W500" s="23">
        <v>6</v>
      </c>
      <c r="X500" s="24"/>
    </row>
    <row r="501" spans="1:24" s="1" customFormat="1" ht="14" customHeight="1" x14ac:dyDescent="0.3">
      <c r="A501" s="26" t="s">
        <v>23</v>
      </c>
      <c r="B501" s="26" t="s">
        <v>720</v>
      </c>
      <c r="C501" s="12" t="s">
        <v>753</v>
      </c>
      <c r="D501" s="57"/>
      <c r="E501" s="42" t="str">
        <f t="shared" si="6"/>
        <v>Еще фото</v>
      </c>
      <c r="F501" s="14"/>
      <c r="G501" s="26" t="s">
        <v>680</v>
      </c>
      <c r="H501" s="26" t="s">
        <v>357</v>
      </c>
      <c r="I501" s="26" t="s">
        <v>681</v>
      </c>
      <c r="J501" s="15" t="s">
        <v>40</v>
      </c>
      <c r="K501" s="16" t="s">
        <v>29</v>
      </c>
      <c r="L501" s="60"/>
      <c r="M501" s="15"/>
      <c r="N501" s="15" t="s">
        <v>308</v>
      </c>
      <c r="O501" s="15"/>
      <c r="P501" s="16" t="s">
        <v>755</v>
      </c>
      <c r="Q501" s="17">
        <v>20999</v>
      </c>
      <c r="R501" s="18">
        <v>54.44</v>
      </c>
      <c r="S501" s="19">
        <v>11002.9355</v>
      </c>
      <c r="T501" s="20" t="s">
        <v>363</v>
      </c>
      <c r="U501" s="21" t="s">
        <v>432</v>
      </c>
      <c r="V501" s="23">
        <v>39</v>
      </c>
      <c r="W501" s="23">
        <v>5</v>
      </c>
      <c r="X501" s="24"/>
    </row>
    <row r="502" spans="1:24" s="1" customFormat="1" ht="14" customHeight="1" x14ac:dyDescent="0.3">
      <c r="A502" s="26" t="s">
        <v>23</v>
      </c>
      <c r="B502" s="26" t="s">
        <v>720</v>
      </c>
      <c r="C502" s="12" t="s">
        <v>753</v>
      </c>
      <c r="D502" s="57"/>
      <c r="E502" s="42" t="str">
        <f t="shared" si="6"/>
        <v>Еще фото</v>
      </c>
      <c r="F502" s="14"/>
      <c r="G502" s="26" t="s">
        <v>680</v>
      </c>
      <c r="H502" s="26" t="s">
        <v>357</v>
      </c>
      <c r="I502" s="26" t="s">
        <v>681</v>
      </c>
      <c r="J502" s="15" t="s">
        <v>40</v>
      </c>
      <c r="K502" s="16" t="s">
        <v>29</v>
      </c>
      <c r="L502" s="60"/>
      <c r="M502" s="15"/>
      <c r="N502" s="15" t="s">
        <v>308</v>
      </c>
      <c r="O502" s="15"/>
      <c r="P502" s="16" t="s">
        <v>755</v>
      </c>
      <c r="Q502" s="17">
        <v>20999</v>
      </c>
      <c r="R502" s="18">
        <v>54.44</v>
      </c>
      <c r="S502" s="19">
        <v>11002.9355</v>
      </c>
      <c r="T502" s="20" t="s">
        <v>363</v>
      </c>
      <c r="U502" s="21" t="s">
        <v>693</v>
      </c>
      <c r="V502" s="23">
        <v>40</v>
      </c>
      <c r="W502" s="23">
        <v>9</v>
      </c>
      <c r="X502" s="24"/>
    </row>
    <row r="503" spans="1:24" s="1" customFormat="1" ht="14" customHeight="1" x14ac:dyDescent="0.3">
      <c r="A503" s="26" t="s">
        <v>23</v>
      </c>
      <c r="B503" s="26" t="s">
        <v>720</v>
      </c>
      <c r="C503" s="12" t="s">
        <v>753</v>
      </c>
      <c r="D503" s="57"/>
      <c r="E503" s="42" t="str">
        <f t="shared" si="6"/>
        <v>Еще фото</v>
      </c>
      <c r="F503" s="14"/>
      <c r="G503" s="26" t="s">
        <v>680</v>
      </c>
      <c r="H503" s="26" t="s">
        <v>357</v>
      </c>
      <c r="I503" s="26" t="s">
        <v>681</v>
      </c>
      <c r="J503" s="15" t="s">
        <v>40</v>
      </c>
      <c r="K503" s="16" t="s">
        <v>29</v>
      </c>
      <c r="L503" s="60"/>
      <c r="M503" s="15"/>
      <c r="N503" s="15" t="s">
        <v>308</v>
      </c>
      <c r="O503" s="15"/>
      <c r="P503" s="16" t="s">
        <v>755</v>
      </c>
      <c r="Q503" s="17">
        <v>20999</v>
      </c>
      <c r="R503" s="18">
        <v>54.44</v>
      </c>
      <c r="S503" s="19">
        <v>11002.9355</v>
      </c>
      <c r="T503" s="20" t="s">
        <v>363</v>
      </c>
      <c r="U503" s="21" t="s">
        <v>694</v>
      </c>
      <c r="V503" s="31">
        <v>40.5</v>
      </c>
      <c r="W503" s="23">
        <v>9</v>
      </c>
      <c r="X503" s="24"/>
    </row>
    <row r="504" spans="1:24" s="1" customFormat="1" ht="14" customHeight="1" x14ac:dyDescent="0.3">
      <c r="A504" s="26" t="s">
        <v>23</v>
      </c>
      <c r="B504" s="26" t="s">
        <v>720</v>
      </c>
      <c r="C504" s="12" t="s">
        <v>753</v>
      </c>
      <c r="D504" s="57"/>
      <c r="E504" s="42" t="str">
        <f t="shared" si="6"/>
        <v>Еще фото</v>
      </c>
      <c r="F504" s="14"/>
      <c r="G504" s="26" t="s">
        <v>680</v>
      </c>
      <c r="H504" s="26" t="s">
        <v>357</v>
      </c>
      <c r="I504" s="26" t="s">
        <v>681</v>
      </c>
      <c r="J504" s="15" t="s">
        <v>40</v>
      </c>
      <c r="K504" s="16" t="s">
        <v>29</v>
      </c>
      <c r="L504" s="60"/>
      <c r="M504" s="15"/>
      <c r="N504" s="15" t="s">
        <v>308</v>
      </c>
      <c r="O504" s="15"/>
      <c r="P504" s="16" t="s">
        <v>755</v>
      </c>
      <c r="Q504" s="17">
        <v>20999</v>
      </c>
      <c r="R504" s="18">
        <v>54.44</v>
      </c>
      <c r="S504" s="19">
        <v>11002.9355</v>
      </c>
      <c r="T504" s="20" t="s">
        <v>363</v>
      </c>
      <c r="U504" s="21" t="s">
        <v>704</v>
      </c>
      <c r="V504" s="23">
        <v>41</v>
      </c>
      <c r="W504" s="23">
        <v>4</v>
      </c>
      <c r="X504" s="24"/>
    </row>
    <row r="505" spans="1:24" s="1" customFormat="1" ht="14" customHeight="1" x14ac:dyDescent="0.3">
      <c r="A505" s="26" t="s">
        <v>23</v>
      </c>
      <c r="B505" s="26" t="s">
        <v>720</v>
      </c>
      <c r="C505" s="12" t="s">
        <v>753</v>
      </c>
      <c r="D505" s="57"/>
      <c r="E505" s="42" t="str">
        <f t="shared" si="6"/>
        <v>Еще фото</v>
      </c>
      <c r="F505" s="14"/>
      <c r="G505" s="26" t="s">
        <v>680</v>
      </c>
      <c r="H505" s="26" t="s">
        <v>357</v>
      </c>
      <c r="I505" s="26" t="s">
        <v>681</v>
      </c>
      <c r="J505" s="15" t="s">
        <v>40</v>
      </c>
      <c r="K505" s="16" t="s">
        <v>29</v>
      </c>
      <c r="L505" s="60"/>
      <c r="M505" s="15"/>
      <c r="N505" s="15" t="s">
        <v>308</v>
      </c>
      <c r="O505" s="15"/>
      <c r="P505" s="16" t="s">
        <v>755</v>
      </c>
      <c r="Q505" s="17">
        <v>20999</v>
      </c>
      <c r="R505" s="18">
        <v>54.44</v>
      </c>
      <c r="S505" s="19">
        <v>11002.9355</v>
      </c>
      <c r="T505" s="20" t="s">
        <v>363</v>
      </c>
      <c r="U505" s="21" t="s">
        <v>723</v>
      </c>
      <c r="V505" s="23">
        <v>42</v>
      </c>
      <c r="W505" s="23">
        <v>9</v>
      </c>
      <c r="X505" s="24"/>
    </row>
    <row r="506" spans="1:24" s="1" customFormat="1" ht="17" customHeight="1" x14ac:dyDescent="0.3">
      <c r="A506" s="26" t="s">
        <v>23</v>
      </c>
      <c r="B506" s="26" t="s">
        <v>720</v>
      </c>
      <c r="C506" s="12" t="s">
        <v>753</v>
      </c>
      <c r="D506" s="58"/>
      <c r="E506" s="42" t="str">
        <f t="shared" si="6"/>
        <v>Еще фото</v>
      </c>
      <c r="F506" s="14"/>
      <c r="G506" s="26" t="s">
        <v>680</v>
      </c>
      <c r="H506" s="26" t="s">
        <v>357</v>
      </c>
      <c r="I506" s="26" t="s">
        <v>681</v>
      </c>
      <c r="J506" s="15" t="s">
        <v>40</v>
      </c>
      <c r="K506" s="16" t="s">
        <v>29</v>
      </c>
      <c r="L506" s="61"/>
      <c r="M506" s="15"/>
      <c r="N506" s="15" t="s">
        <v>308</v>
      </c>
      <c r="O506" s="15"/>
      <c r="P506" s="16" t="s">
        <v>755</v>
      </c>
      <c r="Q506" s="17">
        <v>20999</v>
      </c>
      <c r="R506" s="18">
        <v>54.44</v>
      </c>
      <c r="S506" s="19">
        <v>11002.9355</v>
      </c>
      <c r="T506" s="20" t="s">
        <v>363</v>
      </c>
      <c r="U506" s="21" t="s">
        <v>706</v>
      </c>
      <c r="V506" s="23">
        <v>43</v>
      </c>
      <c r="W506" s="23">
        <v>3</v>
      </c>
      <c r="X506" s="24"/>
    </row>
    <row r="507" spans="1:24" s="1" customFormat="1" ht="35" customHeight="1" x14ac:dyDescent="0.3">
      <c r="A507" s="11" t="s">
        <v>23</v>
      </c>
      <c r="B507" s="11" t="s">
        <v>720</v>
      </c>
      <c r="C507" s="12" t="s">
        <v>756</v>
      </c>
      <c r="D507" s="56"/>
      <c r="E507" s="42" t="str">
        <f>HYPERLINK("https://www.google.ru/search?q=JI4510&amp;newwindow=1&amp;tbm=isch","Еще фото")</f>
        <v>Еще фото</v>
      </c>
      <c r="F507" s="14"/>
      <c r="G507" s="11" t="s">
        <v>680</v>
      </c>
      <c r="H507" s="11" t="s">
        <v>357</v>
      </c>
      <c r="I507" s="15" t="s">
        <v>681</v>
      </c>
      <c r="J507" s="15" t="s">
        <v>40</v>
      </c>
      <c r="K507" s="16" t="s">
        <v>29</v>
      </c>
      <c r="L507" s="59" t="s">
        <v>754</v>
      </c>
      <c r="M507" s="15"/>
      <c r="N507" s="15" t="s">
        <v>308</v>
      </c>
      <c r="O507" s="15"/>
      <c r="P507" s="16" t="s">
        <v>755</v>
      </c>
      <c r="Q507" s="17">
        <v>20999</v>
      </c>
      <c r="R507" s="18">
        <v>54.44</v>
      </c>
      <c r="S507" s="19">
        <v>11002.9355</v>
      </c>
      <c r="T507" s="20" t="s">
        <v>363</v>
      </c>
      <c r="U507" s="21" t="s">
        <v>693</v>
      </c>
      <c r="V507" s="23">
        <v>40</v>
      </c>
      <c r="W507" s="23">
        <v>3</v>
      </c>
      <c r="X507" s="24"/>
    </row>
    <row r="508" spans="1:24" s="1" customFormat="1" ht="35" customHeight="1" x14ac:dyDescent="0.3">
      <c r="A508" s="26" t="s">
        <v>23</v>
      </c>
      <c r="B508" s="26" t="s">
        <v>720</v>
      </c>
      <c r="C508" s="12" t="s">
        <v>756</v>
      </c>
      <c r="D508" s="57"/>
      <c r="E508" s="42" t="str">
        <f>HYPERLINK("https://www.google.ru/search?q=JI4510&amp;newwindow=1&amp;tbm=isch","Еще фото")</f>
        <v>Еще фото</v>
      </c>
      <c r="F508" s="14"/>
      <c r="G508" s="26" t="s">
        <v>680</v>
      </c>
      <c r="H508" s="26" t="s">
        <v>357</v>
      </c>
      <c r="I508" s="26" t="s">
        <v>681</v>
      </c>
      <c r="J508" s="15" t="s">
        <v>40</v>
      </c>
      <c r="K508" s="16" t="s">
        <v>29</v>
      </c>
      <c r="L508" s="60"/>
      <c r="M508" s="15"/>
      <c r="N508" s="15" t="s">
        <v>308</v>
      </c>
      <c r="O508" s="15"/>
      <c r="P508" s="16" t="s">
        <v>755</v>
      </c>
      <c r="Q508" s="17">
        <v>20999</v>
      </c>
      <c r="R508" s="18">
        <v>54.44</v>
      </c>
      <c r="S508" s="19">
        <v>11002.9355</v>
      </c>
      <c r="T508" s="20" t="s">
        <v>363</v>
      </c>
      <c r="U508" s="21" t="s">
        <v>694</v>
      </c>
      <c r="V508" s="31">
        <v>40.5</v>
      </c>
      <c r="W508" s="23">
        <v>1</v>
      </c>
      <c r="X508" s="24"/>
    </row>
    <row r="509" spans="1:24" s="1" customFormat="1" ht="37.049999999999997" customHeight="1" x14ac:dyDescent="0.3">
      <c r="A509" s="26" t="s">
        <v>23</v>
      </c>
      <c r="B509" s="26" t="s">
        <v>720</v>
      </c>
      <c r="C509" s="12" t="s">
        <v>756</v>
      </c>
      <c r="D509" s="58"/>
      <c r="E509" s="42" t="str">
        <f>HYPERLINK("https://www.google.ru/search?q=JI4510&amp;newwindow=1&amp;tbm=isch","Еще фото")</f>
        <v>Еще фото</v>
      </c>
      <c r="F509" s="14"/>
      <c r="G509" s="26" t="s">
        <v>680</v>
      </c>
      <c r="H509" s="26" t="s">
        <v>357</v>
      </c>
      <c r="I509" s="26" t="s">
        <v>681</v>
      </c>
      <c r="J509" s="15" t="s">
        <v>40</v>
      </c>
      <c r="K509" s="16" t="s">
        <v>29</v>
      </c>
      <c r="L509" s="61"/>
      <c r="M509" s="15"/>
      <c r="N509" s="15" t="s">
        <v>308</v>
      </c>
      <c r="O509" s="15"/>
      <c r="P509" s="16" t="s">
        <v>755</v>
      </c>
      <c r="Q509" s="17">
        <v>20999</v>
      </c>
      <c r="R509" s="18">
        <v>54.44</v>
      </c>
      <c r="S509" s="19">
        <v>11002.9355</v>
      </c>
      <c r="T509" s="20" t="s">
        <v>363</v>
      </c>
      <c r="U509" s="21" t="s">
        <v>723</v>
      </c>
      <c r="V509" s="23">
        <v>42</v>
      </c>
      <c r="W509" s="23">
        <v>2</v>
      </c>
      <c r="X509" s="24"/>
    </row>
    <row r="510" spans="1:24" s="1" customFormat="1" ht="13.05" customHeight="1" x14ac:dyDescent="0.3">
      <c r="A510" s="11" t="s">
        <v>23</v>
      </c>
      <c r="B510" s="11" t="s">
        <v>757</v>
      </c>
      <c r="C510" s="12" t="s">
        <v>758</v>
      </c>
      <c r="D510" s="56"/>
      <c r="E510" s="42" t="str">
        <f t="shared" ref="E510:E517" si="7">HYPERLINK("https://www.google.ru/search?q=JH8560&amp;newwindow=1&amp;tbm=isch","Еще фото")</f>
        <v>Еще фото</v>
      </c>
      <c r="F510" s="14"/>
      <c r="G510" s="11" t="s">
        <v>680</v>
      </c>
      <c r="H510" s="11" t="s">
        <v>357</v>
      </c>
      <c r="I510" s="15" t="s">
        <v>681</v>
      </c>
      <c r="J510" s="15" t="s">
        <v>40</v>
      </c>
      <c r="K510" s="16" t="s">
        <v>29</v>
      </c>
      <c r="L510" s="59" t="s">
        <v>759</v>
      </c>
      <c r="M510" s="15"/>
      <c r="N510" s="15" t="s">
        <v>86</v>
      </c>
      <c r="O510" s="15"/>
      <c r="P510" s="16" t="s">
        <v>760</v>
      </c>
      <c r="Q510" s="17">
        <v>15599</v>
      </c>
      <c r="R510" s="18">
        <v>54.43</v>
      </c>
      <c r="S510" s="19">
        <v>8173.9354999999996</v>
      </c>
      <c r="T510" s="20" t="s">
        <v>363</v>
      </c>
      <c r="U510" s="32" t="s">
        <v>687</v>
      </c>
      <c r="V510" s="31">
        <v>38.5</v>
      </c>
      <c r="W510" s="23">
        <v>8</v>
      </c>
      <c r="X510" s="24"/>
    </row>
    <row r="511" spans="1:24" s="1" customFormat="1" ht="13.05" customHeight="1" x14ac:dyDescent="0.3">
      <c r="A511" s="26" t="s">
        <v>23</v>
      </c>
      <c r="B511" s="26" t="s">
        <v>757</v>
      </c>
      <c r="C511" s="12" t="s">
        <v>758</v>
      </c>
      <c r="D511" s="57"/>
      <c r="E511" s="42" t="str">
        <f t="shared" si="7"/>
        <v>Еще фото</v>
      </c>
      <c r="F511" s="14"/>
      <c r="G511" s="26" t="s">
        <v>680</v>
      </c>
      <c r="H511" s="26" t="s">
        <v>357</v>
      </c>
      <c r="I511" s="26" t="s">
        <v>681</v>
      </c>
      <c r="J511" s="15" t="s">
        <v>40</v>
      </c>
      <c r="K511" s="16" t="s">
        <v>29</v>
      </c>
      <c r="L511" s="60"/>
      <c r="M511" s="15"/>
      <c r="N511" s="15" t="s">
        <v>86</v>
      </c>
      <c r="O511" s="15"/>
      <c r="P511" s="16" t="s">
        <v>760</v>
      </c>
      <c r="Q511" s="17">
        <v>15599</v>
      </c>
      <c r="R511" s="18">
        <v>54.43</v>
      </c>
      <c r="S511" s="19">
        <v>8173.9354999999996</v>
      </c>
      <c r="T511" s="20" t="s">
        <v>363</v>
      </c>
      <c r="U511" s="21" t="s">
        <v>432</v>
      </c>
      <c r="V511" s="23">
        <v>39</v>
      </c>
      <c r="W511" s="23">
        <v>8</v>
      </c>
      <c r="X511" s="24"/>
    </row>
    <row r="512" spans="1:24" s="1" customFormat="1" ht="13.05" customHeight="1" x14ac:dyDescent="0.3">
      <c r="A512" s="26" t="s">
        <v>23</v>
      </c>
      <c r="B512" s="26" t="s">
        <v>757</v>
      </c>
      <c r="C512" s="12" t="s">
        <v>758</v>
      </c>
      <c r="D512" s="57"/>
      <c r="E512" s="42" t="str">
        <f t="shared" si="7"/>
        <v>Еще фото</v>
      </c>
      <c r="F512" s="14"/>
      <c r="G512" s="26" t="s">
        <v>680</v>
      </c>
      <c r="H512" s="26" t="s">
        <v>357</v>
      </c>
      <c r="I512" s="26" t="s">
        <v>681</v>
      </c>
      <c r="J512" s="15" t="s">
        <v>40</v>
      </c>
      <c r="K512" s="16" t="s">
        <v>29</v>
      </c>
      <c r="L512" s="60"/>
      <c r="M512" s="15"/>
      <c r="N512" s="15" t="s">
        <v>86</v>
      </c>
      <c r="O512" s="15"/>
      <c r="P512" s="16" t="s">
        <v>760</v>
      </c>
      <c r="Q512" s="17">
        <v>15599</v>
      </c>
      <c r="R512" s="18">
        <v>54.43</v>
      </c>
      <c r="S512" s="19">
        <v>8173.9354999999996</v>
      </c>
      <c r="T512" s="20" t="s">
        <v>363</v>
      </c>
      <c r="U512" s="21" t="s">
        <v>693</v>
      </c>
      <c r="V512" s="23">
        <v>40</v>
      </c>
      <c r="W512" s="23">
        <v>16</v>
      </c>
      <c r="X512" s="24"/>
    </row>
    <row r="513" spans="1:24" s="1" customFormat="1" ht="13.05" customHeight="1" x14ac:dyDescent="0.3">
      <c r="A513" s="26" t="s">
        <v>23</v>
      </c>
      <c r="B513" s="26" t="s">
        <v>757</v>
      </c>
      <c r="C513" s="12" t="s">
        <v>758</v>
      </c>
      <c r="D513" s="57"/>
      <c r="E513" s="42" t="str">
        <f t="shared" si="7"/>
        <v>Еще фото</v>
      </c>
      <c r="F513" s="14"/>
      <c r="G513" s="26" t="s">
        <v>680</v>
      </c>
      <c r="H513" s="26" t="s">
        <v>357</v>
      </c>
      <c r="I513" s="26" t="s">
        <v>681</v>
      </c>
      <c r="J513" s="15" t="s">
        <v>40</v>
      </c>
      <c r="K513" s="16" t="s">
        <v>29</v>
      </c>
      <c r="L513" s="60"/>
      <c r="M513" s="15"/>
      <c r="N513" s="15" t="s">
        <v>86</v>
      </c>
      <c r="O513" s="15"/>
      <c r="P513" s="16" t="s">
        <v>760</v>
      </c>
      <c r="Q513" s="17">
        <v>15599</v>
      </c>
      <c r="R513" s="18">
        <v>54.43</v>
      </c>
      <c r="S513" s="19">
        <v>8173.9354999999996</v>
      </c>
      <c r="T513" s="20" t="s">
        <v>363</v>
      </c>
      <c r="U513" s="21" t="s">
        <v>694</v>
      </c>
      <c r="V513" s="31">
        <v>40.5</v>
      </c>
      <c r="W513" s="23">
        <v>10</v>
      </c>
      <c r="X513" s="24"/>
    </row>
    <row r="514" spans="1:24" s="1" customFormat="1" ht="13.05" customHeight="1" x14ac:dyDescent="0.3">
      <c r="A514" s="26" t="s">
        <v>23</v>
      </c>
      <c r="B514" s="26" t="s">
        <v>757</v>
      </c>
      <c r="C514" s="12" t="s">
        <v>758</v>
      </c>
      <c r="D514" s="57"/>
      <c r="E514" s="42" t="str">
        <f t="shared" si="7"/>
        <v>Еще фото</v>
      </c>
      <c r="F514" s="14"/>
      <c r="G514" s="26" t="s">
        <v>680</v>
      </c>
      <c r="H514" s="26" t="s">
        <v>357</v>
      </c>
      <c r="I514" s="26" t="s">
        <v>681</v>
      </c>
      <c r="J514" s="15" t="s">
        <v>40</v>
      </c>
      <c r="K514" s="16" t="s">
        <v>29</v>
      </c>
      <c r="L514" s="60"/>
      <c r="M514" s="15"/>
      <c r="N514" s="15" t="s">
        <v>86</v>
      </c>
      <c r="O514" s="15"/>
      <c r="P514" s="16" t="s">
        <v>760</v>
      </c>
      <c r="Q514" s="17">
        <v>15599</v>
      </c>
      <c r="R514" s="18">
        <v>54.43</v>
      </c>
      <c r="S514" s="19">
        <v>8173.9354999999996</v>
      </c>
      <c r="T514" s="20" t="s">
        <v>363</v>
      </c>
      <c r="U514" s="21" t="s">
        <v>704</v>
      </c>
      <c r="V514" s="23">
        <v>41</v>
      </c>
      <c r="W514" s="23">
        <v>9</v>
      </c>
      <c r="X514" s="24"/>
    </row>
    <row r="515" spans="1:24" s="1" customFormat="1" ht="13.05" customHeight="1" x14ac:dyDescent="0.3">
      <c r="A515" s="26" t="s">
        <v>23</v>
      </c>
      <c r="B515" s="26" t="s">
        <v>757</v>
      </c>
      <c r="C515" s="12" t="s">
        <v>758</v>
      </c>
      <c r="D515" s="57"/>
      <c r="E515" s="42" t="str">
        <f t="shared" si="7"/>
        <v>Еще фото</v>
      </c>
      <c r="F515" s="14"/>
      <c r="G515" s="26" t="s">
        <v>680</v>
      </c>
      <c r="H515" s="26" t="s">
        <v>357</v>
      </c>
      <c r="I515" s="26" t="s">
        <v>681</v>
      </c>
      <c r="J515" s="15" t="s">
        <v>40</v>
      </c>
      <c r="K515" s="16" t="s">
        <v>29</v>
      </c>
      <c r="L515" s="60"/>
      <c r="M515" s="15"/>
      <c r="N515" s="15" t="s">
        <v>86</v>
      </c>
      <c r="O515" s="15"/>
      <c r="P515" s="16" t="s">
        <v>760</v>
      </c>
      <c r="Q515" s="17">
        <v>15599</v>
      </c>
      <c r="R515" s="18">
        <v>54.43</v>
      </c>
      <c r="S515" s="19">
        <v>8173.9354999999996</v>
      </c>
      <c r="T515" s="20" t="s">
        <v>363</v>
      </c>
      <c r="U515" s="21" t="s">
        <v>723</v>
      </c>
      <c r="V515" s="23">
        <v>42</v>
      </c>
      <c r="W515" s="23">
        <v>4</v>
      </c>
      <c r="X515" s="24"/>
    </row>
    <row r="516" spans="1:24" s="1" customFormat="1" ht="13.05" customHeight="1" x14ac:dyDescent="0.3">
      <c r="A516" s="26" t="s">
        <v>23</v>
      </c>
      <c r="B516" s="26" t="s">
        <v>757</v>
      </c>
      <c r="C516" s="12" t="s">
        <v>758</v>
      </c>
      <c r="D516" s="57"/>
      <c r="E516" s="42" t="str">
        <f t="shared" si="7"/>
        <v>Еще фото</v>
      </c>
      <c r="F516" s="14"/>
      <c r="G516" s="26" t="s">
        <v>680</v>
      </c>
      <c r="H516" s="26" t="s">
        <v>357</v>
      </c>
      <c r="I516" s="26" t="s">
        <v>681</v>
      </c>
      <c r="J516" s="15" t="s">
        <v>40</v>
      </c>
      <c r="K516" s="16" t="s">
        <v>29</v>
      </c>
      <c r="L516" s="60"/>
      <c r="M516" s="15"/>
      <c r="N516" s="15" t="s">
        <v>86</v>
      </c>
      <c r="O516" s="15"/>
      <c r="P516" s="16" t="s">
        <v>760</v>
      </c>
      <c r="Q516" s="17">
        <v>15599</v>
      </c>
      <c r="R516" s="18">
        <v>54.43</v>
      </c>
      <c r="S516" s="19">
        <v>8173.9354999999996</v>
      </c>
      <c r="T516" s="20" t="s">
        <v>363</v>
      </c>
      <c r="U516" s="21" t="s">
        <v>706</v>
      </c>
      <c r="V516" s="23">
        <v>43</v>
      </c>
      <c r="W516" s="23">
        <v>2</v>
      </c>
      <c r="X516" s="24"/>
    </row>
    <row r="517" spans="1:24" s="1" customFormat="1" ht="18" customHeight="1" x14ac:dyDescent="0.3">
      <c r="A517" s="26" t="s">
        <v>23</v>
      </c>
      <c r="B517" s="26" t="s">
        <v>757</v>
      </c>
      <c r="C517" s="12" t="s">
        <v>758</v>
      </c>
      <c r="D517" s="58"/>
      <c r="E517" s="42" t="str">
        <f t="shared" si="7"/>
        <v>Еще фото</v>
      </c>
      <c r="F517" s="14"/>
      <c r="G517" s="26" t="s">
        <v>680</v>
      </c>
      <c r="H517" s="26" t="s">
        <v>357</v>
      </c>
      <c r="I517" s="26" t="s">
        <v>681</v>
      </c>
      <c r="J517" s="15" t="s">
        <v>40</v>
      </c>
      <c r="K517" s="16" t="s">
        <v>29</v>
      </c>
      <c r="L517" s="61"/>
      <c r="M517" s="15"/>
      <c r="N517" s="15" t="s">
        <v>86</v>
      </c>
      <c r="O517" s="15"/>
      <c r="P517" s="16" t="s">
        <v>760</v>
      </c>
      <c r="Q517" s="17">
        <v>15599</v>
      </c>
      <c r="R517" s="18">
        <v>54.43</v>
      </c>
      <c r="S517" s="19">
        <v>8173.9354999999996</v>
      </c>
      <c r="T517" s="20" t="s">
        <v>363</v>
      </c>
      <c r="U517" s="21" t="s">
        <v>742</v>
      </c>
      <c r="V517" s="31">
        <v>44.5</v>
      </c>
      <c r="W517" s="23">
        <v>1</v>
      </c>
      <c r="X517" s="24"/>
    </row>
    <row r="518" spans="1:24" s="1" customFormat="1" ht="14" customHeight="1" x14ac:dyDescent="0.3">
      <c r="A518" s="11" t="s">
        <v>23</v>
      </c>
      <c r="B518" s="11" t="s">
        <v>761</v>
      </c>
      <c r="C518" s="12" t="s">
        <v>762</v>
      </c>
      <c r="D518" s="56"/>
      <c r="E518" s="42" t="str">
        <f t="shared" ref="E518:E524" si="8">HYPERLINK("https://www.google.ru/search?q=IH2509&amp;newwindow=1&amp;tbm=isch","Еще фото")</f>
        <v>Еще фото</v>
      </c>
      <c r="F518" s="14"/>
      <c r="G518" s="11" t="s">
        <v>680</v>
      </c>
      <c r="H518" s="11" t="s">
        <v>357</v>
      </c>
      <c r="I518" s="15" t="s">
        <v>681</v>
      </c>
      <c r="J518" s="15" t="s">
        <v>40</v>
      </c>
      <c r="K518" s="16" t="s">
        <v>29</v>
      </c>
      <c r="L518" s="59" t="s">
        <v>763</v>
      </c>
      <c r="M518" s="15"/>
      <c r="N518" s="15" t="s">
        <v>43</v>
      </c>
      <c r="O518" s="15"/>
      <c r="P518" s="16" t="s">
        <v>719</v>
      </c>
      <c r="Q518" s="17">
        <v>19899</v>
      </c>
      <c r="R518" s="18">
        <v>54.43</v>
      </c>
      <c r="S518" s="19">
        <v>10427.9355</v>
      </c>
      <c r="T518" s="20" t="s">
        <v>363</v>
      </c>
      <c r="U518" s="21" t="s">
        <v>687</v>
      </c>
      <c r="V518" s="31">
        <v>38.5</v>
      </c>
      <c r="W518" s="23">
        <v>6</v>
      </c>
      <c r="X518" s="24"/>
    </row>
    <row r="519" spans="1:24" s="1" customFormat="1" ht="14" customHeight="1" x14ac:dyDescent="0.3">
      <c r="A519" s="26" t="s">
        <v>23</v>
      </c>
      <c r="B519" s="26" t="s">
        <v>761</v>
      </c>
      <c r="C519" s="12" t="s">
        <v>762</v>
      </c>
      <c r="D519" s="57"/>
      <c r="E519" s="42" t="str">
        <f t="shared" si="8"/>
        <v>Еще фото</v>
      </c>
      <c r="F519" s="14"/>
      <c r="G519" s="26" t="s">
        <v>680</v>
      </c>
      <c r="H519" s="26" t="s">
        <v>357</v>
      </c>
      <c r="I519" s="26" t="s">
        <v>681</v>
      </c>
      <c r="J519" s="15" t="s">
        <v>40</v>
      </c>
      <c r="K519" s="16" t="s">
        <v>29</v>
      </c>
      <c r="L519" s="60"/>
      <c r="M519" s="15"/>
      <c r="N519" s="15" t="s">
        <v>43</v>
      </c>
      <c r="O519" s="15"/>
      <c r="P519" s="16" t="s">
        <v>719</v>
      </c>
      <c r="Q519" s="17">
        <v>19899</v>
      </c>
      <c r="R519" s="18">
        <v>54.43</v>
      </c>
      <c r="S519" s="19">
        <v>10427.9355</v>
      </c>
      <c r="T519" s="20" t="s">
        <v>363</v>
      </c>
      <c r="U519" s="21" t="s">
        <v>432</v>
      </c>
      <c r="V519" s="23">
        <v>39</v>
      </c>
      <c r="W519" s="23">
        <v>6</v>
      </c>
      <c r="X519" s="24"/>
    </row>
    <row r="520" spans="1:24" s="1" customFormat="1" ht="14" customHeight="1" x14ac:dyDescent="0.3">
      <c r="A520" s="26" t="s">
        <v>23</v>
      </c>
      <c r="B520" s="26" t="s">
        <v>761</v>
      </c>
      <c r="C520" s="12" t="s">
        <v>762</v>
      </c>
      <c r="D520" s="57"/>
      <c r="E520" s="42" t="str">
        <f t="shared" si="8"/>
        <v>Еще фото</v>
      </c>
      <c r="F520" s="14"/>
      <c r="G520" s="26" t="s">
        <v>680</v>
      </c>
      <c r="H520" s="26" t="s">
        <v>357</v>
      </c>
      <c r="I520" s="26" t="s">
        <v>681</v>
      </c>
      <c r="J520" s="15" t="s">
        <v>40</v>
      </c>
      <c r="K520" s="16" t="s">
        <v>29</v>
      </c>
      <c r="L520" s="60"/>
      <c r="M520" s="15"/>
      <c r="N520" s="15" t="s">
        <v>43</v>
      </c>
      <c r="O520" s="15"/>
      <c r="P520" s="16" t="s">
        <v>719</v>
      </c>
      <c r="Q520" s="17">
        <v>19899</v>
      </c>
      <c r="R520" s="18">
        <v>54.43</v>
      </c>
      <c r="S520" s="19">
        <v>10427.9355</v>
      </c>
      <c r="T520" s="20" t="s">
        <v>363</v>
      </c>
      <c r="U520" s="21" t="s">
        <v>693</v>
      </c>
      <c r="V520" s="23">
        <v>40</v>
      </c>
      <c r="W520" s="23">
        <v>21</v>
      </c>
      <c r="X520" s="24"/>
    </row>
    <row r="521" spans="1:24" s="1" customFormat="1" ht="14" customHeight="1" x14ac:dyDescent="0.3">
      <c r="A521" s="26" t="s">
        <v>23</v>
      </c>
      <c r="B521" s="26" t="s">
        <v>761</v>
      </c>
      <c r="C521" s="12" t="s">
        <v>762</v>
      </c>
      <c r="D521" s="57"/>
      <c r="E521" s="42" t="str">
        <f t="shared" si="8"/>
        <v>Еще фото</v>
      </c>
      <c r="F521" s="14"/>
      <c r="G521" s="26" t="s">
        <v>680</v>
      </c>
      <c r="H521" s="26" t="s">
        <v>357</v>
      </c>
      <c r="I521" s="26" t="s">
        <v>681</v>
      </c>
      <c r="J521" s="15" t="s">
        <v>40</v>
      </c>
      <c r="K521" s="16" t="s">
        <v>29</v>
      </c>
      <c r="L521" s="60"/>
      <c r="M521" s="15"/>
      <c r="N521" s="15" t="s">
        <v>43</v>
      </c>
      <c r="O521" s="15"/>
      <c r="P521" s="16" t="s">
        <v>719</v>
      </c>
      <c r="Q521" s="17">
        <v>19899</v>
      </c>
      <c r="R521" s="18">
        <v>54.43</v>
      </c>
      <c r="S521" s="19">
        <v>10427.9355</v>
      </c>
      <c r="T521" s="20" t="s">
        <v>363</v>
      </c>
      <c r="U521" s="21" t="s">
        <v>694</v>
      </c>
      <c r="V521" s="31">
        <v>40.5</v>
      </c>
      <c r="W521" s="23">
        <v>8</v>
      </c>
      <c r="X521" s="24"/>
    </row>
    <row r="522" spans="1:24" s="1" customFormat="1" ht="14" customHeight="1" x14ac:dyDescent="0.3">
      <c r="A522" s="26" t="s">
        <v>23</v>
      </c>
      <c r="B522" s="26" t="s">
        <v>761</v>
      </c>
      <c r="C522" s="12" t="s">
        <v>762</v>
      </c>
      <c r="D522" s="57"/>
      <c r="E522" s="42" t="str">
        <f t="shared" si="8"/>
        <v>Еще фото</v>
      </c>
      <c r="F522" s="14"/>
      <c r="G522" s="26" t="s">
        <v>680</v>
      </c>
      <c r="H522" s="26" t="s">
        <v>357</v>
      </c>
      <c r="I522" s="26" t="s">
        <v>681</v>
      </c>
      <c r="J522" s="15" t="s">
        <v>40</v>
      </c>
      <c r="K522" s="16" t="s">
        <v>29</v>
      </c>
      <c r="L522" s="60"/>
      <c r="M522" s="15"/>
      <c r="N522" s="15" t="s">
        <v>43</v>
      </c>
      <c r="O522" s="15"/>
      <c r="P522" s="16" t="s">
        <v>719</v>
      </c>
      <c r="Q522" s="17">
        <v>19899</v>
      </c>
      <c r="R522" s="18">
        <v>54.43</v>
      </c>
      <c r="S522" s="19">
        <v>10427.9355</v>
      </c>
      <c r="T522" s="20" t="s">
        <v>363</v>
      </c>
      <c r="U522" s="21" t="s">
        <v>704</v>
      </c>
      <c r="V522" s="23">
        <v>41</v>
      </c>
      <c r="W522" s="23">
        <v>5</v>
      </c>
      <c r="X522" s="24"/>
    </row>
    <row r="523" spans="1:24" s="1" customFormat="1" ht="14" customHeight="1" x14ac:dyDescent="0.3">
      <c r="A523" s="26" t="s">
        <v>23</v>
      </c>
      <c r="B523" s="26" t="s">
        <v>761</v>
      </c>
      <c r="C523" s="12" t="s">
        <v>762</v>
      </c>
      <c r="D523" s="57"/>
      <c r="E523" s="42" t="str">
        <f t="shared" si="8"/>
        <v>Еще фото</v>
      </c>
      <c r="F523" s="14"/>
      <c r="G523" s="26" t="s">
        <v>680</v>
      </c>
      <c r="H523" s="26" t="s">
        <v>357</v>
      </c>
      <c r="I523" s="26" t="s">
        <v>681</v>
      </c>
      <c r="J523" s="15" t="s">
        <v>40</v>
      </c>
      <c r="K523" s="16" t="s">
        <v>29</v>
      </c>
      <c r="L523" s="60"/>
      <c r="M523" s="15"/>
      <c r="N523" s="15" t="s">
        <v>43</v>
      </c>
      <c r="O523" s="15"/>
      <c r="P523" s="16" t="s">
        <v>719</v>
      </c>
      <c r="Q523" s="17">
        <v>19899</v>
      </c>
      <c r="R523" s="18">
        <v>54.43</v>
      </c>
      <c r="S523" s="19">
        <v>10427.9355</v>
      </c>
      <c r="T523" s="20" t="s">
        <v>363</v>
      </c>
      <c r="U523" s="21" t="s">
        <v>723</v>
      </c>
      <c r="V523" s="23">
        <v>42</v>
      </c>
      <c r="W523" s="23">
        <v>3</v>
      </c>
      <c r="X523" s="24"/>
    </row>
    <row r="524" spans="1:24" s="1" customFormat="1" ht="17" customHeight="1" x14ac:dyDescent="0.3">
      <c r="A524" s="26" t="s">
        <v>23</v>
      </c>
      <c r="B524" s="26" t="s">
        <v>761</v>
      </c>
      <c r="C524" s="12" t="s">
        <v>762</v>
      </c>
      <c r="D524" s="58"/>
      <c r="E524" s="42" t="str">
        <f t="shared" si="8"/>
        <v>Еще фото</v>
      </c>
      <c r="F524" s="14"/>
      <c r="G524" s="26" t="s">
        <v>680</v>
      </c>
      <c r="H524" s="26" t="s">
        <v>357</v>
      </c>
      <c r="I524" s="26" t="s">
        <v>681</v>
      </c>
      <c r="J524" s="15" t="s">
        <v>40</v>
      </c>
      <c r="K524" s="16" t="s">
        <v>29</v>
      </c>
      <c r="L524" s="61"/>
      <c r="M524" s="15"/>
      <c r="N524" s="15" t="s">
        <v>43</v>
      </c>
      <c r="O524" s="15"/>
      <c r="P524" s="16" t="s">
        <v>719</v>
      </c>
      <c r="Q524" s="17">
        <v>19899</v>
      </c>
      <c r="R524" s="18">
        <v>54.43</v>
      </c>
      <c r="S524" s="19">
        <v>10427.9355</v>
      </c>
      <c r="T524" s="20" t="s">
        <v>363</v>
      </c>
      <c r="U524" s="21" t="s">
        <v>741</v>
      </c>
      <c r="V524" s="23">
        <v>44</v>
      </c>
      <c r="W524" s="23">
        <v>1</v>
      </c>
      <c r="X524" s="24"/>
    </row>
    <row r="525" spans="1:24" s="1" customFormat="1" ht="26" customHeight="1" x14ac:dyDescent="0.3">
      <c r="A525" s="11" t="s">
        <v>23</v>
      </c>
      <c r="B525" s="11" t="s">
        <v>764</v>
      </c>
      <c r="C525" s="12" t="s">
        <v>765</v>
      </c>
      <c r="D525" s="56"/>
      <c r="E525" s="42" t="str">
        <f>HYPERLINK("https://www.google.ru/search?q=JH8558&amp;newwindow=1&amp;tbm=isch","Еще фото")</f>
        <v>Еще фото</v>
      </c>
      <c r="F525" s="14"/>
      <c r="G525" s="11" t="s">
        <v>680</v>
      </c>
      <c r="H525" s="11" t="s">
        <v>357</v>
      </c>
      <c r="I525" s="15" t="s">
        <v>681</v>
      </c>
      <c r="J525" s="15" t="s">
        <v>40</v>
      </c>
      <c r="K525" s="16" t="s">
        <v>41</v>
      </c>
      <c r="L525" s="59" t="s">
        <v>766</v>
      </c>
      <c r="M525" s="15"/>
      <c r="N525" s="15" t="s">
        <v>308</v>
      </c>
      <c r="O525" s="15"/>
      <c r="P525" s="16" t="s">
        <v>755</v>
      </c>
      <c r="Q525" s="17">
        <v>14399</v>
      </c>
      <c r="R525" s="18">
        <v>54.39</v>
      </c>
      <c r="S525" s="19">
        <v>7552.9354999999996</v>
      </c>
      <c r="T525" s="20" t="s">
        <v>363</v>
      </c>
      <c r="U525" s="21" t="s">
        <v>430</v>
      </c>
      <c r="V525" s="23">
        <v>37</v>
      </c>
      <c r="W525" s="23">
        <v>2</v>
      </c>
      <c r="X525" s="24"/>
    </row>
    <row r="526" spans="1:24" s="1" customFormat="1" ht="26" customHeight="1" x14ac:dyDescent="0.3">
      <c r="A526" s="26" t="s">
        <v>23</v>
      </c>
      <c r="B526" s="26" t="s">
        <v>764</v>
      </c>
      <c r="C526" s="12" t="s">
        <v>765</v>
      </c>
      <c r="D526" s="57"/>
      <c r="E526" s="42" t="str">
        <f>HYPERLINK("https://www.google.ru/search?q=JH8558&amp;newwindow=1&amp;tbm=isch","Еще фото")</f>
        <v>Еще фото</v>
      </c>
      <c r="F526" s="14"/>
      <c r="G526" s="26" t="s">
        <v>680</v>
      </c>
      <c r="H526" s="26" t="s">
        <v>357</v>
      </c>
      <c r="I526" s="26" t="s">
        <v>681</v>
      </c>
      <c r="J526" s="15" t="s">
        <v>40</v>
      </c>
      <c r="K526" s="16" t="s">
        <v>41</v>
      </c>
      <c r="L526" s="60"/>
      <c r="M526" s="15"/>
      <c r="N526" s="15" t="s">
        <v>308</v>
      </c>
      <c r="O526" s="15"/>
      <c r="P526" s="16" t="s">
        <v>755</v>
      </c>
      <c r="Q526" s="17">
        <v>14399</v>
      </c>
      <c r="R526" s="18">
        <v>54.39</v>
      </c>
      <c r="S526" s="19">
        <v>7552.9354999999996</v>
      </c>
      <c r="T526" s="20" t="s">
        <v>363</v>
      </c>
      <c r="U526" s="21" t="s">
        <v>686</v>
      </c>
      <c r="V526" s="31">
        <v>37.5</v>
      </c>
      <c r="W526" s="23">
        <v>2</v>
      </c>
      <c r="X526" s="24"/>
    </row>
    <row r="527" spans="1:24" s="1" customFormat="1" ht="26" customHeight="1" x14ac:dyDescent="0.3">
      <c r="A527" s="26" t="s">
        <v>23</v>
      </c>
      <c r="B527" s="26" t="s">
        <v>764</v>
      </c>
      <c r="C527" s="12" t="s">
        <v>765</v>
      </c>
      <c r="D527" s="57"/>
      <c r="E527" s="42" t="str">
        <f>HYPERLINK("https://www.google.ru/search?q=JH8558&amp;newwindow=1&amp;tbm=isch","Еще фото")</f>
        <v>Еще фото</v>
      </c>
      <c r="F527" s="14"/>
      <c r="G527" s="26" t="s">
        <v>680</v>
      </c>
      <c r="H527" s="26" t="s">
        <v>357</v>
      </c>
      <c r="I527" s="26" t="s">
        <v>681</v>
      </c>
      <c r="J527" s="15" t="s">
        <v>40</v>
      </c>
      <c r="K527" s="16" t="s">
        <v>41</v>
      </c>
      <c r="L527" s="60"/>
      <c r="M527" s="15"/>
      <c r="N527" s="15" t="s">
        <v>308</v>
      </c>
      <c r="O527" s="15"/>
      <c r="P527" s="16" t="s">
        <v>755</v>
      </c>
      <c r="Q527" s="17">
        <v>14399</v>
      </c>
      <c r="R527" s="18">
        <v>54.39</v>
      </c>
      <c r="S527" s="19">
        <v>7552.9354999999996</v>
      </c>
      <c r="T527" s="20" t="s">
        <v>363</v>
      </c>
      <c r="U527" s="21" t="s">
        <v>431</v>
      </c>
      <c r="V527" s="23">
        <v>38</v>
      </c>
      <c r="W527" s="23">
        <v>1</v>
      </c>
      <c r="X527" s="24"/>
    </row>
    <row r="528" spans="1:24" s="1" customFormat="1" ht="26" customHeight="1" x14ac:dyDescent="0.3">
      <c r="A528" s="26" t="s">
        <v>23</v>
      </c>
      <c r="B528" s="26" t="s">
        <v>764</v>
      </c>
      <c r="C528" s="12" t="s">
        <v>765</v>
      </c>
      <c r="D528" s="58"/>
      <c r="E528" s="42" t="str">
        <f>HYPERLINK("https://www.google.ru/search?q=JH8558&amp;newwindow=1&amp;tbm=isch","Еще фото")</f>
        <v>Еще фото</v>
      </c>
      <c r="F528" s="14"/>
      <c r="G528" s="26" t="s">
        <v>680</v>
      </c>
      <c r="H528" s="26" t="s">
        <v>357</v>
      </c>
      <c r="I528" s="26" t="s">
        <v>681</v>
      </c>
      <c r="J528" s="15" t="s">
        <v>40</v>
      </c>
      <c r="K528" s="16" t="s">
        <v>41</v>
      </c>
      <c r="L528" s="61"/>
      <c r="M528" s="15"/>
      <c r="N528" s="15" t="s">
        <v>308</v>
      </c>
      <c r="O528" s="15"/>
      <c r="P528" s="16" t="s">
        <v>755</v>
      </c>
      <c r="Q528" s="17">
        <v>14399</v>
      </c>
      <c r="R528" s="18">
        <v>54.39</v>
      </c>
      <c r="S528" s="19">
        <v>7552.9354999999996</v>
      </c>
      <c r="T528" s="20" t="s">
        <v>363</v>
      </c>
      <c r="U528" s="21" t="s">
        <v>687</v>
      </c>
      <c r="V528" s="31">
        <v>38.5</v>
      </c>
      <c r="W528" s="23">
        <v>1</v>
      </c>
      <c r="X528" s="24"/>
    </row>
    <row r="529" spans="1:24" s="1" customFormat="1" ht="26" customHeight="1" x14ac:dyDescent="0.3">
      <c r="A529" s="11" t="s">
        <v>23</v>
      </c>
      <c r="B529" s="11" t="s">
        <v>757</v>
      </c>
      <c r="C529" s="12" t="s">
        <v>767</v>
      </c>
      <c r="D529" s="56"/>
      <c r="E529" s="42" t="str">
        <f>HYPERLINK("https://www.google.ru/search?q=JH8559&amp;newwindow=1&amp;tbm=isch","Еще фото")</f>
        <v>Еще фото</v>
      </c>
      <c r="F529" s="14"/>
      <c r="G529" s="11" t="s">
        <v>680</v>
      </c>
      <c r="H529" s="11" t="s">
        <v>357</v>
      </c>
      <c r="I529" s="15" t="s">
        <v>681</v>
      </c>
      <c r="J529" s="15" t="s">
        <v>40</v>
      </c>
      <c r="K529" s="16" t="s">
        <v>29</v>
      </c>
      <c r="L529" s="59" t="s">
        <v>759</v>
      </c>
      <c r="M529" s="15"/>
      <c r="N529" s="15" t="s">
        <v>308</v>
      </c>
      <c r="O529" s="15"/>
      <c r="P529" s="16" t="s">
        <v>755</v>
      </c>
      <c r="Q529" s="17">
        <v>14399</v>
      </c>
      <c r="R529" s="18">
        <v>54.39</v>
      </c>
      <c r="S529" s="19">
        <v>7552.9354999999996</v>
      </c>
      <c r="T529" s="20" t="s">
        <v>363</v>
      </c>
      <c r="U529" s="21" t="s">
        <v>687</v>
      </c>
      <c r="V529" s="31">
        <v>38.5</v>
      </c>
      <c r="W529" s="23">
        <v>2</v>
      </c>
      <c r="X529" s="24"/>
    </row>
    <row r="530" spans="1:24" s="1" customFormat="1" ht="26" customHeight="1" x14ac:dyDescent="0.3">
      <c r="A530" s="26" t="s">
        <v>23</v>
      </c>
      <c r="B530" s="26" t="s">
        <v>757</v>
      </c>
      <c r="C530" s="12" t="s">
        <v>767</v>
      </c>
      <c r="D530" s="57"/>
      <c r="E530" s="42" t="str">
        <f>HYPERLINK("https://www.google.ru/search?q=JH8559&amp;newwindow=1&amp;tbm=isch","Еще фото")</f>
        <v>Еще фото</v>
      </c>
      <c r="F530" s="14"/>
      <c r="G530" s="26" t="s">
        <v>680</v>
      </c>
      <c r="H530" s="26" t="s">
        <v>357</v>
      </c>
      <c r="I530" s="26" t="s">
        <v>681</v>
      </c>
      <c r="J530" s="15" t="s">
        <v>40</v>
      </c>
      <c r="K530" s="16" t="s">
        <v>29</v>
      </c>
      <c r="L530" s="60"/>
      <c r="M530" s="15"/>
      <c r="N530" s="15" t="s">
        <v>308</v>
      </c>
      <c r="O530" s="15"/>
      <c r="P530" s="16" t="s">
        <v>755</v>
      </c>
      <c r="Q530" s="17">
        <v>14399</v>
      </c>
      <c r="R530" s="18">
        <v>54.39</v>
      </c>
      <c r="S530" s="19">
        <v>7552.9354999999996</v>
      </c>
      <c r="T530" s="20" t="s">
        <v>363</v>
      </c>
      <c r="U530" s="21" t="s">
        <v>432</v>
      </c>
      <c r="V530" s="23">
        <v>39</v>
      </c>
      <c r="W530" s="23">
        <v>2</v>
      </c>
      <c r="X530" s="24"/>
    </row>
    <row r="531" spans="1:24" s="1" customFormat="1" ht="26" customHeight="1" x14ac:dyDescent="0.3">
      <c r="A531" s="26" t="s">
        <v>23</v>
      </c>
      <c r="B531" s="26" t="s">
        <v>757</v>
      </c>
      <c r="C531" s="12" t="s">
        <v>767</v>
      </c>
      <c r="D531" s="57"/>
      <c r="E531" s="42" t="str">
        <f>HYPERLINK("https://www.google.ru/search?q=JH8559&amp;newwindow=1&amp;tbm=isch","Еще фото")</f>
        <v>Еще фото</v>
      </c>
      <c r="F531" s="14"/>
      <c r="G531" s="26" t="s">
        <v>680</v>
      </c>
      <c r="H531" s="26" t="s">
        <v>357</v>
      </c>
      <c r="I531" s="26" t="s">
        <v>681</v>
      </c>
      <c r="J531" s="15" t="s">
        <v>40</v>
      </c>
      <c r="K531" s="16" t="s">
        <v>29</v>
      </c>
      <c r="L531" s="60"/>
      <c r="M531" s="15"/>
      <c r="N531" s="15" t="s">
        <v>308</v>
      </c>
      <c r="O531" s="15"/>
      <c r="P531" s="16" t="s">
        <v>755</v>
      </c>
      <c r="Q531" s="17">
        <v>14399</v>
      </c>
      <c r="R531" s="18">
        <v>54.39</v>
      </c>
      <c r="S531" s="19">
        <v>7552.9354999999996</v>
      </c>
      <c r="T531" s="20" t="s">
        <v>363</v>
      </c>
      <c r="U531" s="21" t="s">
        <v>693</v>
      </c>
      <c r="V531" s="23">
        <v>40</v>
      </c>
      <c r="W531" s="23">
        <v>6</v>
      </c>
      <c r="X531" s="24"/>
    </row>
    <row r="532" spans="1:24" s="1" customFormat="1" ht="26" customHeight="1" x14ac:dyDescent="0.3">
      <c r="A532" s="26" t="s">
        <v>23</v>
      </c>
      <c r="B532" s="26" t="s">
        <v>757</v>
      </c>
      <c r="C532" s="12" t="s">
        <v>767</v>
      </c>
      <c r="D532" s="58"/>
      <c r="E532" s="42" t="str">
        <f>HYPERLINK("https://www.google.ru/search?q=JH8559&amp;newwindow=1&amp;tbm=isch","Еще фото")</f>
        <v>Еще фото</v>
      </c>
      <c r="F532" s="14"/>
      <c r="G532" s="26" t="s">
        <v>680</v>
      </c>
      <c r="H532" s="26" t="s">
        <v>357</v>
      </c>
      <c r="I532" s="26" t="s">
        <v>681</v>
      </c>
      <c r="J532" s="15" t="s">
        <v>40</v>
      </c>
      <c r="K532" s="16" t="s">
        <v>29</v>
      </c>
      <c r="L532" s="61"/>
      <c r="M532" s="15"/>
      <c r="N532" s="15" t="s">
        <v>308</v>
      </c>
      <c r="O532" s="15"/>
      <c r="P532" s="16" t="s">
        <v>755</v>
      </c>
      <c r="Q532" s="17">
        <v>14399</v>
      </c>
      <c r="R532" s="18">
        <v>54.39</v>
      </c>
      <c r="S532" s="19">
        <v>7552.9354999999996</v>
      </c>
      <c r="T532" s="20" t="s">
        <v>363</v>
      </c>
      <c r="U532" s="21" t="s">
        <v>694</v>
      </c>
      <c r="V532" s="31">
        <v>40.5</v>
      </c>
      <c r="W532" s="23">
        <v>7</v>
      </c>
      <c r="X532" s="24"/>
    </row>
    <row r="533" spans="1:24" s="1" customFormat="1" ht="108" customHeight="1" x14ac:dyDescent="0.3">
      <c r="A533" s="11" t="s">
        <v>23</v>
      </c>
      <c r="B533" s="11" t="s">
        <v>764</v>
      </c>
      <c r="C533" s="12" t="s">
        <v>768</v>
      </c>
      <c r="D533" s="13"/>
      <c r="E533" s="42" t="str">
        <f>HYPERLINK("https://www.google.ru/search?q=JI1425&amp;newwindow=1&amp;tbm=isch","Еще фото")</f>
        <v>Еще фото</v>
      </c>
      <c r="F533" s="14"/>
      <c r="G533" s="11" t="s">
        <v>680</v>
      </c>
      <c r="H533" s="11" t="s">
        <v>357</v>
      </c>
      <c r="I533" s="15" t="s">
        <v>681</v>
      </c>
      <c r="J533" s="15" t="s">
        <v>40</v>
      </c>
      <c r="K533" s="16" t="s">
        <v>41</v>
      </c>
      <c r="L533" s="15" t="s">
        <v>766</v>
      </c>
      <c r="M533" s="15"/>
      <c r="N533" s="15" t="s">
        <v>31</v>
      </c>
      <c r="O533" s="15"/>
      <c r="P533" s="16" t="s">
        <v>755</v>
      </c>
      <c r="Q533" s="17">
        <v>14399</v>
      </c>
      <c r="R533" s="18">
        <v>54.39</v>
      </c>
      <c r="S533" s="19">
        <v>7552.9354999999996</v>
      </c>
      <c r="T533" s="20" t="s">
        <v>363</v>
      </c>
      <c r="U533" s="21" t="s">
        <v>430</v>
      </c>
      <c r="V533" s="23">
        <v>37</v>
      </c>
      <c r="W533" s="23">
        <v>2</v>
      </c>
      <c r="X533" s="24"/>
    </row>
    <row r="534" spans="1:24" s="1" customFormat="1" ht="14" customHeight="1" x14ac:dyDescent="0.3">
      <c r="A534" s="11" t="s">
        <v>23</v>
      </c>
      <c r="B534" s="11" t="s">
        <v>757</v>
      </c>
      <c r="C534" s="12" t="s">
        <v>769</v>
      </c>
      <c r="D534" s="56"/>
      <c r="E534" s="42" t="str">
        <f t="shared" ref="E534:E540" si="9">HYPERLINK("https://www.google.ru/search?q=JI1426&amp;newwindow=1&amp;tbm=isch","Еще фото")</f>
        <v>Еще фото</v>
      </c>
      <c r="F534" s="14"/>
      <c r="G534" s="11" t="s">
        <v>680</v>
      </c>
      <c r="H534" s="11" t="s">
        <v>357</v>
      </c>
      <c r="I534" s="15" t="s">
        <v>681</v>
      </c>
      <c r="J534" s="15" t="s">
        <v>40</v>
      </c>
      <c r="K534" s="16" t="s">
        <v>29</v>
      </c>
      <c r="L534" s="59" t="s">
        <v>759</v>
      </c>
      <c r="M534" s="15"/>
      <c r="N534" s="15" t="s">
        <v>43</v>
      </c>
      <c r="O534" s="15"/>
      <c r="P534" s="16" t="s">
        <v>755</v>
      </c>
      <c r="Q534" s="17">
        <v>14399</v>
      </c>
      <c r="R534" s="18">
        <v>54.39</v>
      </c>
      <c r="S534" s="19">
        <v>7552.9354999999996</v>
      </c>
      <c r="T534" s="20" t="s">
        <v>363</v>
      </c>
      <c r="U534" s="21" t="s">
        <v>687</v>
      </c>
      <c r="V534" s="31">
        <v>38.5</v>
      </c>
      <c r="W534" s="23">
        <v>4</v>
      </c>
      <c r="X534" s="24"/>
    </row>
    <row r="535" spans="1:24" s="1" customFormat="1" ht="14" customHeight="1" x14ac:dyDescent="0.3">
      <c r="A535" s="26" t="s">
        <v>23</v>
      </c>
      <c r="B535" s="26" t="s">
        <v>757</v>
      </c>
      <c r="C535" s="12" t="s">
        <v>769</v>
      </c>
      <c r="D535" s="57"/>
      <c r="E535" s="42" t="str">
        <f t="shared" si="9"/>
        <v>Еще фото</v>
      </c>
      <c r="F535" s="14"/>
      <c r="G535" s="26" t="s">
        <v>680</v>
      </c>
      <c r="H535" s="26" t="s">
        <v>357</v>
      </c>
      <c r="I535" s="26" t="s">
        <v>681</v>
      </c>
      <c r="J535" s="15" t="s">
        <v>40</v>
      </c>
      <c r="K535" s="16" t="s">
        <v>29</v>
      </c>
      <c r="L535" s="60"/>
      <c r="M535" s="15"/>
      <c r="N535" s="15" t="s">
        <v>43</v>
      </c>
      <c r="O535" s="15"/>
      <c r="P535" s="16" t="s">
        <v>755</v>
      </c>
      <c r="Q535" s="17">
        <v>14399</v>
      </c>
      <c r="R535" s="18">
        <v>54.39</v>
      </c>
      <c r="S535" s="19">
        <v>7552.9354999999996</v>
      </c>
      <c r="T535" s="20" t="s">
        <v>363</v>
      </c>
      <c r="U535" s="21" t="s">
        <v>432</v>
      </c>
      <c r="V535" s="23">
        <v>39</v>
      </c>
      <c r="W535" s="23">
        <v>3</v>
      </c>
      <c r="X535" s="24"/>
    </row>
    <row r="536" spans="1:24" s="1" customFormat="1" ht="14" customHeight="1" x14ac:dyDescent="0.3">
      <c r="A536" s="26" t="s">
        <v>23</v>
      </c>
      <c r="B536" s="26" t="s">
        <v>757</v>
      </c>
      <c r="C536" s="12" t="s">
        <v>769</v>
      </c>
      <c r="D536" s="57"/>
      <c r="E536" s="42" t="str">
        <f t="shared" si="9"/>
        <v>Еще фото</v>
      </c>
      <c r="F536" s="14"/>
      <c r="G536" s="26" t="s">
        <v>680</v>
      </c>
      <c r="H536" s="26" t="s">
        <v>357</v>
      </c>
      <c r="I536" s="26" t="s">
        <v>681</v>
      </c>
      <c r="J536" s="15" t="s">
        <v>40</v>
      </c>
      <c r="K536" s="16" t="s">
        <v>29</v>
      </c>
      <c r="L536" s="60"/>
      <c r="M536" s="15"/>
      <c r="N536" s="15" t="s">
        <v>43</v>
      </c>
      <c r="O536" s="15"/>
      <c r="P536" s="16" t="s">
        <v>755</v>
      </c>
      <c r="Q536" s="17">
        <v>14399</v>
      </c>
      <c r="R536" s="18">
        <v>54.39</v>
      </c>
      <c r="S536" s="19">
        <v>7552.9354999999996</v>
      </c>
      <c r="T536" s="20" t="s">
        <v>363</v>
      </c>
      <c r="U536" s="21" t="s">
        <v>693</v>
      </c>
      <c r="V536" s="23">
        <v>40</v>
      </c>
      <c r="W536" s="23">
        <v>7</v>
      </c>
      <c r="X536" s="24"/>
    </row>
    <row r="537" spans="1:24" s="1" customFormat="1" ht="14" customHeight="1" x14ac:dyDescent="0.3">
      <c r="A537" s="26" t="s">
        <v>23</v>
      </c>
      <c r="B537" s="26" t="s">
        <v>757</v>
      </c>
      <c r="C537" s="12" t="s">
        <v>769</v>
      </c>
      <c r="D537" s="57"/>
      <c r="E537" s="42" t="str">
        <f t="shared" si="9"/>
        <v>Еще фото</v>
      </c>
      <c r="F537" s="14"/>
      <c r="G537" s="26" t="s">
        <v>680</v>
      </c>
      <c r="H537" s="26" t="s">
        <v>357</v>
      </c>
      <c r="I537" s="26" t="s">
        <v>681</v>
      </c>
      <c r="J537" s="15" t="s">
        <v>40</v>
      </c>
      <c r="K537" s="16" t="s">
        <v>29</v>
      </c>
      <c r="L537" s="60"/>
      <c r="M537" s="15"/>
      <c r="N537" s="15" t="s">
        <v>43</v>
      </c>
      <c r="O537" s="15"/>
      <c r="P537" s="16" t="s">
        <v>755</v>
      </c>
      <c r="Q537" s="17">
        <v>14399</v>
      </c>
      <c r="R537" s="18">
        <v>54.39</v>
      </c>
      <c r="S537" s="19">
        <v>7552.9354999999996</v>
      </c>
      <c r="T537" s="20" t="s">
        <v>363</v>
      </c>
      <c r="U537" s="21" t="s">
        <v>694</v>
      </c>
      <c r="V537" s="31">
        <v>40.5</v>
      </c>
      <c r="W537" s="23">
        <v>5</v>
      </c>
      <c r="X537" s="24"/>
    </row>
    <row r="538" spans="1:24" s="1" customFormat="1" ht="14" customHeight="1" x14ac:dyDescent="0.3">
      <c r="A538" s="26" t="s">
        <v>23</v>
      </c>
      <c r="B538" s="26" t="s">
        <v>757</v>
      </c>
      <c r="C538" s="12" t="s">
        <v>769</v>
      </c>
      <c r="D538" s="57"/>
      <c r="E538" s="42" t="str">
        <f t="shared" si="9"/>
        <v>Еще фото</v>
      </c>
      <c r="F538" s="14"/>
      <c r="G538" s="26" t="s">
        <v>680</v>
      </c>
      <c r="H538" s="26" t="s">
        <v>357</v>
      </c>
      <c r="I538" s="26" t="s">
        <v>681</v>
      </c>
      <c r="J538" s="15" t="s">
        <v>40</v>
      </c>
      <c r="K538" s="16" t="s">
        <v>29</v>
      </c>
      <c r="L538" s="60"/>
      <c r="M538" s="15"/>
      <c r="N538" s="15" t="s">
        <v>43</v>
      </c>
      <c r="O538" s="15"/>
      <c r="P538" s="16" t="s">
        <v>755</v>
      </c>
      <c r="Q538" s="17">
        <v>14399</v>
      </c>
      <c r="R538" s="18">
        <v>54.39</v>
      </c>
      <c r="S538" s="19">
        <v>7552.9354999999996</v>
      </c>
      <c r="T538" s="20" t="s">
        <v>363</v>
      </c>
      <c r="U538" s="21" t="s">
        <v>704</v>
      </c>
      <c r="V538" s="23">
        <v>41</v>
      </c>
      <c r="W538" s="23">
        <v>1</v>
      </c>
      <c r="X538" s="24"/>
    </row>
    <row r="539" spans="1:24" s="1" customFormat="1" ht="14" customHeight="1" x14ac:dyDescent="0.3">
      <c r="A539" s="26" t="s">
        <v>23</v>
      </c>
      <c r="B539" s="26" t="s">
        <v>757</v>
      </c>
      <c r="C539" s="12" t="s">
        <v>769</v>
      </c>
      <c r="D539" s="57"/>
      <c r="E539" s="42" t="str">
        <f t="shared" si="9"/>
        <v>Еще фото</v>
      </c>
      <c r="F539" s="14"/>
      <c r="G539" s="26" t="s">
        <v>680</v>
      </c>
      <c r="H539" s="26" t="s">
        <v>357</v>
      </c>
      <c r="I539" s="26" t="s">
        <v>681</v>
      </c>
      <c r="J539" s="15" t="s">
        <v>40</v>
      </c>
      <c r="K539" s="16" t="s">
        <v>29</v>
      </c>
      <c r="L539" s="60"/>
      <c r="M539" s="15"/>
      <c r="N539" s="15" t="s">
        <v>43</v>
      </c>
      <c r="O539" s="15"/>
      <c r="P539" s="16" t="s">
        <v>755</v>
      </c>
      <c r="Q539" s="17">
        <v>14399</v>
      </c>
      <c r="R539" s="18">
        <v>54.39</v>
      </c>
      <c r="S539" s="19">
        <v>7552.9354999999996</v>
      </c>
      <c r="T539" s="20" t="s">
        <v>363</v>
      </c>
      <c r="U539" s="21" t="s">
        <v>723</v>
      </c>
      <c r="V539" s="23">
        <v>42</v>
      </c>
      <c r="W539" s="23">
        <v>6</v>
      </c>
      <c r="X539" s="24"/>
    </row>
    <row r="540" spans="1:24" s="1" customFormat="1" ht="17" customHeight="1" x14ac:dyDescent="0.3">
      <c r="A540" s="26" t="s">
        <v>23</v>
      </c>
      <c r="B540" s="26" t="s">
        <v>757</v>
      </c>
      <c r="C540" s="12" t="s">
        <v>769</v>
      </c>
      <c r="D540" s="58"/>
      <c r="E540" s="42" t="str">
        <f t="shared" si="9"/>
        <v>Еще фото</v>
      </c>
      <c r="F540" s="14"/>
      <c r="G540" s="26" t="s">
        <v>680</v>
      </c>
      <c r="H540" s="26" t="s">
        <v>357</v>
      </c>
      <c r="I540" s="26" t="s">
        <v>681</v>
      </c>
      <c r="J540" s="15" t="s">
        <v>40</v>
      </c>
      <c r="K540" s="16" t="s">
        <v>29</v>
      </c>
      <c r="L540" s="61"/>
      <c r="M540" s="15"/>
      <c r="N540" s="15" t="s">
        <v>43</v>
      </c>
      <c r="O540" s="15"/>
      <c r="P540" s="16" t="s">
        <v>755</v>
      </c>
      <c r="Q540" s="17">
        <v>14399</v>
      </c>
      <c r="R540" s="18">
        <v>54.39</v>
      </c>
      <c r="S540" s="19">
        <v>7552.9354999999996</v>
      </c>
      <c r="T540" s="20" t="s">
        <v>363</v>
      </c>
      <c r="U540" s="21" t="s">
        <v>741</v>
      </c>
      <c r="V540" s="23">
        <v>44</v>
      </c>
      <c r="W540" s="23">
        <v>1</v>
      </c>
      <c r="X540" s="24"/>
    </row>
    <row r="541" spans="1:24" s="1" customFormat="1" ht="17" customHeight="1" x14ac:dyDescent="0.3">
      <c r="A541" s="11" t="s">
        <v>23</v>
      </c>
      <c r="B541" s="11" t="s">
        <v>757</v>
      </c>
      <c r="C541" s="12" t="s">
        <v>770</v>
      </c>
      <c r="D541" s="56"/>
      <c r="E541" s="42" t="str">
        <f t="shared" ref="E541:E546" si="10">HYPERLINK("https://www.google.ru/search?q=JR7647&amp;newwindow=1&amp;tbm=isch","Еще фото")</f>
        <v>Еще фото</v>
      </c>
      <c r="F541" s="14"/>
      <c r="G541" s="11" t="s">
        <v>680</v>
      </c>
      <c r="H541" s="11" t="s">
        <v>357</v>
      </c>
      <c r="I541" s="15" t="s">
        <v>681</v>
      </c>
      <c r="J541" s="15" t="s">
        <v>40</v>
      </c>
      <c r="K541" s="16" t="s">
        <v>29</v>
      </c>
      <c r="L541" s="59" t="s">
        <v>759</v>
      </c>
      <c r="M541" s="15"/>
      <c r="N541" s="15" t="s">
        <v>31</v>
      </c>
      <c r="O541" s="15"/>
      <c r="P541" s="16" t="s">
        <v>755</v>
      </c>
      <c r="Q541" s="17">
        <v>14399</v>
      </c>
      <c r="R541" s="18">
        <v>54.39</v>
      </c>
      <c r="S541" s="19">
        <v>7552.9354999999996</v>
      </c>
      <c r="T541" s="20" t="s">
        <v>363</v>
      </c>
      <c r="U541" s="21" t="s">
        <v>687</v>
      </c>
      <c r="V541" s="31">
        <v>38.5</v>
      </c>
      <c r="W541" s="23">
        <v>6</v>
      </c>
      <c r="X541" s="24"/>
    </row>
    <row r="542" spans="1:24" s="1" customFormat="1" ht="17" customHeight="1" x14ac:dyDescent="0.3">
      <c r="A542" s="26" t="s">
        <v>23</v>
      </c>
      <c r="B542" s="26" t="s">
        <v>757</v>
      </c>
      <c r="C542" s="12" t="s">
        <v>770</v>
      </c>
      <c r="D542" s="57"/>
      <c r="E542" s="42" t="str">
        <f t="shared" si="10"/>
        <v>Еще фото</v>
      </c>
      <c r="F542" s="14"/>
      <c r="G542" s="26" t="s">
        <v>680</v>
      </c>
      <c r="H542" s="26" t="s">
        <v>357</v>
      </c>
      <c r="I542" s="26" t="s">
        <v>681</v>
      </c>
      <c r="J542" s="15" t="s">
        <v>40</v>
      </c>
      <c r="K542" s="16" t="s">
        <v>29</v>
      </c>
      <c r="L542" s="60"/>
      <c r="M542" s="15"/>
      <c r="N542" s="15" t="s">
        <v>31</v>
      </c>
      <c r="O542" s="15"/>
      <c r="P542" s="16" t="s">
        <v>755</v>
      </c>
      <c r="Q542" s="17">
        <v>14399</v>
      </c>
      <c r="R542" s="18">
        <v>54.39</v>
      </c>
      <c r="S542" s="19">
        <v>7552.9354999999996</v>
      </c>
      <c r="T542" s="20" t="s">
        <v>363</v>
      </c>
      <c r="U542" s="21" t="s">
        <v>432</v>
      </c>
      <c r="V542" s="23">
        <v>39</v>
      </c>
      <c r="W542" s="23">
        <v>6</v>
      </c>
      <c r="X542" s="24"/>
    </row>
    <row r="543" spans="1:24" s="1" customFormat="1" ht="17" customHeight="1" x14ac:dyDescent="0.3">
      <c r="A543" s="26" t="s">
        <v>23</v>
      </c>
      <c r="B543" s="26" t="s">
        <v>757</v>
      </c>
      <c r="C543" s="12" t="s">
        <v>770</v>
      </c>
      <c r="D543" s="57"/>
      <c r="E543" s="42" t="str">
        <f t="shared" si="10"/>
        <v>Еще фото</v>
      </c>
      <c r="F543" s="14"/>
      <c r="G543" s="26" t="s">
        <v>680</v>
      </c>
      <c r="H543" s="26" t="s">
        <v>357</v>
      </c>
      <c r="I543" s="26" t="s">
        <v>681</v>
      </c>
      <c r="J543" s="15" t="s">
        <v>40</v>
      </c>
      <c r="K543" s="16" t="s">
        <v>29</v>
      </c>
      <c r="L543" s="60"/>
      <c r="M543" s="15"/>
      <c r="N543" s="15" t="s">
        <v>31</v>
      </c>
      <c r="O543" s="15"/>
      <c r="P543" s="16" t="s">
        <v>755</v>
      </c>
      <c r="Q543" s="17">
        <v>14399</v>
      </c>
      <c r="R543" s="18">
        <v>54.39</v>
      </c>
      <c r="S543" s="19">
        <v>7552.9354999999996</v>
      </c>
      <c r="T543" s="20" t="s">
        <v>363</v>
      </c>
      <c r="U543" s="21" t="s">
        <v>693</v>
      </c>
      <c r="V543" s="23">
        <v>40</v>
      </c>
      <c r="W543" s="23">
        <v>11</v>
      </c>
      <c r="X543" s="24"/>
    </row>
    <row r="544" spans="1:24" s="1" customFormat="1" ht="17" customHeight="1" x14ac:dyDescent="0.3">
      <c r="A544" s="26" t="s">
        <v>23</v>
      </c>
      <c r="B544" s="26" t="s">
        <v>757</v>
      </c>
      <c r="C544" s="12" t="s">
        <v>770</v>
      </c>
      <c r="D544" s="57"/>
      <c r="E544" s="42" t="str">
        <f t="shared" si="10"/>
        <v>Еще фото</v>
      </c>
      <c r="F544" s="14"/>
      <c r="G544" s="26" t="s">
        <v>680</v>
      </c>
      <c r="H544" s="26" t="s">
        <v>357</v>
      </c>
      <c r="I544" s="26" t="s">
        <v>681</v>
      </c>
      <c r="J544" s="15" t="s">
        <v>40</v>
      </c>
      <c r="K544" s="16" t="s">
        <v>29</v>
      </c>
      <c r="L544" s="60"/>
      <c r="M544" s="15"/>
      <c r="N544" s="15" t="s">
        <v>31</v>
      </c>
      <c r="O544" s="15"/>
      <c r="P544" s="16" t="s">
        <v>755</v>
      </c>
      <c r="Q544" s="17">
        <v>14399</v>
      </c>
      <c r="R544" s="18">
        <v>54.39</v>
      </c>
      <c r="S544" s="19">
        <v>7552.9354999999996</v>
      </c>
      <c r="T544" s="20" t="s">
        <v>363</v>
      </c>
      <c r="U544" s="21" t="s">
        <v>694</v>
      </c>
      <c r="V544" s="31">
        <v>40.5</v>
      </c>
      <c r="W544" s="23">
        <v>2</v>
      </c>
      <c r="X544" s="24"/>
    </row>
    <row r="545" spans="1:24" s="1" customFormat="1" ht="17" customHeight="1" x14ac:dyDescent="0.3">
      <c r="A545" s="26" t="s">
        <v>23</v>
      </c>
      <c r="B545" s="26" t="s">
        <v>757</v>
      </c>
      <c r="C545" s="12" t="s">
        <v>770</v>
      </c>
      <c r="D545" s="57"/>
      <c r="E545" s="42" t="str">
        <f t="shared" si="10"/>
        <v>Еще фото</v>
      </c>
      <c r="F545" s="14"/>
      <c r="G545" s="26" t="s">
        <v>680</v>
      </c>
      <c r="H545" s="26" t="s">
        <v>357</v>
      </c>
      <c r="I545" s="26" t="s">
        <v>681</v>
      </c>
      <c r="J545" s="15" t="s">
        <v>40</v>
      </c>
      <c r="K545" s="16" t="s">
        <v>29</v>
      </c>
      <c r="L545" s="60"/>
      <c r="M545" s="15"/>
      <c r="N545" s="15" t="s">
        <v>31</v>
      </c>
      <c r="O545" s="15"/>
      <c r="P545" s="16" t="s">
        <v>755</v>
      </c>
      <c r="Q545" s="17">
        <v>14399</v>
      </c>
      <c r="R545" s="18">
        <v>54.39</v>
      </c>
      <c r="S545" s="19">
        <v>7552.9354999999996</v>
      </c>
      <c r="T545" s="20" t="s">
        <v>363</v>
      </c>
      <c r="U545" s="21" t="s">
        <v>704</v>
      </c>
      <c r="V545" s="23">
        <v>41</v>
      </c>
      <c r="W545" s="23">
        <v>2</v>
      </c>
      <c r="X545" s="24"/>
    </row>
    <row r="546" spans="1:24" s="1" customFormat="1" ht="22.05" customHeight="1" x14ac:dyDescent="0.3">
      <c r="A546" s="26" t="s">
        <v>23</v>
      </c>
      <c r="B546" s="26" t="s">
        <v>757</v>
      </c>
      <c r="C546" s="12" t="s">
        <v>770</v>
      </c>
      <c r="D546" s="58"/>
      <c r="E546" s="42" t="str">
        <f t="shared" si="10"/>
        <v>Еще фото</v>
      </c>
      <c r="F546" s="14"/>
      <c r="G546" s="26" t="s">
        <v>680</v>
      </c>
      <c r="H546" s="26" t="s">
        <v>357</v>
      </c>
      <c r="I546" s="26" t="s">
        <v>681</v>
      </c>
      <c r="J546" s="15" t="s">
        <v>40</v>
      </c>
      <c r="K546" s="16" t="s">
        <v>29</v>
      </c>
      <c r="L546" s="61"/>
      <c r="M546" s="15"/>
      <c r="N546" s="15" t="s">
        <v>31</v>
      </c>
      <c r="O546" s="15"/>
      <c r="P546" s="16" t="s">
        <v>755</v>
      </c>
      <c r="Q546" s="17">
        <v>14399</v>
      </c>
      <c r="R546" s="18">
        <v>54.39</v>
      </c>
      <c r="S546" s="19">
        <v>7552.9354999999996</v>
      </c>
      <c r="T546" s="20" t="s">
        <v>363</v>
      </c>
      <c r="U546" s="21" t="s">
        <v>723</v>
      </c>
      <c r="V546" s="23">
        <v>42</v>
      </c>
      <c r="W546" s="23">
        <v>3</v>
      </c>
      <c r="X546" s="24"/>
    </row>
    <row r="547" spans="1:24" s="1" customFormat="1" ht="108" customHeight="1" x14ac:dyDescent="0.3">
      <c r="A547" s="11" t="s">
        <v>23</v>
      </c>
      <c r="B547" s="11" t="s">
        <v>771</v>
      </c>
      <c r="C547" s="12" t="s">
        <v>772</v>
      </c>
      <c r="D547" s="13"/>
      <c r="E547" s="42" t="str">
        <f>HYPERLINK("https://www.google.ru/search?q=IE9681&amp;newwindow=1&amp;tbm=isch","Еще фото")</f>
        <v>Еще фото</v>
      </c>
      <c r="F547" s="14"/>
      <c r="G547" s="11" t="s">
        <v>680</v>
      </c>
      <c r="H547" s="11" t="s">
        <v>357</v>
      </c>
      <c r="I547" s="15" t="s">
        <v>681</v>
      </c>
      <c r="J547" s="15" t="s">
        <v>40</v>
      </c>
      <c r="K547" s="16" t="s">
        <v>41</v>
      </c>
      <c r="L547" s="15" t="s">
        <v>773</v>
      </c>
      <c r="M547" s="15"/>
      <c r="N547" s="15" t="s">
        <v>31</v>
      </c>
      <c r="O547" s="15"/>
      <c r="P547" s="16" t="s">
        <v>774</v>
      </c>
      <c r="Q547" s="17">
        <v>13599</v>
      </c>
      <c r="R547" s="18">
        <v>52.88</v>
      </c>
      <c r="S547" s="19">
        <v>7368.9354999999996</v>
      </c>
      <c r="T547" s="20" t="s">
        <v>363</v>
      </c>
      <c r="U547" s="21" t="s">
        <v>365</v>
      </c>
      <c r="V547" s="23">
        <v>36</v>
      </c>
      <c r="W547" s="23">
        <v>1</v>
      </c>
      <c r="X547" s="24"/>
    </row>
    <row r="548" spans="1:24" s="1" customFormat="1" ht="26" customHeight="1" x14ac:dyDescent="0.3">
      <c r="A548" s="11" t="s">
        <v>23</v>
      </c>
      <c r="B548" s="11" t="s">
        <v>775</v>
      </c>
      <c r="C548" s="12" t="s">
        <v>776</v>
      </c>
      <c r="D548" s="56"/>
      <c r="E548" s="42" t="str">
        <f>HYPERLINK("https://www.google.ru/search?q=HP6142&amp;newwindow=1&amp;tbm=isch","Еще фото")</f>
        <v>Еще фото</v>
      </c>
      <c r="F548" s="14"/>
      <c r="G548" s="11" t="s">
        <v>680</v>
      </c>
      <c r="H548" s="11" t="s">
        <v>357</v>
      </c>
      <c r="I548" s="15" t="s">
        <v>681</v>
      </c>
      <c r="J548" s="15" t="s">
        <v>40</v>
      </c>
      <c r="K548" s="16" t="s">
        <v>29</v>
      </c>
      <c r="L548" s="59" t="s">
        <v>777</v>
      </c>
      <c r="M548" s="15" t="s">
        <v>778</v>
      </c>
      <c r="N548" s="15" t="s">
        <v>43</v>
      </c>
      <c r="O548" s="15"/>
      <c r="P548" s="16" t="s">
        <v>779</v>
      </c>
      <c r="Q548" s="17">
        <v>15099</v>
      </c>
      <c r="R548" s="18">
        <v>52.4</v>
      </c>
      <c r="S548" s="19">
        <v>8265.9354999999996</v>
      </c>
      <c r="T548" s="20" t="s">
        <v>363</v>
      </c>
      <c r="U548" s="21" t="s">
        <v>693</v>
      </c>
      <c r="V548" s="23">
        <v>40</v>
      </c>
      <c r="W548" s="23">
        <v>2</v>
      </c>
      <c r="X548" s="24"/>
    </row>
    <row r="549" spans="1:24" s="1" customFormat="1" ht="26" customHeight="1" x14ac:dyDescent="0.3">
      <c r="A549" s="26" t="s">
        <v>23</v>
      </c>
      <c r="B549" s="26" t="s">
        <v>775</v>
      </c>
      <c r="C549" s="12" t="s">
        <v>776</v>
      </c>
      <c r="D549" s="57"/>
      <c r="E549" s="42" t="str">
        <f>HYPERLINK("https://www.google.ru/search?q=HP6142&amp;newwindow=1&amp;tbm=isch","Еще фото")</f>
        <v>Еще фото</v>
      </c>
      <c r="F549" s="14"/>
      <c r="G549" s="26" t="s">
        <v>680</v>
      </c>
      <c r="H549" s="26" t="s">
        <v>357</v>
      </c>
      <c r="I549" s="26" t="s">
        <v>681</v>
      </c>
      <c r="J549" s="15" t="s">
        <v>40</v>
      </c>
      <c r="K549" s="16" t="s">
        <v>29</v>
      </c>
      <c r="L549" s="60"/>
      <c r="M549" s="15" t="s">
        <v>778</v>
      </c>
      <c r="N549" s="15" t="s">
        <v>43</v>
      </c>
      <c r="O549" s="15"/>
      <c r="P549" s="16" t="s">
        <v>779</v>
      </c>
      <c r="Q549" s="17">
        <v>15099</v>
      </c>
      <c r="R549" s="18">
        <v>52.4</v>
      </c>
      <c r="S549" s="19">
        <v>8265.9354999999996</v>
      </c>
      <c r="T549" s="20" t="s">
        <v>363</v>
      </c>
      <c r="U549" s="21" t="s">
        <v>694</v>
      </c>
      <c r="V549" s="31">
        <v>40.5</v>
      </c>
      <c r="W549" s="23">
        <v>3</v>
      </c>
      <c r="X549" s="24"/>
    </row>
    <row r="550" spans="1:24" s="1" customFormat="1" ht="26" customHeight="1" x14ac:dyDescent="0.3">
      <c r="A550" s="26" t="s">
        <v>23</v>
      </c>
      <c r="B550" s="26" t="s">
        <v>775</v>
      </c>
      <c r="C550" s="12" t="s">
        <v>776</v>
      </c>
      <c r="D550" s="57"/>
      <c r="E550" s="42" t="str">
        <f>HYPERLINK("https://www.google.ru/search?q=HP6142&amp;newwindow=1&amp;tbm=isch","Еще фото")</f>
        <v>Еще фото</v>
      </c>
      <c r="F550" s="14"/>
      <c r="G550" s="26" t="s">
        <v>680</v>
      </c>
      <c r="H550" s="26" t="s">
        <v>357</v>
      </c>
      <c r="I550" s="26" t="s">
        <v>681</v>
      </c>
      <c r="J550" s="15" t="s">
        <v>40</v>
      </c>
      <c r="K550" s="16" t="s">
        <v>29</v>
      </c>
      <c r="L550" s="60"/>
      <c r="M550" s="15" t="s">
        <v>778</v>
      </c>
      <c r="N550" s="15" t="s">
        <v>43</v>
      </c>
      <c r="O550" s="15"/>
      <c r="P550" s="16" t="s">
        <v>779</v>
      </c>
      <c r="Q550" s="17">
        <v>15099</v>
      </c>
      <c r="R550" s="18">
        <v>52.4</v>
      </c>
      <c r="S550" s="19">
        <v>8265.9354999999996</v>
      </c>
      <c r="T550" s="20" t="s">
        <v>363</v>
      </c>
      <c r="U550" s="21" t="s">
        <v>704</v>
      </c>
      <c r="V550" s="23">
        <v>41</v>
      </c>
      <c r="W550" s="23">
        <v>1</v>
      </c>
      <c r="X550" s="24"/>
    </row>
    <row r="551" spans="1:24" s="1" customFormat="1" ht="26" customHeight="1" x14ac:dyDescent="0.3">
      <c r="A551" s="26" t="s">
        <v>23</v>
      </c>
      <c r="B551" s="26" t="s">
        <v>775</v>
      </c>
      <c r="C551" s="12" t="s">
        <v>776</v>
      </c>
      <c r="D551" s="58"/>
      <c r="E551" s="42" t="str">
        <f>HYPERLINK("https://www.google.ru/search?q=HP6142&amp;newwindow=1&amp;tbm=isch","Еще фото")</f>
        <v>Еще фото</v>
      </c>
      <c r="F551" s="14"/>
      <c r="G551" s="26" t="s">
        <v>680</v>
      </c>
      <c r="H551" s="26" t="s">
        <v>357</v>
      </c>
      <c r="I551" s="26" t="s">
        <v>681</v>
      </c>
      <c r="J551" s="15" t="s">
        <v>40</v>
      </c>
      <c r="K551" s="16" t="s">
        <v>29</v>
      </c>
      <c r="L551" s="61"/>
      <c r="M551" s="15" t="s">
        <v>778</v>
      </c>
      <c r="N551" s="15" t="s">
        <v>43</v>
      </c>
      <c r="O551" s="15"/>
      <c r="P551" s="16" t="s">
        <v>779</v>
      </c>
      <c r="Q551" s="17">
        <v>15099</v>
      </c>
      <c r="R551" s="18">
        <v>52.4</v>
      </c>
      <c r="S551" s="19">
        <v>8265.9354999999996</v>
      </c>
      <c r="T551" s="20" t="s">
        <v>363</v>
      </c>
      <c r="U551" s="21" t="s">
        <v>705</v>
      </c>
      <c r="V551" s="31">
        <v>42.5</v>
      </c>
      <c r="W551" s="23">
        <v>6</v>
      </c>
      <c r="X551" s="24"/>
    </row>
    <row r="552" spans="1:24" s="1" customFormat="1" ht="52.05" customHeight="1" x14ac:dyDescent="0.3">
      <c r="A552" s="11" t="s">
        <v>23</v>
      </c>
      <c r="B552" s="11" t="s">
        <v>780</v>
      </c>
      <c r="C552" s="12" t="s">
        <v>781</v>
      </c>
      <c r="D552" s="62"/>
      <c r="E552" s="42" t="str">
        <f>HYPERLINK("https://www.google.ru/search?q=IF5733&amp;newwindow=1&amp;tbm=isch","Еще фото")</f>
        <v>Еще фото</v>
      </c>
      <c r="F552" s="14"/>
      <c r="G552" s="11" t="s">
        <v>680</v>
      </c>
      <c r="H552" s="11" t="s">
        <v>357</v>
      </c>
      <c r="I552" s="15" t="s">
        <v>681</v>
      </c>
      <c r="J552" s="15" t="s">
        <v>40</v>
      </c>
      <c r="K552" s="16" t="s">
        <v>41</v>
      </c>
      <c r="L552" s="59" t="s">
        <v>782</v>
      </c>
      <c r="M552" s="15"/>
      <c r="N552" s="15" t="s">
        <v>43</v>
      </c>
      <c r="O552" s="15"/>
      <c r="P552" s="16" t="s">
        <v>783</v>
      </c>
      <c r="Q552" s="17">
        <v>11799</v>
      </c>
      <c r="R552" s="18">
        <v>52.39</v>
      </c>
      <c r="S552" s="19">
        <v>6460.4354999999996</v>
      </c>
      <c r="T552" s="20" t="s">
        <v>363</v>
      </c>
      <c r="U552" s="21" t="s">
        <v>366</v>
      </c>
      <c r="V552" s="31">
        <v>36.5</v>
      </c>
      <c r="W552" s="23">
        <v>1</v>
      </c>
      <c r="X552" s="24"/>
    </row>
    <row r="553" spans="1:24" s="1" customFormat="1" ht="61.05" customHeight="1" x14ac:dyDescent="0.3">
      <c r="A553" s="26" t="s">
        <v>23</v>
      </c>
      <c r="B553" s="26" t="s">
        <v>780</v>
      </c>
      <c r="C553" s="12" t="s">
        <v>781</v>
      </c>
      <c r="D553" s="63"/>
      <c r="E553" s="42" t="str">
        <f>HYPERLINK("https://www.google.ru/search?q=IF5733&amp;newwindow=1&amp;tbm=isch","Еще фото")</f>
        <v>Еще фото</v>
      </c>
      <c r="F553" s="14"/>
      <c r="G553" s="26" t="s">
        <v>680</v>
      </c>
      <c r="H553" s="26" t="s">
        <v>357</v>
      </c>
      <c r="I553" s="26" t="s">
        <v>681</v>
      </c>
      <c r="J553" s="15" t="s">
        <v>40</v>
      </c>
      <c r="K553" s="16" t="s">
        <v>41</v>
      </c>
      <c r="L553" s="61"/>
      <c r="M553" s="15"/>
      <c r="N553" s="15" t="s">
        <v>43</v>
      </c>
      <c r="O553" s="15"/>
      <c r="P553" s="16" t="s">
        <v>783</v>
      </c>
      <c r="Q553" s="17">
        <v>11799</v>
      </c>
      <c r="R553" s="18">
        <v>52.39</v>
      </c>
      <c r="S553" s="19">
        <v>6460.4354999999996</v>
      </c>
      <c r="T553" s="20" t="s">
        <v>363</v>
      </c>
      <c r="U553" s="21" t="s">
        <v>430</v>
      </c>
      <c r="V553" s="23">
        <v>37</v>
      </c>
      <c r="W553" s="23">
        <v>1</v>
      </c>
      <c r="X553" s="24"/>
    </row>
    <row r="554" spans="1:24" s="1" customFormat="1" ht="11" customHeight="1" x14ac:dyDescent="0.3">
      <c r="A554" s="11" t="s">
        <v>23</v>
      </c>
      <c r="B554" s="11" t="s">
        <v>784</v>
      </c>
      <c r="C554" s="12" t="s">
        <v>785</v>
      </c>
      <c r="D554" s="56"/>
      <c r="E554" s="42" t="str">
        <f t="shared" ref="E554:E562" si="11">HYPERLINK("https://www.google.ru/search?q=JS0653&amp;newwindow=1&amp;tbm=isch","Еще фото")</f>
        <v>Еще фото</v>
      </c>
      <c r="F554" s="14" t="s">
        <v>107</v>
      </c>
      <c r="G554" s="11" t="s">
        <v>726</v>
      </c>
      <c r="H554" s="11" t="s">
        <v>357</v>
      </c>
      <c r="I554" s="15" t="s">
        <v>681</v>
      </c>
      <c r="J554" s="15" t="s">
        <v>118</v>
      </c>
      <c r="K554" s="16" t="s">
        <v>286</v>
      </c>
      <c r="L554" s="59" t="s">
        <v>786</v>
      </c>
      <c r="M554" s="15"/>
      <c r="N554" s="15" t="s">
        <v>86</v>
      </c>
      <c r="O554" s="15"/>
      <c r="P554" s="16" t="s">
        <v>787</v>
      </c>
      <c r="Q554" s="17">
        <v>13199</v>
      </c>
      <c r="R554" s="18">
        <v>52.36</v>
      </c>
      <c r="S554" s="19">
        <v>7230.9354999999996</v>
      </c>
      <c r="T554" s="20" t="s">
        <v>363</v>
      </c>
      <c r="U554" s="21" t="s">
        <v>687</v>
      </c>
      <c r="V554" s="31">
        <v>38.5</v>
      </c>
      <c r="W554" s="23">
        <v>2</v>
      </c>
      <c r="X554" s="24"/>
    </row>
    <row r="555" spans="1:24" s="1" customFormat="1" ht="11" customHeight="1" x14ac:dyDescent="0.3">
      <c r="A555" s="26" t="s">
        <v>23</v>
      </c>
      <c r="B555" s="26" t="s">
        <v>784</v>
      </c>
      <c r="C555" s="12" t="s">
        <v>785</v>
      </c>
      <c r="D555" s="57"/>
      <c r="E555" s="42" t="str">
        <f t="shared" si="11"/>
        <v>Еще фото</v>
      </c>
      <c r="F555" s="14" t="s">
        <v>107</v>
      </c>
      <c r="G555" s="26" t="s">
        <v>726</v>
      </c>
      <c r="H555" s="26" t="s">
        <v>357</v>
      </c>
      <c r="I555" s="26" t="s">
        <v>681</v>
      </c>
      <c r="J555" s="15" t="s">
        <v>118</v>
      </c>
      <c r="K555" s="16" t="s">
        <v>286</v>
      </c>
      <c r="L555" s="60"/>
      <c r="M555" s="15"/>
      <c r="N555" s="15" t="s">
        <v>86</v>
      </c>
      <c r="O555" s="15"/>
      <c r="P555" s="16" t="s">
        <v>787</v>
      </c>
      <c r="Q555" s="17">
        <v>13199</v>
      </c>
      <c r="R555" s="18">
        <v>52.36</v>
      </c>
      <c r="S555" s="19">
        <v>7230.9354999999996</v>
      </c>
      <c r="T555" s="20" t="s">
        <v>363</v>
      </c>
      <c r="U555" s="21" t="s">
        <v>432</v>
      </c>
      <c r="V555" s="23">
        <v>39</v>
      </c>
      <c r="W555" s="23">
        <v>4</v>
      </c>
      <c r="X555" s="24"/>
    </row>
    <row r="556" spans="1:24" s="1" customFormat="1" ht="11" customHeight="1" x14ac:dyDescent="0.3">
      <c r="A556" s="26" t="s">
        <v>23</v>
      </c>
      <c r="B556" s="26" t="s">
        <v>784</v>
      </c>
      <c r="C556" s="12" t="s">
        <v>785</v>
      </c>
      <c r="D556" s="57"/>
      <c r="E556" s="42" t="str">
        <f t="shared" si="11"/>
        <v>Еще фото</v>
      </c>
      <c r="F556" s="14" t="s">
        <v>107</v>
      </c>
      <c r="G556" s="26" t="s">
        <v>726</v>
      </c>
      <c r="H556" s="26" t="s">
        <v>357</v>
      </c>
      <c r="I556" s="26" t="s">
        <v>681</v>
      </c>
      <c r="J556" s="15" t="s">
        <v>118</v>
      </c>
      <c r="K556" s="16" t="s">
        <v>286</v>
      </c>
      <c r="L556" s="60"/>
      <c r="M556" s="15"/>
      <c r="N556" s="15" t="s">
        <v>86</v>
      </c>
      <c r="O556" s="15"/>
      <c r="P556" s="16" t="s">
        <v>787</v>
      </c>
      <c r="Q556" s="17">
        <v>13199</v>
      </c>
      <c r="R556" s="18">
        <v>52.36</v>
      </c>
      <c r="S556" s="19">
        <v>7230.9354999999996</v>
      </c>
      <c r="T556" s="20" t="s">
        <v>363</v>
      </c>
      <c r="U556" s="21" t="s">
        <v>693</v>
      </c>
      <c r="V556" s="23">
        <v>40</v>
      </c>
      <c r="W556" s="23">
        <v>3</v>
      </c>
      <c r="X556" s="24"/>
    </row>
    <row r="557" spans="1:24" s="1" customFormat="1" ht="11" customHeight="1" x14ac:dyDescent="0.3">
      <c r="A557" s="26" t="s">
        <v>23</v>
      </c>
      <c r="B557" s="26" t="s">
        <v>784</v>
      </c>
      <c r="C557" s="12" t="s">
        <v>785</v>
      </c>
      <c r="D557" s="57"/>
      <c r="E557" s="42" t="str">
        <f t="shared" si="11"/>
        <v>Еще фото</v>
      </c>
      <c r="F557" s="14" t="s">
        <v>107</v>
      </c>
      <c r="G557" s="26" t="s">
        <v>726</v>
      </c>
      <c r="H557" s="26" t="s">
        <v>357</v>
      </c>
      <c r="I557" s="26" t="s">
        <v>681</v>
      </c>
      <c r="J557" s="15" t="s">
        <v>118</v>
      </c>
      <c r="K557" s="16" t="s">
        <v>286</v>
      </c>
      <c r="L557" s="60"/>
      <c r="M557" s="15"/>
      <c r="N557" s="15" t="s">
        <v>86</v>
      </c>
      <c r="O557" s="15"/>
      <c r="P557" s="16" t="s">
        <v>787</v>
      </c>
      <c r="Q557" s="17">
        <v>13199</v>
      </c>
      <c r="R557" s="18">
        <v>52.36</v>
      </c>
      <c r="S557" s="19">
        <v>7230.9354999999996</v>
      </c>
      <c r="T557" s="20" t="s">
        <v>363</v>
      </c>
      <c r="U557" s="21" t="s">
        <v>694</v>
      </c>
      <c r="V557" s="31">
        <v>40.5</v>
      </c>
      <c r="W557" s="23">
        <v>7</v>
      </c>
      <c r="X557" s="24"/>
    </row>
    <row r="558" spans="1:24" s="1" customFormat="1" ht="11" customHeight="1" x14ac:dyDescent="0.3">
      <c r="A558" s="26" t="s">
        <v>23</v>
      </c>
      <c r="B558" s="26" t="s">
        <v>784</v>
      </c>
      <c r="C558" s="12" t="s">
        <v>785</v>
      </c>
      <c r="D558" s="57"/>
      <c r="E558" s="42" t="str">
        <f t="shared" si="11"/>
        <v>Еще фото</v>
      </c>
      <c r="F558" s="14" t="s">
        <v>107</v>
      </c>
      <c r="G558" s="26" t="s">
        <v>726</v>
      </c>
      <c r="H558" s="26" t="s">
        <v>357</v>
      </c>
      <c r="I558" s="26" t="s">
        <v>681</v>
      </c>
      <c r="J558" s="15" t="s">
        <v>118</v>
      </c>
      <c r="K558" s="16" t="s">
        <v>286</v>
      </c>
      <c r="L558" s="60"/>
      <c r="M558" s="15"/>
      <c r="N558" s="15" t="s">
        <v>86</v>
      </c>
      <c r="O558" s="15"/>
      <c r="P558" s="16" t="s">
        <v>787</v>
      </c>
      <c r="Q558" s="17">
        <v>13199</v>
      </c>
      <c r="R558" s="18">
        <v>52.36</v>
      </c>
      <c r="S558" s="19">
        <v>7230.9354999999996</v>
      </c>
      <c r="T558" s="20" t="s">
        <v>363</v>
      </c>
      <c r="U558" s="21" t="s">
        <v>704</v>
      </c>
      <c r="V558" s="23">
        <v>41</v>
      </c>
      <c r="W558" s="23">
        <v>4</v>
      </c>
      <c r="X558" s="24"/>
    </row>
    <row r="559" spans="1:24" s="1" customFormat="1" ht="11" customHeight="1" x14ac:dyDescent="0.3">
      <c r="A559" s="26" t="s">
        <v>23</v>
      </c>
      <c r="B559" s="26" t="s">
        <v>784</v>
      </c>
      <c r="C559" s="12" t="s">
        <v>785</v>
      </c>
      <c r="D559" s="57"/>
      <c r="E559" s="42" t="str">
        <f t="shared" si="11"/>
        <v>Еще фото</v>
      </c>
      <c r="F559" s="14" t="s">
        <v>107</v>
      </c>
      <c r="G559" s="26" t="s">
        <v>726</v>
      </c>
      <c r="H559" s="26" t="s">
        <v>357</v>
      </c>
      <c r="I559" s="26" t="s">
        <v>681</v>
      </c>
      <c r="J559" s="15" t="s">
        <v>118</v>
      </c>
      <c r="K559" s="16" t="s">
        <v>286</v>
      </c>
      <c r="L559" s="60"/>
      <c r="M559" s="15"/>
      <c r="N559" s="15" t="s">
        <v>86</v>
      </c>
      <c r="O559" s="15"/>
      <c r="P559" s="16" t="s">
        <v>787</v>
      </c>
      <c r="Q559" s="17">
        <v>13199</v>
      </c>
      <c r="R559" s="18">
        <v>52.36</v>
      </c>
      <c r="S559" s="19">
        <v>7230.9354999999996</v>
      </c>
      <c r="T559" s="20" t="s">
        <v>363</v>
      </c>
      <c r="U559" s="21" t="s">
        <v>741</v>
      </c>
      <c r="V559" s="31">
        <v>44.5</v>
      </c>
      <c r="W559" s="23">
        <v>2</v>
      </c>
      <c r="X559" s="24"/>
    </row>
    <row r="560" spans="1:24" s="1" customFormat="1" ht="11" customHeight="1" x14ac:dyDescent="0.3">
      <c r="A560" s="26" t="s">
        <v>23</v>
      </c>
      <c r="B560" s="26" t="s">
        <v>784</v>
      </c>
      <c r="C560" s="12" t="s">
        <v>785</v>
      </c>
      <c r="D560" s="57"/>
      <c r="E560" s="42" t="str">
        <f t="shared" si="11"/>
        <v>Еще фото</v>
      </c>
      <c r="F560" s="14" t="s">
        <v>107</v>
      </c>
      <c r="G560" s="26" t="s">
        <v>726</v>
      </c>
      <c r="H560" s="26" t="s">
        <v>357</v>
      </c>
      <c r="I560" s="26" t="s">
        <v>681</v>
      </c>
      <c r="J560" s="15" t="s">
        <v>118</v>
      </c>
      <c r="K560" s="16" t="s">
        <v>286</v>
      </c>
      <c r="L560" s="60"/>
      <c r="M560" s="15"/>
      <c r="N560" s="15" t="s">
        <v>86</v>
      </c>
      <c r="O560" s="15"/>
      <c r="P560" s="16" t="s">
        <v>787</v>
      </c>
      <c r="Q560" s="17">
        <v>13199</v>
      </c>
      <c r="R560" s="18">
        <v>52.36</v>
      </c>
      <c r="S560" s="19">
        <v>7230.9354999999996</v>
      </c>
      <c r="T560" s="20" t="s">
        <v>363</v>
      </c>
      <c r="U560" s="21" t="s">
        <v>723</v>
      </c>
      <c r="V560" s="23">
        <v>42</v>
      </c>
      <c r="W560" s="23">
        <v>7</v>
      </c>
      <c r="X560" s="24"/>
    </row>
    <row r="561" spans="1:24" s="1" customFormat="1" ht="11" customHeight="1" x14ac:dyDescent="0.3">
      <c r="A561" s="26" t="s">
        <v>23</v>
      </c>
      <c r="B561" s="26" t="s">
        <v>784</v>
      </c>
      <c r="C561" s="12" t="s">
        <v>785</v>
      </c>
      <c r="D561" s="57"/>
      <c r="E561" s="42" t="str">
        <f t="shared" si="11"/>
        <v>Еще фото</v>
      </c>
      <c r="F561" s="14" t="s">
        <v>107</v>
      </c>
      <c r="G561" s="26" t="s">
        <v>726</v>
      </c>
      <c r="H561" s="26" t="s">
        <v>357</v>
      </c>
      <c r="I561" s="26" t="s">
        <v>681</v>
      </c>
      <c r="J561" s="15" t="s">
        <v>118</v>
      </c>
      <c r="K561" s="16" t="s">
        <v>286</v>
      </c>
      <c r="L561" s="60"/>
      <c r="M561" s="15"/>
      <c r="N561" s="15" t="s">
        <v>86</v>
      </c>
      <c r="O561" s="15"/>
      <c r="P561" s="16" t="s">
        <v>787</v>
      </c>
      <c r="Q561" s="17">
        <v>13199</v>
      </c>
      <c r="R561" s="18">
        <v>52.36</v>
      </c>
      <c r="S561" s="19">
        <v>7230.9354999999996</v>
      </c>
      <c r="T561" s="20" t="s">
        <v>363</v>
      </c>
      <c r="U561" s="21" t="s">
        <v>705</v>
      </c>
      <c r="V561" s="31">
        <v>42.5</v>
      </c>
      <c r="W561" s="23">
        <v>6</v>
      </c>
      <c r="X561" s="24"/>
    </row>
    <row r="562" spans="1:24" s="1" customFormat="1" ht="11" customHeight="1" x14ac:dyDescent="0.3">
      <c r="A562" s="26" t="s">
        <v>23</v>
      </c>
      <c r="B562" s="26" t="s">
        <v>784</v>
      </c>
      <c r="C562" s="12" t="s">
        <v>785</v>
      </c>
      <c r="D562" s="58"/>
      <c r="E562" s="42" t="str">
        <f t="shared" si="11"/>
        <v>Еще фото</v>
      </c>
      <c r="F562" s="14" t="s">
        <v>107</v>
      </c>
      <c r="G562" s="26" t="s">
        <v>726</v>
      </c>
      <c r="H562" s="26" t="s">
        <v>357</v>
      </c>
      <c r="I562" s="26" t="s">
        <v>681</v>
      </c>
      <c r="J562" s="15" t="s">
        <v>118</v>
      </c>
      <c r="K562" s="16" t="s">
        <v>286</v>
      </c>
      <c r="L562" s="61"/>
      <c r="M562" s="15"/>
      <c r="N562" s="15" t="s">
        <v>86</v>
      </c>
      <c r="O562" s="15"/>
      <c r="P562" s="16" t="s">
        <v>787</v>
      </c>
      <c r="Q562" s="17">
        <v>13199</v>
      </c>
      <c r="R562" s="18">
        <v>52.36</v>
      </c>
      <c r="S562" s="19">
        <v>7230.9354999999996</v>
      </c>
      <c r="T562" s="20" t="s">
        <v>363</v>
      </c>
      <c r="U562" s="21" t="s">
        <v>706</v>
      </c>
      <c r="V562" s="23">
        <v>43</v>
      </c>
      <c r="W562" s="23">
        <v>2</v>
      </c>
      <c r="X562" s="24"/>
    </row>
    <row r="563" spans="1:24" s="1" customFormat="1" ht="26" customHeight="1" x14ac:dyDescent="0.3">
      <c r="A563" s="11" t="s">
        <v>23</v>
      </c>
      <c r="B563" s="11" t="s">
        <v>720</v>
      </c>
      <c r="C563" s="12" t="s">
        <v>788</v>
      </c>
      <c r="D563" s="56"/>
      <c r="E563" s="42" t="str">
        <f>HYPERLINK("https://www.google.ru/search?q=JR7687&amp;newwindow=1&amp;tbm=isch","Еще фото")</f>
        <v>Еще фото</v>
      </c>
      <c r="F563" s="14"/>
      <c r="G563" s="11" t="s">
        <v>680</v>
      </c>
      <c r="H563" s="11" t="s">
        <v>357</v>
      </c>
      <c r="I563" s="15" t="s">
        <v>681</v>
      </c>
      <c r="J563" s="15" t="s">
        <v>40</v>
      </c>
      <c r="K563" s="16" t="s">
        <v>29</v>
      </c>
      <c r="L563" s="59" t="s">
        <v>754</v>
      </c>
      <c r="M563" s="15"/>
      <c r="N563" s="15" t="s">
        <v>308</v>
      </c>
      <c r="O563" s="15"/>
      <c r="P563" s="16" t="s">
        <v>755</v>
      </c>
      <c r="Q563" s="17">
        <v>20999</v>
      </c>
      <c r="R563" s="18">
        <v>51</v>
      </c>
      <c r="S563" s="19">
        <v>11832.9365</v>
      </c>
      <c r="T563" s="20" t="s">
        <v>363</v>
      </c>
      <c r="U563" s="21" t="s">
        <v>687</v>
      </c>
      <c r="V563" s="31">
        <v>38.5</v>
      </c>
      <c r="W563" s="23">
        <v>2</v>
      </c>
      <c r="X563" s="24"/>
    </row>
    <row r="564" spans="1:24" s="1" customFormat="1" ht="26" customHeight="1" x14ac:dyDescent="0.3">
      <c r="A564" s="26" t="s">
        <v>23</v>
      </c>
      <c r="B564" s="26" t="s">
        <v>720</v>
      </c>
      <c r="C564" s="12" t="s">
        <v>788</v>
      </c>
      <c r="D564" s="57"/>
      <c r="E564" s="42" t="str">
        <f>HYPERLINK("https://www.google.ru/search?q=JR7687&amp;newwindow=1&amp;tbm=isch","Еще фото")</f>
        <v>Еще фото</v>
      </c>
      <c r="F564" s="14"/>
      <c r="G564" s="26" t="s">
        <v>680</v>
      </c>
      <c r="H564" s="26" t="s">
        <v>357</v>
      </c>
      <c r="I564" s="26" t="s">
        <v>681</v>
      </c>
      <c r="J564" s="15" t="s">
        <v>40</v>
      </c>
      <c r="K564" s="16" t="s">
        <v>29</v>
      </c>
      <c r="L564" s="60"/>
      <c r="M564" s="15"/>
      <c r="N564" s="15" t="s">
        <v>308</v>
      </c>
      <c r="O564" s="15"/>
      <c r="P564" s="16" t="s">
        <v>755</v>
      </c>
      <c r="Q564" s="17">
        <v>20999</v>
      </c>
      <c r="R564" s="18">
        <v>51</v>
      </c>
      <c r="S564" s="19">
        <v>11832.9365</v>
      </c>
      <c r="T564" s="20" t="s">
        <v>363</v>
      </c>
      <c r="U564" s="21" t="s">
        <v>432</v>
      </c>
      <c r="V564" s="23">
        <v>39</v>
      </c>
      <c r="W564" s="23">
        <v>2</v>
      </c>
      <c r="X564" s="24"/>
    </row>
    <row r="565" spans="1:24" s="1" customFormat="1" ht="26" customHeight="1" x14ac:dyDescent="0.3">
      <c r="A565" s="26" t="s">
        <v>23</v>
      </c>
      <c r="B565" s="26" t="s">
        <v>720</v>
      </c>
      <c r="C565" s="12" t="s">
        <v>788</v>
      </c>
      <c r="D565" s="57"/>
      <c r="E565" s="42" t="str">
        <f>HYPERLINK("https://www.google.ru/search?q=JR7687&amp;newwindow=1&amp;tbm=isch","Еще фото")</f>
        <v>Еще фото</v>
      </c>
      <c r="F565" s="14"/>
      <c r="G565" s="26" t="s">
        <v>680</v>
      </c>
      <c r="H565" s="26" t="s">
        <v>357</v>
      </c>
      <c r="I565" s="26" t="s">
        <v>681</v>
      </c>
      <c r="J565" s="15" t="s">
        <v>40</v>
      </c>
      <c r="K565" s="16" t="s">
        <v>29</v>
      </c>
      <c r="L565" s="60"/>
      <c r="M565" s="15"/>
      <c r="N565" s="15" t="s">
        <v>308</v>
      </c>
      <c r="O565" s="15"/>
      <c r="P565" s="16" t="s">
        <v>755</v>
      </c>
      <c r="Q565" s="17">
        <v>20999</v>
      </c>
      <c r="R565" s="18">
        <v>51</v>
      </c>
      <c r="S565" s="19">
        <v>11832.9365</v>
      </c>
      <c r="T565" s="20" t="s">
        <v>363</v>
      </c>
      <c r="U565" s="21" t="s">
        <v>693</v>
      </c>
      <c r="V565" s="23">
        <v>40</v>
      </c>
      <c r="W565" s="23">
        <v>2</v>
      </c>
      <c r="X565" s="24"/>
    </row>
    <row r="566" spans="1:24" s="1" customFormat="1" ht="26" customHeight="1" x14ac:dyDescent="0.3">
      <c r="A566" s="26" t="s">
        <v>23</v>
      </c>
      <c r="B566" s="26" t="s">
        <v>720</v>
      </c>
      <c r="C566" s="12" t="s">
        <v>788</v>
      </c>
      <c r="D566" s="58"/>
      <c r="E566" s="42" t="str">
        <f>HYPERLINK("https://www.google.ru/search?q=JR7687&amp;newwindow=1&amp;tbm=isch","Еще фото")</f>
        <v>Еще фото</v>
      </c>
      <c r="F566" s="14"/>
      <c r="G566" s="26" t="s">
        <v>680</v>
      </c>
      <c r="H566" s="26" t="s">
        <v>357</v>
      </c>
      <c r="I566" s="26" t="s">
        <v>681</v>
      </c>
      <c r="J566" s="15" t="s">
        <v>40</v>
      </c>
      <c r="K566" s="16" t="s">
        <v>29</v>
      </c>
      <c r="L566" s="61"/>
      <c r="M566" s="15"/>
      <c r="N566" s="15" t="s">
        <v>308</v>
      </c>
      <c r="O566" s="15"/>
      <c r="P566" s="16" t="s">
        <v>755</v>
      </c>
      <c r="Q566" s="17">
        <v>20999</v>
      </c>
      <c r="R566" s="18">
        <v>51</v>
      </c>
      <c r="S566" s="19">
        <v>11832.9365</v>
      </c>
      <c r="T566" s="20" t="s">
        <v>363</v>
      </c>
      <c r="U566" s="21" t="s">
        <v>694</v>
      </c>
      <c r="V566" s="31">
        <v>40.5</v>
      </c>
      <c r="W566" s="23">
        <v>2</v>
      </c>
      <c r="X566" s="24"/>
    </row>
    <row r="567" spans="1:24" s="1" customFormat="1" ht="35" customHeight="1" x14ac:dyDescent="0.3">
      <c r="A567" s="11" t="s">
        <v>23</v>
      </c>
      <c r="B567" s="11" t="s">
        <v>789</v>
      </c>
      <c r="C567" s="12" t="s">
        <v>790</v>
      </c>
      <c r="D567" s="56"/>
      <c r="E567" s="42" t="str">
        <f>HYPERLINK("https://www.google.ru/search?q=IH3664&amp;newwindow=1&amp;tbm=isch","Еще фото")</f>
        <v>Еще фото</v>
      </c>
      <c r="F567" s="14"/>
      <c r="G567" s="11" t="s">
        <v>680</v>
      </c>
      <c r="H567" s="11" t="s">
        <v>357</v>
      </c>
      <c r="I567" s="15" t="s">
        <v>681</v>
      </c>
      <c r="J567" s="15" t="s">
        <v>544</v>
      </c>
      <c r="K567" s="16" t="s">
        <v>29</v>
      </c>
      <c r="L567" s="59" t="s">
        <v>791</v>
      </c>
      <c r="M567" s="15" t="s">
        <v>792</v>
      </c>
      <c r="N567" s="15" t="s">
        <v>176</v>
      </c>
      <c r="O567" s="15"/>
      <c r="P567" s="16" t="s">
        <v>737</v>
      </c>
      <c r="Q567" s="17">
        <v>19799</v>
      </c>
      <c r="R567" s="18">
        <v>48.85</v>
      </c>
      <c r="S567" s="19">
        <v>11646.9355</v>
      </c>
      <c r="T567" s="20" t="s">
        <v>363</v>
      </c>
      <c r="U567" s="21" t="s">
        <v>693</v>
      </c>
      <c r="V567" s="23">
        <v>40</v>
      </c>
      <c r="W567" s="23">
        <v>1</v>
      </c>
      <c r="X567" s="24"/>
    </row>
    <row r="568" spans="1:24" s="1" customFormat="1" ht="35" customHeight="1" x14ac:dyDescent="0.3">
      <c r="A568" s="26" t="s">
        <v>23</v>
      </c>
      <c r="B568" s="26" t="s">
        <v>789</v>
      </c>
      <c r="C568" s="12" t="s">
        <v>790</v>
      </c>
      <c r="D568" s="57"/>
      <c r="E568" s="42" t="str">
        <f>HYPERLINK("https://www.google.ru/search?q=IH3664&amp;newwindow=1&amp;tbm=isch","Еще фото")</f>
        <v>Еще фото</v>
      </c>
      <c r="F568" s="14"/>
      <c r="G568" s="26" t="s">
        <v>680</v>
      </c>
      <c r="H568" s="26" t="s">
        <v>357</v>
      </c>
      <c r="I568" s="26" t="s">
        <v>681</v>
      </c>
      <c r="J568" s="15" t="s">
        <v>544</v>
      </c>
      <c r="K568" s="16" t="s">
        <v>29</v>
      </c>
      <c r="L568" s="60"/>
      <c r="M568" s="15" t="s">
        <v>792</v>
      </c>
      <c r="N568" s="15" t="s">
        <v>176</v>
      </c>
      <c r="O568" s="15"/>
      <c r="P568" s="16" t="s">
        <v>737</v>
      </c>
      <c r="Q568" s="17">
        <v>19799</v>
      </c>
      <c r="R568" s="18">
        <v>48.85</v>
      </c>
      <c r="S568" s="19">
        <v>11646.9355</v>
      </c>
      <c r="T568" s="20" t="s">
        <v>363</v>
      </c>
      <c r="U568" s="21" t="s">
        <v>723</v>
      </c>
      <c r="V568" s="23">
        <v>42</v>
      </c>
      <c r="W568" s="23">
        <v>2</v>
      </c>
      <c r="X568" s="24"/>
    </row>
    <row r="569" spans="1:24" s="1" customFormat="1" ht="37.049999999999997" customHeight="1" x14ac:dyDescent="0.3">
      <c r="A569" s="26" t="s">
        <v>23</v>
      </c>
      <c r="B569" s="26" t="s">
        <v>789</v>
      </c>
      <c r="C569" s="12" t="s">
        <v>790</v>
      </c>
      <c r="D569" s="58"/>
      <c r="E569" s="42" t="str">
        <f>HYPERLINK("https://www.google.ru/search?q=IH3664&amp;newwindow=1&amp;tbm=isch","Еще фото")</f>
        <v>Еще фото</v>
      </c>
      <c r="F569" s="14"/>
      <c r="G569" s="26" t="s">
        <v>680</v>
      </c>
      <c r="H569" s="26" t="s">
        <v>357</v>
      </c>
      <c r="I569" s="26" t="s">
        <v>681</v>
      </c>
      <c r="J569" s="15" t="s">
        <v>544</v>
      </c>
      <c r="K569" s="16" t="s">
        <v>29</v>
      </c>
      <c r="L569" s="61"/>
      <c r="M569" s="15" t="s">
        <v>792</v>
      </c>
      <c r="N569" s="15" t="s">
        <v>176</v>
      </c>
      <c r="O569" s="15"/>
      <c r="P569" s="16" t="s">
        <v>737</v>
      </c>
      <c r="Q569" s="17">
        <v>19799</v>
      </c>
      <c r="R569" s="18">
        <v>48.85</v>
      </c>
      <c r="S569" s="19">
        <v>11646.9355</v>
      </c>
      <c r="T569" s="20" t="s">
        <v>363</v>
      </c>
      <c r="U569" s="21" t="s">
        <v>706</v>
      </c>
      <c r="V569" s="23">
        <v>43</v>
      </c>
      <c r="W569" s="23">
        <v>3</v>
      </c>
      <c r="X569" s="24"/>
    </row>
    <row r="570" spans="1:24" s="1" customFormat="1" ht="35" customHeight="1" x14ac:dyDescent="0.3">
      <c r="A570" s="11" t="s">
        <v>23</v>
      </c>
      <c r="B570" s="11" t="s">
        <v>793</v>
      </c>
      <c r="C570" s="12" t="s">
        <v>794</v>
      </c>
      <c r="D570" s="56"/>
      <c r="E570" s="42" t="str">
        <f>HYPERLINK("https://www.google.ru/search?q=ID9399&amp;newwindow=1&amp;tbm=isch","Еще фото")</f>
        <v>Еще фото</v>
      </c>
      <c r="F570" s="14"/>
      <c r="G570" s="11" t="s">
        <v>680</v>
      </c>
      <c r="H570" s="11" t="s">
        <v>357</v>
      </c>
      <c r="I570" s="15" t="s">
        <v>681</v>
      </c>
      <c r="J570" s="15" t="s">
        <v>40</v>
      </c>
      <c r="K570" s="16" t="s">
        <v>29</v>
      </c>
      <c r="L570" s="59" t="s">
        <v>795</v>
      </c>
      <c r="M570" s="15" t="s">
        <v>778</v>
      </c>
      <c r="N570" s="15" t="s">
        <v>43</v>
      </c>
      <c r="O570" s="15"/>
      <c r="P570" s="16" t="s">
        <v>737</v>
      </c>
      <c r="Q570" s="17">
        <v>15099</v>
      </c>
      <c r="R570" s="18">
        <v>48.82</v>
      </c>
      <c r="S570" s="19">
        <v>8886.9354999999996</v>
      </c>
      <c r="T570" s="20" t="s">
        <v>363</v>
      </c>
      <c r="U570" s="21" t="s">
        <v>694</v>
      </c>
      <c r="V570" s="31">
        <v>40.5</v>
      </c>
      <c r="W570" s="23">
        <v>1</v>
      </c>
      <c r="X570" s="24"/>
    </row>
    <row r="571" spans="1:24" s="1" customFormat="1" ht="35" customHeight="1" x14ac:dyDescent="0.3">
      <c r="A571" s="26" t="s">
        <v>23</v>
      </c>
      <c r="B571" s="26" t="s">
        <v>793</v>
      </c>
      <c r="C571" s="12" t="s">
        <v>794</v>
      </c>
      <c r="D571" s="57"/>
      <c r="E571" s="42" t="str">
        <f>HYPERLINK("https://www.google.ru/search?q=ID9399&amp;newwindow=1&amp;tbm=isch","Еще фото")</f>
        <v>Еще фото</v>
      </c>
      <c r="F571" s="14"/>
      <c r="G571" s="26" t="s">
        <v>680</v>
      </c>
      <c r="H571" s="26" t="s">
        <v>357</v>
      </c>
      <c r="I571" s="26" t="s">
        <v>681</v>
      </c>
      <c r="J571" s="15" t="s">
        <v>40</v>
      </c>
      <c r="K571" s="16" t="s">
        <v>29</v>
      </c>
      <c r="L571" s="60"/>
      <c r="M571" s="15" t="s">
        <v>778</v>
      </c>
      <c r="N571" s="15" t="s">
        <v>43</v>
      </c>
      <c r="O571" s="15"/>
      <c r="P571" s="16" t="s">
        <v>737</v>
      </c>
      <c r="Q571" s="17">
        <v>15099</v>
      </c>
      <c r="R571" s="18">
        <v>48.82</v>
      </c>
      <c r="S571" s="19">
        <v>8886.9354999999996</v>
      </c>
      <c r="T571" s="20" t="s">
        <v>363</v>
      </c>
      <c r="U571" s="21" t="s">
        <v>704</v>
      </c>
      <c r="V571" s="23">
        <v>41</v>
      </c>
      <c r="W571" s="23">
        <v>2</v>
      </c>
      <c r="X571" s="24"/>
    </row>
    <row r="572" spans="1:24" s="1" customFormat="1" ht="37.049999999999997" customHeight="1" x14ac:dyDescent="0.3">
      <c r="A572" s="26" t="s">
        <v>23</v>
      </c>
      <c r="B572" s="26" t="s">
        <v>793</v>
      </c>
      <c r="C572" s="12" t="s">
        <v>794</v>
      </c>
      <c r="D572" s="58"/>
      <c r="E572" s="42" t="str">
        <f>HYPERLINK("https://www.google.ru/search?q=ID9399&amp;newwindow=1&amp;tbm=isch","Еще фото")</f>
        <v>Еще фото</v>
      </c>
      <c r="F572" s="14"/>
      <c r="G572" s="26" t="s">
        <v>680</v>
      </c>
      <c r="H572" s="26" t="s">
        <v>357</v>
      </c>
      <c r="I572" s="26" t="s">
        <v>681</v>
      </c>
      <c r="J572" s="15" t="s">
        <v>40</v>
      </c>
      <c r="K572" s="16" t="s">
        <v>29</v>
      </c>
      <c r="L572" s="61"/>
      <c r="M572" s="15" t="s">
        <v>778</v>
      </c>
      <c r="N572" s="15" t="s">
        <v>43</v>
      </c>
      <c r="O572" s="15"/>
      <c r="P572" s="16" t="s">
        <v>737</v>
      </c>
      <c r="Q572" s="17">
        <v>15099</v>
      </c>
      <c r="R572" s="18">
        <v>48.82</v>
      </c>
      <c r="S572" s="19">
        <v>8886.9354999999996</v>
      </c>
      <c r="T572" s="20" t="s">
        <v>363</v>
      </c>
      <c r="U572" s="21" t="s">
        <v>705</v>
      </c>
      <c r="V572" s="31">
        <v>42.5</v>
      </c>
      <c r="W572" s="23">
        <v>6</v>
      </c>
      <c r="X572" s="24"/>
    </row>
    <row r="573" spans="1:24" s="1" customFormat="1" ht="17" customHeight="1" x14ac:dyDescent="0.3">
      <c r="A573" s="11" t="s">
        <v>23</v>
      </c>
      <c r="B573" s="11" t="s">
        <v>796</v>
      </c>
      <c r="C573" s="12" t="s">
        <v>797</v>
      </c>
      <c r="D573" s="56"/>
      <c r="E573" s="42" t="str">
        <f t="shared" ref="E573:E578" si="12">HYPERLINK("https://www.google.ru/search?q=IH8223&amp;newwindow=1&amp;tbm=isch","Еще фото")</f>
        <v>Еще фото</v>
      </c>
      <c r="F573" s="14"/>
      <c r="G573" s="11" t="s">
        <v>680</v>
      </c>
      <c r="H573" s="11" t="s">
        <v>357</v>
      </c>
      <c r="I573" s="15" t="s">
        <v>681</v>
      </c>
      <c r="J573" s="15" t="s">
        <v>40</v>
      </c>
      <c r="K573" s="16" t="s">
        <v>41</v>
      </c>
      <c r="L573" s="59" t="s">
        <v>798</v>
      </c>
      <c r="M573" s="15"/>
      <c r="N573" s="15" t="s">
        <v>308</v>
      </c>
      <c r="O573" s="15"/>
      <c r="P573" s="16" t="s">
        <v>799</v>
      </c>
      <c r="Q573" s="17">
        <v>7199</v>
      </c>
      <c r="R573" s="18">
        <v>48.77</v>
      </c>
      <c r="S573" s="19">
        <v>4240.9354999999996</v>
      </c>
      <c r="T573" s="20" t="s">
        <v>363</v>
      </c>
      <c r="U573" s="21" t="s">
        <v>430</v>
      </c>
      <c r="V573" s="23">
        <v>37</v>
      </c>
      <c r="W573" s="23">
        <v>7</v>
      </c>
      <c r="X573" s="24"/>
    </row>
    <row r="574" spans="1:24" s="1" customFormat="1" ht="17" customHeight="1" x14ac:dyDescent="0.3">
      <c r="A574" s="26" t="s">
        <v>23</v>
      </c>
      <c r="B574" s="26" t="s">
        <v>796</v>
      </c>
      <c r="C574" s="12" t="s">
        <v>797</v>
      </c>
      <c r="D574" s="57"/>
      <c r="E574" s="42" t="str">
        <f t="shared" si="12"/>
        <v>Еще фото</v>
      </c>
      <c r="F574" s="14"/>
      <c r="G574" s="26" t="s">
        <v>680</v>
      </c>
      <c r="H574" s="26" t="s">
        <v>357</v>
      </c>
      <c r="I574" s="26" t="s">
        <v>681</v>
      </c>
      <c r="J574" s="15" t="s">
        <v>40</v>
      </c>
      <c r="K574" s="16" t="s">
        <v>41</v>
      </c>
      <c r="L574" s="60"/>
      <c r="M574" s="15"/>
      <c r="N574" s="15" t="s">
        <v>308</v>
      </c>
      <c r="O574" s="15"/>
      <c r="P574" s="16" t="s">
        <v>799</v>
      </c>
      <c r="Q574" s="17">
        <v>7199</v>
      </c>
      <c r="R574" s="18">
        <v>48.77</v>
      </c>
      <c r="S574" s="19">
        <v>4240.9354999999996</v>
      </c>
      <c r="T574" s="20" t="s">
        <v>363</v>
      </c>
      <c r="U574" s="21" t="s">
        <v>686</v>
      </c>
      <c r="V574" s="31">
        <v>37.5</v>
      </c>
      <c r="W574" s="23">
        <v>12</v>
      </c>
      <c r="X574" s="24"/>
    </row>
    <row r="575" spans="1:24" s="1" customFormat="1" ht="17" customHeight="1" x14ac:dyDescent="0.3">
      <c r="A575" s="26" t="s">
        <v>23</v>
      </c>
      <c r="B575" s="26" t="s">
        <v>796</v>
      </c>
      <c r="C575" s="12" t="s">
        <v>797</v>
      </c>
      <c r="D575" s="57"/>
      <c r="E575" s="42" t="str">
        <f t="shared" si="12"/>
        <v>Еще фото</v>
      </c>
      <c r="F575" s="14"/>
      <c r="G575" s="26" t="s">
        <v>680</v>
      </c>
      <c r="H575" s="26" t="s">
        <v>357</v>
      </c>
      <c r="I575" s="26" t="s">
        <v>681</v>
      </c>
      <c r="J575" s="15" t="s">
        <v>40</v>
      </c>
      <c r="K575" s="16" t="s">
        <v>41</v>
      </c>
      <c r="L575" s="60"/>
      <c r="M575" s="15"/>
      <c r="N575" s="15" t="s">
        <v>308</v>
      </c>
      <c r="O575" s="15"/>
      <c r="P575" s="16" t="s">
        <v>799</v>
      </c>
      <c r="Q575" s="17">
        <v>7199</v>
      </c>
      <c r="R575" s="18">
        <v>48.77</v>
      </c>
      <c r="S575" s="19">
        <v>4240.9354999999996</v>
      </c>
      <c r="T575" s="20" t="s">
        <v>363</v>
      </c>
      <c r="U575" s="21" t="s">
        <v>431</v>
      </c>
      <c r="V575" s="23">
        <v>38</v>
      </c>
      <c r="W575" s="23">
        <v>7</v>
      </c>
      <c r="X575" s="24"/>
    </row>
    <row r="576" spans="1:24" s="1" customFormat="1" ht="17" customHeight="1" x14ac:dyDescent="0.3">
      <c r="A576" s="26" t="s">
        <v>23</v>
      </c>
      <c r="B576" s="26" t="s">
        <v>796</v>
      </c>
      <c r="C576" s="12" t="s">
        <v>797</v>
      </c>
      <c r="D576" s="57"/>
      <c r="E576" s="42" t="str">
        <f t="shared" si="12"/>
        <v>Еще фото</v>
      </c>
      <c r="F576" s="14"/>
      <c r="G576" s="26" t="s">
        <v>680</v>
      </c>
      <c r="H576" s="26" t="s">
        <v>357</v>
      </c>
      <c r="I576" s="26" t="s">
        <v>681</v>
      </c>
      <c r="J576" s="15" t="s">
        <v>40</v>
      </c>
      <c r="K576" s="16" t="s">
        <v>41</v>
      </c>
      <c r="L576" s="60"/>
      <c r="M576" s="15"/>
      <c r="N576" s="15" t="s">
        <v>308</v>
      </c>
      <c r="O576" s="15"/>
      <c r="P576" s="16" t="s">
        <v>799</v>
      </c>
      <c r="Q576" s="17">
        <v>7199</v>
      </c>
      <c r="R576" s="18">
        <v>48.77</v>
      </c>
      <c r="S576" s="19">
        <v>4240.9354999999996</v>
      </c>
      <c r="T576" s="20" t="s">
        <v>363</v>
      </c>
      <c r="U576" s="21" t="s">
        <v>687</v>
      </c>
      <c r="V576" s="31">
        <v>38.5</v>
      </c>
      <c r="W576" s="23">
        <v>3</v>
      </c>
      <c r="X576" s="24"/>
    </row>
    <row r="577" spans="1:24" s="1" customFormat="1" ht="17" customHeight="1" x14ac:dyDescent="0.3">
      <c r="A577" s="26" t="s">
        <v>23</v>
      </c>
      <c r="B577" s="26" t="s">
        <v>796</v>
      </c>
      <c r="C577" s="12" t="s">
        <v>797</v>
      </c>
      <c r="D577" s="57"/>
      <c r="E577" s="42" t="str">
        <f t="shared" si="12"/>
        <v>Еще фото</v>
      </c>
      <c r="F577" s="14"/>
      <c r="G577" s="26" t="s">
        <v>680</v>
      </c>
      <c r="H577" s="26" t="s">
        <v>357</v>
      </c>
      <c r="I577" s="26" t="s">
        <v>681</v>
      </c>
      <c r="J577" s="15" t="s">
        <v>40</v>
      </c>
      <c r="K577" s="16" t="s">
        <v>41</v>
      </c>
      <c r="L577" s="60"/>
      <c r="M577" s="15"/>
      <c r="N577" s="15" t="s">
        <v>308</v>
      </c>
      <c r="O577" s="15"/>
      <c r="P577" s="16" t="s">
        <v>799</v>
      </c>
      <c r="Q577" s="17">
        <v>7199</v>
      </c>
      <c r="R577" s="18">
        <v>48.77</v>
      </c>
      <c r="S577" s="19">
        <v>4240.9354999999996</v>
      </c>
      <c r="T577" s="20" t="s">
        <v>363</v>
      </c>
      <c r="U577" s="21" t="s">
        <v>432</v>
      </c>
      <c r="V577" s="23">
        <v>39</v>
      </c>
      <c r="W577" s="23">
        <v>2</v>
      </c>
      <c r="X577" s="24"/>
    </row>
    <row r="578" spans="1:24" s="1" customFormat="1" ht="22.05" customHeight="1" x14ac:dyDescent="0.3">
      <c r="A578" s="26" t="s">
        <v>23</v>
      </c>
      <c r="B578" s="26" t="s">
        <v>796</v>
      </c>
      <c r="C578" s="12" t="s">
        <v>797</v>
      </c>
      <c r="D578" s="58"/>
      <c r="E578" s="42" t="str">
        <f t="shared" si="12"/>
        <v>Еще фото</v>
      </c>
      <c r="F578" s="14"/>
      <c r="G578" s="26" t="s">
        <v>680</v>
      </c>
      <c r="H578" s="26" t="s">
        <v>357</v>
      </c>
      <c r="I578" s="26" t="s">
        <v>681</v>
      </c>
      <c r="J578" s="15" t="s">
        <v>40</v>
      </c>
      <c r="K578" s="16" t="s">
        <v>41</v>
      </c>
      <c r="L578" s="61"/>
      <c r="M578" s="15"/>
      <c r="N578" s="15" t="s">
        <v>308</v>
      </c>
      <c r="O578" s="15"/>
      <c r="P578" s="16" t="s">
        <v>799</v>
      </c>
      <c r="Q578" s="17">
        <v>7199</v>
      </c>
      <c r="R578" s="18">
        <v>48.77</v>
      </c>
      <c r="S578" s="19">
        <v>4240.9354999999996</v>
      </c>
      <c r="T578" s="20" t="s">
        <v>363</v>
      </c>
      <c r="U578" s="21" t="s">
        <v>693</v>
      </c>
      <c r="V578" s="23">
        <v>40</v>
      </c>
      <c r="W578" s="23">
        <v>3</v>
      </c>
      <c r="X578" s="24"/>
    </row>
    <row r="579" spans="1:24" s="1" customFormat="1" ht="17" customHeight="1" x14ac:dyDescent="0.3">
      <c r="A579" s="11" t="s">
        <v>23</v>
      </c>
      <c r="B579" s="11" t="s">
        <v>796</v>
      </c>
      <c r="C579" s="12" t="s">
        <v>800</v>
      </c>
      <c r="D579" s="56"/>
      <c r="E579" s="42" t="str">
        <f t="shared" ref="E579:E584" si="13">HYPERLINK("https://www.google.ru/search?q=IH8228&amp;newwindow=1&amp;tbm=isch","Еще фото")</f>
        <v>Еще фото</v>
      </c>
      <c r="F579" s="28" t="s">
        <v>137</v>
      </c>
      <c r="G579" s="11" t="s">
        <v>680</v>
      </c>
      <c r="H579" s="11" t="s">
        <v>357</v>
      </c>
      <c r="I579" s="15" t="s">
        <v>681</v>
      </c>
      <c r="J579" s="15" t="s">
        <v>40</v>
      </c>
      <c r="K579" s="16" t="s">
        <v>41</v>
      </c>
      <c r="L579" s="59" t="s">
        <v>798</v>
      </c>
      <c r="M579" s="15"/>
      <c r="N579" s="15" t="s">
        <v>86</v>
      </c>
      <c r="O579" s="15"/>
      <c r="P579" s="16" t="s">
        <v>760</v>
      </c>
      <c r="Q579" s="17">
        <v>7199</v>
      </c>
      <c r="R579" s="18">
        <v>48.77</v>
      </c>
      <c r="S579" s="19">
        <v>4240.9354999999996</v>
      </c>
      <c r="T579" s="20" t="s">
        <v>363</v>
      </c>
      <c r="U579" s="21" t="s">
        <v>430</v>
      </c>
      <c r="V579" s="23">
        <v>37</v>
      </c>
      <c r="W579" s="23">
        <v>11</v>
      </c>
      <c r="X579" s="24"/>
    </row>
    <row r="580" spans="1:24" s="1" customFormat="1" ht="17" customHeight="1" x14ac:dyDescent="0.3">
      <c r="A580" s="26" t="s">
        <v>23</v>
      </c>
      <c r="B580" s="26" t="s">
        <v>796</v>
      </c>
      <c r="C580" s="12" t="s">
        <v>800</v>
      </c>
      <c r="D580" s="57"/>
      <c r="E580" s="42" t="str">
        <f t="shared" si="13"/>
        <v>Еще фото</v>
      </c>
      <c r="F580" s="28" t="s">
        <v>137</v>
      </c>
      <c r="G580" s="26" t="s">
        <v>680</v>
      </c>
      <c r="H580" s="26" t="s">
        <v>357</v>
      </c>
      <c r="I580" s="26" t="s">
        <v>681</v>
      </c>
      <c r="J580" s="15" t="s">
        <v>40</v>
      </c>
      <c r="K580" s="16" t="s">
        <v>41</v>
      </c>
      <c r="L580" s="60"/>
      <c r="M580" s="15"/>
      <c r="N580" s="15" t="s">
        <v>86</v>
      </c>
      <c r="O580" s="15"/>
      <c r="P580" s="16" t="s">
        <v>760</v>
      </c>
      <c r="Q580" s="17">
        <v>7199</v>
      </c>
      <c r="R580" s="18">
        <v>48.77</v>
      </c>
      <c r="S580" s="19">
        <v>4240.9354999999996</v>
      </c>
      <c r="T580" s="20" t="s">
        <v>363</v>
      </c>
      <c r="U580" s="21" t="s">
        <v>686</v>
      </c>
      <c r="V580" s="31">
        <v>37.5</v>
      </c>
      <c r="W580" s="23">
        <v>10</v>
      </c>
      <c r="X580" s="24"/>
    </row>
    <row r="581" spans="1:24" s="1" customFormat="1" ht="17" customHeight="1" x14ac:dyDescent="0.3">
      <c r="A581" s="26" t="s">
        <v>23</v>
      </c>
      <c r="B581" s="26" t="s">
        <v>796</v>
      </c>
      <c r="C581" s="12" t="s">
        <v>800</v>
      </c>
      <c r="D581" s="57"/>
      <c r="E581" s="42" t="str">
        <f t="shared" si="13"/>
        <v>Еще фото</v>
      </c>
      <c r="F581" s="28" t="s">
        <v>137</v>
      </c>
      <c r="G581" s="26" t="s">
        <v>680</v>
      </c>
      <c r="H581" s="26" t="s">
        <v>357</v>
      </c>
      <c r="I581" s="26" t="s">
        <v>681</v>
      </c>
      <c r="J581" s="15" t="s">
        <v>40</v>
      </c>
      <c r="K581" s="16" t="s">
        <v>41</v>
      </c>
      <c r="L581" s="60"/>
      <c r="M581" s="15"/>
      <c r="N581" s="15" t="s">
        <v>86</v>
      </c>
      <c r="O581" s="15"/>
      <c r="P581" s="16" t="s">
        <v>760</v>
      </c>
      <c r="Q581" s="17">
        <v>7199</v>
      </c>
      <c r="R581" s="18">
        <v>48.77</v>
      </c>
      <c r="S581" s="19">
        <v>4240.9354999999996</v>
      </c>
      <c r="T581" s="20" t="s">
        <v>363</v>
      </c>
      <c r="U581" s="21" t="s">
        <v>431</v>
      </c>
      <c r="V581" s="23">
        <v>38</v>
      </c>
      <c r="W581" s="23">
        <v>9</v>
      </c>
      <c r="X581" s="24"/>
    </row>
    <row r="582" spans="1:24" s="1" customFormat="1" ht="17" customHeight="1" x14ac:dyDescent="0.3">
      <c r="A582" s="26" t="s">
        <v>23</v>
      </c>
      <c r="B582" s="26" t="s">
        <v>796</v>
      </c>
      <c r="C582" s="12" t="s">
        <v>800</v>
      </c>
      <c r="D582" s="57"/>
      <c r="E582" s="42" t="str">
        <f t="shared" si="13"/>
        <v>Еще фото</v>
      </c>
      <c r="F582" s="28" t="s">
        <v>137</v>
      </c>
      <c r="G582" s="26" t="s">
        <v>680</v>
      </c>
      <c r="H582" s="26" t="s">
        <v>357</v>
      </c>
      <c r="I582" s="26" t="s">
        <v>681</v>
      </c>
      <c r="J582" s="15" t="s">
        <v>40</v>
      </c>
      <c r="K582" s="16" t="s">
        <v>41</v>
      </c>
      <c r="L582" s="60"/>
      <c r="M582" s="15"/>
      <c r="N582" s="15" t="s">
        <v>86</v>
      </c>
      <c r="O582" s="15"/>
      <c r="P582" s="16" t="s">
        <v>760</v>
      </c>
      <c r="Q582" s="17">
        <v>7199</v>
      </c>
      <c r="R582" s="18">
        <v>48.77</v>
      </c>
      <c r="S582" s="19">
        <v>4240.9354999999996</v>
      </c>
      <c r="T582" s="20" t="s">
        <v>363</v>
      </c>
      <c r="U582" s="21" t="s">
        <v>687</v>
      </c>
      <c r="V582" s="31">
        <v>38.5</v>
      </c>
      <c r="W582" s="23">
        <v>8</v>
      </c>
      <c r="X582" s="24"/>
    </row>
    <row r="583" spans="1:24" s="1" customFormat="1" ht="17" customHeight="1" x14ac:dyDescent="0.3">
      <c r="A583" s="26" t="s">
        <v>23</v>
      </c>
      <c r="B583" s="26" t="s">
        <v>796</v>
      </c>
      <c r="C583" s="12" t="s">
        <v>800</v>
      </c>
      <c r="D583" s="57"/>
      <c r="E583" s="42" t="str">
        <f t="shared" si="13"/>
        <v>Еще фото</v>
      </c>
      <c r="F583" s="28" t="s">
        <v>137</v>
      </c>
      <c r="G583" s="26" t="s">
        <v>680</v>
      </c>
      <c r="H583" s="26" t="s">
        <v>357</v>
      </c>
      <c r="I583" s="26" t="s">
        <v>681</v>
      </c>
      <c r="J583" s="15" t="s">
        <v>40</v>
      </c>
      <c r="K583" s="16" t="s">
        <v>41</v>
      </c>
      <c r="L583" s="60"/>
      <c r="M583" s="15"/>
      <c r="N583" s="15" t="s">
        <v>86</v>
      </c>
      <c r="O583" s="15"/>
      <c r="P583" s="16" t="s">
        <v>760</v>
      </c>
      <c r="Q583" s="17">
        <v>7199</v>
      </c>
      <c r="R583" s="18">
        <v>48.77</v>
      </c>
      <c r="S583" s="19">
        <v>4240.9354999999996</v>
      </c>
      <c r="T583" s="20" t="s">
        <v>363</v>
      </c>
      <c r="U583" s="21" t="s">
        <v>432</v>
      </c>
      <c r="V583" s="23">
        <v>39</v>
      </c>
      <c r="W583" s="23">
        <v>4</v>
      </c>
      <c r="X583" s="24"/>
    </row>
    <row r="584" spans="1:24" s="1" customFormat="1" ht="22.05" customHeight="1" x14ac:dyDescent="0.3">
      <c r="A584" s="26" t="s">
        <v>23</v>
      </c>
      <c r="B584" s="26" t="s">
        <v>796</v>
      </c>
      <c r="C584" s="12" t="s">
        <v>800</v>
      </c>
      <c r="D584" s="58"/>
      <c r="E584" s="42" t="str">
        <f t="shared" si="13"/>
        <v>Еще фото</v>
      </c>
      <c r="F584" s="28" t="s">
        <v>137</v>
      </c>
      <c r="G584" s="26" t="s">
        <v>680</v>
      </c>
      <c r="H584" s="26" t="s">
        <v>357</v>
      </c>
      <c r="I584" s="26" t="s">
        <v>681</v>
      </c>
      <c r="J584" s="15" t="s">
        <v>40</v>
      </c>
      <c r="K584" s="16" t="s">
        <v>41</v>
      </c>
      <c r="L584" s="61"/>
      <c r="M584" s="15"/>
      <c r="N584" s="15" t="s">
        <v>86</v>
      </c>
      <c r="O584" s="15"/>
      <c r="P584" s="16" t="s">
        <v>760</v>
      </c>
      <c r="Q584" s="17">
        <v>7199</v>
      </c>
      <c r="R584" s="18">
        <v>48.77</v>
      </c>
      <c r="S584" s="19">
        <v>4240.9354999999996</v>
      </c>
      <c r="T584" s="20" t="s">
        <v>363</v>
      </c>
      <c r="U584" s="21" t="s">
        <v>693</v>
      </c>
      <c r="V584" s="23">
        <v>40</v>
      </c>
      <c r="W584" s="23">
        <v>4</v>
      </c>
      <c r="X584" s="24"/>
    </row>
    <row r="585" spans="1:24" s="1" customFormat="1" ht="35" customHeight="1" x14ac:dyDescent="0.3">
      <c r="A585" s="11" t="s">
        <v>23</v>
      </c>
      <c r="B585" s="11" t="s">
        <v>801</v>
      </c>
      <c r="C585" s="12" t="s">
        <v>802</v>
      </c>
      <c r="D585" s="56"/>
      <c r="E585" s="42" t="str">
        <f>HYPERLINK("https://www.google.ru/search?q=IE8903&amp;newwindow=1&amp;tbm=isch","Еще фото")</f>
        <v>Еще фото</v>
      </c>
      <c r="F585" s="14"/>
      <c r="G585" s="11" t="s">
        <v>680</v>
      </c>
      <c r="H585" s="11" t="s">
        <v>357</v>
      </c>
      <c r="I585" s="15" t="s">
        <v>681</v>
      </c>
      <c r="J585" s="15" t="s">
        <v>40</v>
      </c>
      <c r="K585" s="16" t="s">
        <v>41</v>
      </c>
      <c r="L585" s="59"/>
      <c r="M585" s="15"/>
      <c r="N585" s="15" t="s">
        <v>308</v>
      </c>
      <c r="O585" s="15"/>
      <c r="P585" s="16" t="s">
        <v>760</v>
      </c>
      <c r="Q585" s="17">
        <v>6699</v>
      </c>
      <c r="R585" s="18">
        <v>46.26</v>
      </c>
      <c r="S585" s="19">
        <v>4139.9884999999995</v>
      </c>
      <c r="T585" s="20" t="s">
        <v>363</v>
      </c>
      <c r="U585" s="21" t="s">
        <v>364</v>
      </c>
      <c r="V585" s="31">
        <v>35.5</v>
      </c>
      <c r="W585" s="23">
        <v>1</v>
      </c>
      <c r="X585" s="24"/>
    </row>
    <row r="586" spans="1:24" s="1" customFormat="1" ht="35" customHeight="1" x14ac:dyDescent="0.3">
      <c r="A586" s="26" t="s">
        <v>23</v>
      </c>
      <c r="B586" s="26" t="s">
        <v>801</v>
      </c>
      <c r="C586" s="12" t="s">
        <v>802</v>
      </c>
      <c r="D586" s="57"/>
      <c r="E586" s="42" t="str">
        <f>HYPERLINK("https://www.google.ru/search?q=IE8903&amp;newwindow=1&amp;tbm=isch","Еще фото")</f>
        <v>Еще фото</v>
      </c>
      <c r="F586" s="14"/>
      <c r="G586" s="26" t="s">
        <v>680</v>
      </c>
      <c r="H586" s="26" t="s">
        <v>357</v>
      </c>
      <c r="I586" s="26" t="s">
        <v>681</v>
      </c>
      <c r="J586" s="15" t="s">
        <v>40</v>
      </c>
      <c r="K586" s="16" t="s">
        <v>41</v>
      </c>
      <c r="L586" s="60"/>
      <c r="M586" s="15"/>
      <c r="N586" s="15" t="s">
        <v>308</v>
      </c>
      <c r="O586" s="15"/>
      <c r="P586" s="16" t="s">
        <v>760</v>
      </c>
      <c r="Q586" s="17">
        <v>6699</v>
      </c>
      <c r="R586" s="18">
        <v>46.26</v>
      </c>
      <c r="S586" s="19">
        <v>4139.9884999999995</v>
      </c>
      <c r="T586" s="20" t="s">
        <v>363</v>
      </c>
      <c r="U586" s="21" t="s">
        <v>365</v>
      </c>
      <c r="V586" s="23">
        <v>36</v>
      </c>
      <c r="W586" s="23">
        <v>2</v>
      </c>
      <c r="X586" s="24"/>
    </row>
    <row r="587" spans="1:24" s="1" customFormat="1" ht="37.049999999999997" customHeight="1" x14ac:dyDescent="0.3">
      <c r="A587" s="26" t="s">
        <v>23</v>
      </c>
      <c r="B587" s="26" t="s">
        <v>801</v>
      </c>
      <c r="C587" s="12" t="s">
        <v>802</v>
      </c>
      <c r="D587" s="58"/>
      <c r="E587" s="42" t="str">
        <f>HYPERLINK("https://www.google.ru/search?q=IE8903&amp;newwindow=1&amp;tbm=isch","Еще фото")</f>
        <v>Еще фото</v>
      </c>
      <c r="F587" s="14"/>
      <c r="G587" s="26" t="s">
        <v>680</v>
      </c>
      <c r="H587" s="26" t="s">
        <v>357</v>
      </c>
      <c r="I587" s="26" t="s">
        <v>681</v>
      </c>
      <c r="J587" s="15" t="s">
        <v>40</v>
      </c>
      <c r="K587" s="16" t="s">
        <v>41</v>
      </c>
      <c r="L587" s="61"/>
      <c r="M587" s="15"/>
      <c r="N587" s="15" t="s">
        <v>308</v>
      </c>
      <c r="O587" s="15"/>
      <c r="P587" s="16" t="s">
        <v>760</v>
      </c>
      <c r="Q587" s="17">
        <v>6699</v>
      </c>
      <c r="R587" s="18">
        <v>46.26</v>
      </c>
      <c r="S587" s="19">
        <v>4139.9884999999995</v>
      </c>
      <c r="T587" s="20" t="s">
        <v>363</v>
      </c>
      <c r="U587" s="21" t="s">
        <v>430</v>
      </c>
      <c r="V587" s="23">
        <v>37</v>
      </c>
      <c r="W587" s="23">
        <v>2</v>
      </c>
      <c r="X587" s="24"/>
    </row>
    <row r="588" spans="1:24" s="1" customFormat="1" ht="108" customHeight="1" x14ac:dyDescent="0.3">
      <c r="A588" s="11" t="s">
        <v>23</v>
      </c>
      <c r="B588" s="11" t="s">
        <v>796</v>
      </c>
      <c r="C588" s="12" t="s">
        <v>803</v>
      </c>
      <c r="D588" s="13"/>
      <c r="E588" s="42" t="str">
        <f>HYPERLINK("https://www.google.ru/search?q=IF9398&amp;newwindow=1&amp;tbm=isch","Еще фото")</f>
        <v>Еще фото</v>
      </c>
      <c r="F588" s="14"/>
      <c r="G588" s="11" t="s">
        <v>680</v>
      </c>
      <c r="H588" s="11" t="s">
        <v>357</v>
      </c>
      <c r="I588" s="15" t="s">
        <v>681</v>
      </c>
      <c r="J588" s="15" t="s">
        <v>40</v>
      </c>
      <c r="K588" s="16" t="s">
        <v>41</v>
      </c>
      <c r="L588" s="15" t="s">
        <v>804</v>
      </c>
      <c r="M588" s="15"/>
      <c r="N588" s="15" t="s">
        <v>210</v>
      </c>
      <c r="O588" s="15"/>
      <c r="P588" s="16" t="s">
        <v>805</v>
      </c>
      <c r="Q588" s="17">
        <v>9999</v>
      </c>
      <c r="R588" s="18">
        <v>45.99</v>
      </c>
      <c r="S588" s="19">
        <v>6209.9884999999995</v>
      </c>
      <c r="T588" s="20" t="s">
        <v>363</v>
      </c>
      <c r="U588" s="21" t="s">
        <v>430</v>
      </c>
      <c r="V588" s="23">
        <v>37</v>
      </c>
      <c r="W588" s="23">
        <v>1</v>
      </c>
      <c r="X588" s="24"/>
    </row>
    <row r="589" spans="1:24" s="1" customFormat="1" ht="108" customHeight="1" x14ac:dyDescent="0.3">
      <c r="A589" s="11" t="s">
        <v>23</v>
      </c>
      <c r="B589" s="11" t="s">
        <v>796</v>
      </c>
      <c r="C589" s="12" t="s">
        <v>806</v>
      </c>
      <c r="D589" s="13"/>
      <c r="E589" s="42" t="str">
        <f>HYPERLINK("https://www.google.ru/search?q=IH8222&amp;newwindow=1&amp;tbm=isch","Еще фото")</f>
        <v>Еще фото</v>
      </c>
      <c r="F589" s="14"/>
      <c r="G589" s="11" t="s">
        <v>680</v>
      </c>
      <c r="H589" s="11" t="s">
        <v>357</v>
      </c>
      <c r="I589" s="15" t="s">
        <v>681</v>
      </c>
      <c r="J589" s="15" t="s">
        <v>40</v>
      </c>
      <c r="K589" s="16" t="s">
        <v>41</v>
      </c>
      <c r="L589" s="15" t="s">
        <v>798</v>
      </c>
      <c r="M589" s="15"/>
      <c r="N589" s="15" t="s">
        <v>807</v>
      </c>
      <c r="O589" s="15"/>
      <c r="P589" s="16" t="s">
        <v>719</v>
      </c>
      <c r="Q589" s="17">
        <v>9999</v>
      </c>
      <c r="R589" s="18">
        <v>45.99</v>
      </c>
      <c r="S589" s="19">
        <v>6209.9884999999995</v>
      </c>
      <c r="T589" s="20" t="s">
        <v>363</v>
      </c>
      <c r="U589" s="21" t="s">
        <v>686</v>
      </c>
      <c r="V589" s="31">
        <v>37.5</v>
      </c>
      <c r="W589" s="23">
        <v>1</v>
      </c>
      <c r="X589" s="24"/>
    </row>
    <row r="590" spans="1:24" s="1" customFormat="1" ht="108" customHeight="1" x14ac:dyDescent="0.3">
      <c r="A590" s="11" t="s">
        <v>23</v>
      </c>
      <c r="B590" s="11" t="s">
        <v>749</v>
      </c>
      <c r="C590" s="12" t="s">
        <v>808</v>
      </c>
      <c r="D590" s="13"/>
      <c r="E590" s="42" t="str">
        <f>HYPERLINK("https://www.google.ru/search?q=HP7558&amp;newwindow=1&amp;tbm=isch","Еще фото")</f>
        <v>Еще фото</v>
      </c>
      <c r="F590" s="14"/>
      <c r="G590" s="11" t="s">
        <v>680</v>
      </c>
      <c r="H590" s="11" t="s">
        <v>357</v>
      </c>
      <c r="I590" s="15" t="s">
        <v>681</v>
      </c>
      <c r="J590" s="15" t="s">
        <v>40</v>
      </c>
      <c r="K590" s="16" t="s">
        <v>41</v>
      </c>
      <c r="L590" s="15" t="s">
        <v>713</v>
      </c>
      <c r="M590" s="15"/>
      <c r="N590" s="15" t="s">
        <v>43</v>
      </c>
      <c r="O590" s="15"/>
      <c r="P590" s="16" t="s">
        <v>752</v>
      </c>
      <c r="Q590" s="17">
        <v>8699</v>
      </c>
      <c r="R590" s="18">
        <v>45.97</v>
      </c>
      <c r="S590" s="19">
        <v>5404.9884999999995</v>
      </c>
      <c r="T590" s="20" t="s">
        <v>363</v>
      </c>
      <c r="U590" s="21" t="s">
        <v>366</v>
      </c>
      <c r="V590" s="31">
        <v>36.5</v>
      </c>
      <c r="W590" s="23">
        <v>2</v>
      </c>
      <c r="X590" s="24"/>
    </row>
    <row r="591" spans="1:24" s="1" customFormat="1" ht="35" customHeight="1" x14ac:dyDescent="0.3">
      <c r="A591" s="11" t="s">
        <v>23</v>
      </c>
      <c r="B591" s="11" t="s">
        <v>809</v>
      </c>
      <c r="C591" s="12" t="s">
        <v>810</v>
      </c>
      <c r="D591" s="56"/>
      <c r="E591" s="42" t="str">
        <f>HYPERLINK("https://www.google.ru/search?q=IH8204&amp;newwindow=1&amp;tbm=isch","Еще фото")</f>
        <v>Еще фото</v>
      </c>
      <c r="F591" s="14"/>
      <c r="G591" s="11" t="s">
        <v>680</v>
      </c>
      <c r="H591" s="11" t="s">
        <v>357</v>
      </c>
      <c r="I591" s="15" t="s">
        <v>681</v>
      </c>
      <c r="J591" s="15" t="s">
        <v>40</v>
      </c>
      <c r="K591" s="16" t="s">
        <v>29</v>
      </c>
      <c r="L591" s="59" t="s">
        <v>811</v>
      </c>
      <c r="M591" s="15"/>
      <c r="N591" s="15" t="s">
        <v>43</v>
      </c>
      <c r="O591" s="15"/>
      <c r="P591" s="16" t="s">
        <v>799</v>
      </c>
      <c r="Q591" s="17">
        <v>9799</v>
      </c>
      <c r="R591" s="18">
        <v>45.91</v>
      </c>
      <c r="S591" s="19">
        <v>6094.9884999999995</v>
      </c>
      <c r="T591" s="20" t="s">
        <v>363</v>
      </c>
      <c r="U591" s="21" t="s">
        <v>687</v>
      </c>
      <c r="V591" s="31">
        <v>38.5</v>
      </c>
      <c r="W591" s="23">
        <v>1</v>
      </c>
      <c r="X591" s="24"/>
    </row>
    <row r="592" spans="1:24" s="1" customFormat="1" ht="35" customHeight="1" x14ac:dyDescent="0.3">
      <c r="A592" s="26" t="s">
        <v>23</v>
      </c>
      <c r="B592" s="26" t="s">
        <v>809</v>
      </c>
      <c r="C592" s="12" t="s">
        <v>810</v>
      </c>
      <c r="D592" s="57"/>
      <c r="E592" s="42" t="str">
        <f>HYPERLINK("https://www.google.ru/search?q=IH8204&amp;newwindow=1&amp;tbm=isch","Еще фото")</f>
        <v>Еще фото</v>
      </c>
      <c r="F592" s="14"/>
      <c r="G592" s="26" t="s">
        <v>680</v>
      </c>
      <c r="H592" s="26" t="s">
        <v>357</v>
      </c>
      <c r="I592" s="26" t="s">
        <v>681</v>
      </c>
      <c r="J592" s="15" t="s">
        <v>40</v>
      </c>
      <c r="K592" s="16" t="s">
        <v>29</v>
      </c>
      <c r="L592" s="60"/>
      <c r="M592" s="15"/>
      <c r="N592" s="15" t="s">
        <v>43</v>
      </c>
      <c r="O592" s="15"/>
      <c r="P592" s="16" t="s">
        <v>799</v>
      </c>
      <c r="Q592" s="17">
        <v>9799</v>
      </c>
      <c r="R592" s="18">
        <v>45.91</v>
      </c>
      <c r="S592" s="19">
        <v>6094.9884999999995</v>
      </c>
      <c r="T592" s="20" t="s">
        <v>363</v>
      </c>
      <c r="U592" s="21" t="s">
        <v>693</v>
      </c>
      <c r="V592" s="23">
        <v>40</v>
      </c>
      <c r="W592" s="23">
        <v>2</v>
      </c>
      <c r="X592" s="24"/>
    </row>
    <row r="593" spans="1:24" s="1" customFormat="1" ht="37.049999999999997" customHeight="1" x14ac:dyDescent="0.3">
      <c r="A593" s="26" t="s">
        <v>23</v>
      </c>
      <c r="B593" s="26" t="s">
        <v>809</v>
      </c>
      <c r="C593" s="12" t="s">
        <v>810</v>
      </c>
      <c r="D593" s="58"/>
      <c r="E593" s="42" t="str">
        <f>HYPERLINK("https://www.google.ru/search?q=IH8204&amp;newwindow=1&amp;tbm=isch","Еще фото")</f>
        <v>Еще фото</v>
      </c>
      <c r="F593" s="14"/>
      <c r="G593" s="26" t="s">
        <v>680</v>
      </c>
      <c r="H593" s="26" t="s">
        <v>357</v>
      </c>
      <c r="I593" s="26" t="s">
        <v>681</v>
      </c>
      <c r="J593" s="15" t="s">
        <v>40</v>
      </c>
      <c r="K593" s="16" t="s">
        <v>29</v>
      </c>
      <c r="L593" s="61"/>
      <c r="M593" s="15"/>
      <c r="N593" s="15" t="s">
        <v>43</v>
      </c>
      <c r="O593" s="15"/>
      <c r="P593" s="16" t="s">
        <v>799</v>
      </c>
      <c r="Q593" s="17">
        <v>9799</v>
      </c>
      <c r="R593" s="18">
        <v>45.91</v>
      </c>
      <c r="S593" s="19">
        <v>6094.9884999999995</v>
      </c>
      <c r="T593" s="20" t="s">
        <v>363</v>
      </c>
      <c r="U593" s="21" t="s">
        <v>694</v>
      </c>
      <c r="V593" s="31">
        <v>40.5</v>
      </c>
      <c r="W593" s="23">
        <v>1</v>
      </c>
      <c r="X593" s="24"/>
    </row>
    <row r="594" spans="1:24" s="1" customFormat="1" ht="108" customHeight="1" x14ac:dyDescent="0.3">
      <c r="A594" s="11" t="s">
        <v>23</v>
      </c>
      <c r="B594" s="11" t="s">
        <v>812</v>
      </c>
      <c r="C594" s="12" t="s">
        <v>813</v>
      </c>
      <c r="D594" s="13"/>
      <c r="E594" s="42" t="str">
        <f>HYPERLINK("https://www.google.ru/search?q=IG9567&amp;newwindow=1&amp;tbm=isch","Еще фото")</f>
        <v>Еще фото</v>
      </c>
      <c r="F594" s="14" t="s">
        <v>107</v>
      </c>
      <c r="G594" s="11" t="s">
        <v>680</v>
      </c>
      <c r="H594" s="11" t="s">
        <v>357</v>
      </c>
      <c r="I594" s="15" t="s">
        <v>681</v>
      </c>
      <c r="J594" s="15" t="s">
        <v>814</v>
      </c>
      <c r="K594" s="16" t="s">
        <v>29</v>
      </c>
      <c r="L594" s="15" t="s">
        <v>815</v>
      </c>
      <c r="M594" s="15"/>
      <c r="N594" s="15" t="s">
        <v>714</v>
      </c>
      <c r="O594" s="15"/>
      <c r="P594" s="16" t="s">
        <v>719</v>
      </c>
      <c r="Q594" s="17">
        <v>9399</v>
      </c>
      <c r="R594" s="18">
        <v>45.74</v>
      </c>
      <c r="S594" s="19">
        <v>5864.9884999999995</v>
      </c>
      <c r="T594" s="20" t="s">
        <v>363</v>
      </c>
      <c r="U594" s="21" t="s">
        <v>687</v>
      </c>
      <c r="V594" s="31">
        <v>38.5</v>
      </c>
      <c r="W594" s="23">
        <v>1</v>
      </c>
      <c r="X594" s="24"/>
    </row>
    <row r="595" spans="1:24" s="1" customFormat="1" ht="108" customHeight="1" x14ac:dyDescent="0.3">
      <c r="A595" s="11" t="s">
        <v>23</v>
      </c>
      <c r="B595" s="11" t="s">
        <v>816</v>
      </c>
      <c r="C595" s="12" t="s">
        <v>817</v>
      </c>
      <c r="D595" s="13"/>
      <c r="E595" s="42" t="str">
        <f>HYPERLINK("https://www.google.ru/search?q=HP5796&amp;newwindow=1&amp;tbm=isch","Еще фото")</f>
        <v>Еще фото</v>
      </c>
      <c r="F595" s="14"/>
      <c r="G595" s="11" t="s">
        <v>680</v>
      </c>
      <c r="H595" s="11" t="s">
        <v>357</v>
      </c>
      <c r="I595" s="15" t="s">
        <v>681</v>
      </c>
      <c r="J595" s="15" t="s">
        <v>40</v>
      </c>
      <c r="K595" s="16" t="s">
        <v>29</v>
      </c>
      <c r="L595" s="15" t="s">
        <v>818</v>
      </c>
      <c r="M595" s="15" t="s">
        <v>778</v>
      </c>
      <c r="N595" s="15" t="s">
        <v>43</v>
      </c>
      <c r="O595" s="15"/>
      <c r="P595" s="16" t="s">
        <v>752</v>
      </c>
      <c r="Q595" s="17">
        <v>13999</v>
      </c>
      <c r="R595" s="18">
        <v>45.71</v>
      </c>
      <c r="S595" s="19">
        <v>8739.9884999999995</v>
      </c>
      <c r="T595" s="20" t="s">
        <v>363</v>
      </c>
      <c r="U595" s="21" t="s">
        <v>694</v>
      </c>
      <c r="V595" s="31">
        <v>40.5</v>
      </c>
      <c r="W595" s="23">
        <v>1</v>
      </c>
      <c r="X595" s="24"/>
    </row>
    <row r="596" spans="1:24" s="1" customFormat="1" ht="108" customHeight="1" x14ac:dyDescent="0.3">
      <c r="A596" s="11" t="s">
        <v>23</v>
      </c>
      <c r="B596" s="11" t="s">
        <v>819</v>
      </c>
      <c r="C596" s="12" t="s">
        <v>820</v>
      </c>
      <c r="D596" s="13"/>
      <c r="E596" s="42" t="str">
        <f>HYPERLINK("https://www.google.ru/search?q=IE5906&amp;newwindow=1&amp;tbm=isch","Еще фото")</f>
        <v>Еще фото</v>
      </c>
      <c r="F596" s="14"/>
      <c r="G596" s="11" t="s">
        <v>680</v>
      </c>
      <c r="H596" s="11" t="s">
        <v>357</v>
      </c>
      <c r="I596" s="15" t="s">
        <v>681</v>
      </c>
      <c r="J596" s="15" t="s">
        <v>821</v>
      </c>
      <c r="K596" s="16" t="s">
        <v>29</v>
      </c>
      <c r="L596" s="15" t="s">
        <v>822</v>
      </c>
      <c r="M596" s="15"/>
      <c r="N596" s="15" t="s">
        <v>43</v>
      </c>
      <c r="O596" s="15"/>
      <c r="P596" s="16" t="s">
        <v>715</v>
      </c>
      <c r="Q596" s="17">
        <v>13999</v>
      </c>
      <c r="R596" s="18">
        <v>45.71</v>
      </c>
      <c r="S596" s="19">
        <v>8739.9884999999995</v>
      </c>
      <c r="T596" s="20" t="s">
        <v>363</v>
      </c>
      <c r="U596" s="21" t="s">
        <v>742</v>
      </c>
      <c r="V596" s="31">
        <v>44.5</v>
      </c>
      <c r="W596" s="23">
        <v>1</v>
      </c>
      <c r="X596" s="24"/>
    </row>
    <row r="597" spans="1:24" s="1" customFormat="1" ht="108" customHeight="1" x14ac:dyDescent="0.3">
      <c r="A597" s="11" t="s">
        <v>23</v>
      </c>
      <c r="B597" s="11" t="s">
        <v>823</v>
      </c>
      <c r="C597" s="12" t="s">
        <v>824</v>
      </c>
      <c r="D597" s="13"/>
      <c r="E597" s="42" t="str">
        <f>HYPERLINK("https://www.google.ru/search?q=KI6109&amp;newwindow=1&amp;tbm=isch","Еще фото")</f>
        <v>Еще фото</v>
      </c>
      <c r="F597" s="14"/>
      <c r="G597" s="11" t="s">
        <v>825</v>
      </c>
      <c r="H597" s="11" t="s">
        <v>357</v>
      </c>
      <c r="I597" s="15" t="s">
        <v>681</v>
      </c>
      <c r="J597" s="15" t="s">
        <v>418</v>
      </c>
      <c r="K597" s="16" t="s">
        <v>286</v>
      </c>
      <c r="L597" s="15"/>
      <c r="M597" s="15"/>
      <c r="N597" s="15" t="s">
        <v>43</v>
      </c>
      <c r="O597" s="15"/>
      <c r="P597" s="16" t="s">
        <v>826</v>
      </c>
      <c r="Q597" s="17">
        <v>6999</v>
      </c>
      <c r="R597" s="18">
        <v>45.71</v>
      </c>
      <c r="S597" s="19">
        <v>4369.9884999999995</v>
      </c>
      <c r="T597" s="20" t="s">
        <v>363</v>
      </c>
      <c r="U597" s="21" t="s">
        <v>694</v>
      </c>
      <c r="V597" s="31">
        <v>40.5</v>
      </c>
      <c r="W597" s="23">
        <v>2</v>
      </c>
      <c r="X597" s="24"/>
    </row>
    <row r="598" spans="1:24" s="1" customFormat="1" ht="108" customHeight="1" x14ac:dyDescent="0.3">
      <c r="A598" s="11" t="s">
        <v>23</v>
      </c>
      <c r="B598" s="11" t="s">
        <v>827</v>
      </c>
      <c r="C598" s="12" t="s">
        <v>828</v>
      </c>
      <c r="D598" s="13"/>
      <c r="E598" s="42" t="str">
        <f>HYPERLINK("https://www.google.ru/search?q=IH6171&amp;newwindow=1&amp;tbm=isch","Еще фото")</f>
        <v>Еще фото</v>
      </c>
      <c r="F598" s="14"/>
      <c r="G598" s="11" t="s">
        <v>680</v>
      </c>
      <c r="H598" s="11" t="s">
        <v>357</v>
      </c>
      <c r="I598" s="15" t="s">
        <v>681</v>
      </c>
      <c r="J598" s="15" t="s">
        <v>814</v>
      </c>
      <c r="K598" s="16" t="s">
        <v>41</v>
      </c>
      <c r="L598" s="15" t="s">
        <v>829</v>
      </c>
      <c r="M598" s="15"/>
      <c r="N598" s="15" t="s">
        <v>308</v>
      </c>
      <c r="O598" s="15"/>
      <c r="P598" s="16" t="s">
        <v>830</v>
      </c>
      <c r="Q598" s="17">
        <v>9199</v>
      </c>
      <c r="R598" s="18">
        <v>45.65</v>
      </c>
      <c r="S598" s="19">
        <v>5749.9884999999995</v>
      </c>
      <c r="T598" s="20" t="s">
        <v>363</v>
      </c>
      <c r="U598" s="21" t="s">
        <v>686</v>
      </c>
      <c r="V598" s="31">
        <v>37.5</v>
      </c>
      <c r="W598" s="23">
        <v>1</v>
      </c>
      <c r="X598" s="24"/>
    </row>
    <row r="599" spans="1:24" s="1" customFormat="1" ht="108" customHeight="1" x14ac:dyDescent="0.3">
      <c r="A599" s="11" t="s">
        <v>23</v>
      </c>
      <c r="B599" s="11" t="s">
        <v>831</v>
      </c>
      <c r="C599" s="12" t="s">
        <v>832</v>
      </c>
      <c r="D599" s="13"/>
      <c r="E599" s="42" t="str">
        <f>HYPERLINK("https://www.google.ru/search?q=ID9047&amp;newwindow=1&amp;tbm=isch","Еще фото")</f>
        <v>Еще фото</v>
      </c>
      <c r="F599" s="14"/>
      <c r="G599" s="11" t="s">
        <v>726</v>
      </c>
      <c r="H599" s="11" t="s">
        <v>357</v>
      </c>
      <c r="I599" s="15" t="s">
        <v>681</v>
      </c>
      <c r="J599" s="15" t="s">
        <v>118</v>
      </c>
      <c r="K599" s="16" t="s">
        <v>286</v>
      </c>
      <c r="L599" s="15" t="s">
        <v>833</v>
      </c>
      <c r="M599" s="15"/>
      <c r="N599" s="15" t="s">
        <v>43</v>
      </c>
      <c r="O599" s="15"/>
      <c r="P599" s="16" t="s">
        <v>830</v>
      </c>
      <c r="Q599" s="17">
        <v>12499</v>
      </c>
      <c r="R599" s="18">
        <v>45.6</v>
      </c>
      <c r="S599" s="19">
        <v>7819.9884999999995</v>
      </c>
      <c r="T599" s="20" t="s">
        <v>363</v>
      </c>
      <c r="U599" s="21" t="s">
        <v>693</v>
      </c>
      <c r="V599" s="23">
        <v>40</v>
      </c>
      <c r="W599" s="23">
        <v>3</v>
      </c>
      <c r="X599" s="24"/>
    </row>
    <row r="600" spans="1:24" s="1" customFormat="1" ht="108" customHeight="1" x14ac:dyDescent="0.3">
      <c r="A600" s="11" t="s">
        <v>23</v>
      </c>
      <c r="B600" s="11" t="s">
        <v>834</v>
      </c>
      <c r="C600" s="12" t="s">
        <v>835</v>
      </c>
      <c r="D600" s="13"/>
      <c r="E600" s="42" t="str">
        <f>HYPERLINK("https://www.google.ru/search?q=JH8673&amp;newwindow=1&amp;tbm=isch","Еще фото")</f>
        <v>Еще фото</v>
      </c>
      <c r="F600" s="14"/>
      <c r="G600" s="11" t="s">
        <v>680</v>
      </c>
      <c r="H600" s="11" t="s">
        <v>357</v>
      </c>
      <c r="I600" s="15" t="s">
        <v>681</v>
      </c>
      <c r="J600" s="15" t="s">
        <v>814</v>
      </c>
      <c r="K600" s="16" t="s">
        <v>29</v>
      </c>
      <c r="L600" s="15" t="s">
        <v>836</v>
      </c>
      <c r="M600" s="15"/>
      <c r="N600" s="15" t="s">
        <v>43</v>
      </c>
      <c r="O600" s="15"/>
      <c r="P600" s="16" t="s">
        <v>837</v>
      </c>
      <c r="Q600" s="17">
        <v>12499</v>
      </c>
      <c r="R600" s="18">
        <v>45.6</v>
      </c>
      <c r="S600" s="19">
        <v>7819.9884999999995</v>
      </c>
      <c r="T600" s="20" t="s">
        <v>363</v>
      </c>
      <c r="U600" s="21" t="s">
        <v>693</v>
      </c>
      <c r="V600" s="23">
        <v>40</v>
      </c>
      <c r="W600" s="23">
        <v>1</v>
      </c>
      <c r="X600" s="24"/>
    </row>
    <row r="601" spans="1:24" s="1" customFormat="1" ht="108" customHeight="1" x14ac:dyDescent="0.3">
      <c r="A601" s="11" t="s">
        <v>23</v>
      </c>
      <c r="B601" s="11" t="s">
        <v>838</v>
      </c>
      <c r="C601" s="12" t="s">
        <v>839</v>
      </c>
      <c r="D601" s="13"/>
      <c r="E601" s="42" t="str">
        <f>HYPERLINK("https://www.google.ru/search?q=HP7392&amp;newwindow=1&amp;tbm=isch","Еще фото")</f>
        <v>Еще фото</v>
      </c>
      <c r="F601" s="14"/>
      <c r="G601" s="11" t="s">
        <v>840</v>
      </c>
      <c r="H601" s="11" t="s">
        <v>357</v>
      </c>
      <c r="I601" s="15" t="s">
        <v>681</v>
      </c>
      <c r="J601" s="15" t="s">
        <v>544</v>
      </c>
      <c r="K601" s="16" t="s">
        <v>29</v>
      </c>
      <c r="L601" s="15" t="s">
        <v>709</v>
      </c>
      <c r="M601" s="15"/>
      <c r="N601" s="15" t="s">
        <v>841</v>
      </c>
      <c r="O601" s="15"/>
      <c r="P601" s="16" t="s">
        <v>779</v>
      </c>
      <c r="Q601" s="17">
        <v>17999</v>
      </c>
      <c r="R601" s="18">
        <v>45.55</v>
      </c>
      <c r="S601" s="19">
        <v>11269.988499999999</v>
      </c>
      <c r="T601" s="20" t="s">
        <v>363</v>
      </c>
      <c r="U601" s="21" t="s">
        <v>741</v>
      </c>
      <c r="V601" s="23">
        <v>44</v>
      </c>
      <c r="W601" s="23">
        <v>1</v>
      </c>
      <c r="X601" s="24"/>
    </row>
    <row r="602" spans="1:24" s="1" customFormat="1" ht="108" customHeight="1" x14ac:dyDescent="0.3">
      <c r="A602" s="11" t="s">
        <v>23</v>
      </c>
      <c r="B602" s="11" t="s">
        <v>842</v>
      </c>
      <c r="C602" s="12" t="s">
        <v>843</v>
      </c>
      <c r="D602" s="13"/>
      <c r="E602" s="42" t="str">
        <f>HYPERLINK("https://www.google.ru/search?q=IF0401&amp;newwindow=1&amp;tbm=isch","Еще фото")</f>
        <v>Еще фото</v>
      </c>
      <c r="F602" s="14"/>
      <c r="G602" s="11" t="s">
        <v>680</v>
      </c>
      <c r="H602" s="11" t="s">
        <v>357</v>
      </c>
      <c r="I602" s="15" t="s">
        <v>681</v>
      </c>
      <c r="J602" s="15" t="s">
        <v>814</v>
      </c>
      <c r="K602" s="16" t="s">
        <v>41</v>
      </c>
      <c r="L602" s="15" t="s">
        <v>844</v>
      </c>
      <c r="M602" s="15"/>
      <c r="N602" s="15" t="s">
        <v>442</v>
      </c>
      <c r="O602" s="15"/>
      <c r="P602" s="16" t="s">
        <v>845</v>
      </c>
      <c r="Q602" s="17">
        <v>15599</v>
      </c>
      <c r="R602" s="18">
        <v>45.51</v>
      </c>
      <c r="S602" s="19">
        <v>9774.9884999999995</v>
      </c>
      <c r="T602" s="20" t="s">
        <v>363</v>
      </c>
      <c r="U602" s="21" t="s">
        <v>366</v>
      </c>
      <c r="V602" s="31">
        <v>36.5</v>
      </c>
      <c r="W602" s="23">
        <v>2</v>
      </c>
      <c r="X602" s="24"/>
    </row>
    <row r="603" spans="1:24" s="1" customFormat="1" ht="108" customHeight="1" x14ac:dyDescent="0.3">
      <c r="A603" s="11" t="s">
        <v>23</v>
      </c>
      <c r="B603" s="11" t="s">
        <v>846</v>
      </c>
      <c r="C603" s="12" t="s">
        <v>847</v>
      </c>
      <c r="D603" s="13"/>
      <c r="E603" s="42" t="str">
        <f>HYPERLINK("https://www.google.ru/search?q=IG8740&amp;newwindow=1&amp;tbm=isch","Еще фото")</f>
        <v>Еще фото</v>
      </c>
      <c r="F603" s="14"/>
      <c r="G603" s="11" t="s">
        <v>726</v>
      </c>
      <c r="H603" s="11" t="s">
        <v>357</v>
      </c>
      <c r="I603" s="15" t="s">
        <v>681</v>
      </c>
      <c r="J603" s="15" t="s">
        <v>118</v>
      </c>
      <c r="K603" s="16" t="s">
        <v>286</v>
      </c>
      <c r="L603" s="15" t="s">
        <v>848</v>
      </c>
      <c r="M603" s="15"/>
      <c r="N603" s="15" t="s">
        <v>43</v>
      </c>
      <c r="O603" s="15"/>
      <c r="P603" s="16" t="s">
        <v>728</v>
      </c>
      <c r="Q603" s="17">
        <v>17599</v>
      </c>
      <c r="R603" s="18">
        <v>45.45</v>
      </c>
      <c r="S603" s="19">
        <v>11039.988499999999</v>
      </c>
      <c r="T603" s="20" t="s">
        <v>363</v>
      </c>
      <c r="U603" s="21" t="s">
        <v>705</v>
      </c>
      <c r="V603" s="31">
        <v>42.5</v>
      </c>
      <c r="W603" s="23">
        <v>1</v>
      </c>
      <c r="X603" s="24"/>
    </row>
    <row r="604" spans="1:24" s="1" customFormat="1" ht="108" customHeight="1" x14ac:dyDescent="0.3">
      <c r="A604" s="11" t="s">
        <v>23</v>
      </c>
      <c r="B604" s="11" t="s">
        <v>849</v>
      </c>
      <c r="C604" s="12" t="s">
        <v>850</v>
      </c>
      <c r="D604" s="13"/>
      <c r="E604" s="42" t="str">
        <f>HYPERLINK("https://www.google.ru/search?q=GZ4075&amp;newwindow=1&amp;tbm=isch","Еще фото")</f>
        <v>Еще фото</v>
      </c>
      <c r="F604" s="14"/>
      <c r="G604" s="11" t="s">
        <v>680</v>
      </c>
      <c r="H604" s="11" t="s">
        <v>357</v>
      </c>
      <c r="I604" s="15" t="s">
        <v>681</v>
      </c>
      <c r="J604" s="15" t="s">
        <v>40</v>
      </c>
      <c r="K604" s="16" t="s">
        <v>41</v>
      </c>
      <c r="L604" s="15" t="s">
        <v>851</v>
      </c>
      <c r="M604" s="15" t="s">
        <v>852</v>
      </c>
      <c r="N604" s="15" t="s">
        <v>72</v>
      </c>
      <c r="O604" s="15" t="s">
        <v>32</v>
      </c>
      <c r="P604" s="16" t="s">
        <v>374</v>
      </c>
      <c r="Q604" s="17">
        <v>10999</v>
      </c>
      <c r="R604" s="18">
        <v>45.45</v>
      </c>
      <c r="S604" s="19">
        <v>6899.9884999999995</v>
      </c>
      <c r="T604" s="20" t="s">
        <v>363</v>
      </c>
      <c r="U604" s="21" t="s">
        <v>365</v>
      </c>
      <c r="V604" s="23">
        <v>36</v>
      </c>
      <c r="W604" s="23">
        <v>1</v>
      </c>
      <c r="X604" s="24"/>
    </row>
    <row r="605" spans="1:24" s="1" customFormat="1" ht="52.05" customHeight="1" x14ac:dyDescent="0.3">
      <c r="A605" s="11" t="s">
        <v>23</v>
      </c>
      <c r="B605" s="11" t="s">
        <v>853</v>
      </c>
      <c r="C605" s="12" t="s">
        <v>854</v>
      </c>
      <c r="D605" s="62"/>
      <c r="E605" s="42" t="str">
        <f>HYPERLINK("https://www.google.ru/search?q=JP5916&amp;newwindow=1&amp;tbm=isch","Еще фото")</f>
        <v>Еще фото</v>
      </c>
      <c r="F605" s="14" t="s">
        <v>107</v>
      </c>
      <c r="G605" s="11" t="s">
        <v>680</v>
      </c>
      <c r="H605" s="11" t="s">
        <v>357</v>
      </c>
      <c r="I605" s="15" t="s">
        <v>681</v>
      </c>
      <c r="J605" s="15" t="s">
        <v>40</v>
      </c>
      <c r="K605" s="16" t="s">
        <v>29</v>
      </c>
      <c r="L605" s="59" t="s">
        <v>855</v>
      </c>
      <c r="M605" s="15"/>
      <c r="N605" s="15" t="s">
        <v>43</v>
      </c>
      <c r="O605" s="15"/>
      <c r="P605" s="16" t="s">
        <v>856</v>
      </c>
      <c r="Q605" s="17">
        <v>8799</v>
      </c>
      <c r="R605" s="18">
        <v>45.45</v>
      </c>
      <c r="S605" s="19">
        <v>5519.9884999999995</v>
      </c>
      <c r="T605" s="20" t="s">
        <v>363</v>
      </c>
      <c r="U605" s="21" t="s">
        <v>687</v>
      </c>
      <c r="V605" s="31">
        <v>38.5</v>
      </c>
      <c r="W605" s="23">
        <v>22</v>
      </c>
      <c r="X605" s="24"/>
    </row>
    <row r="606" spans="1:24" s="1" customFormat="1" ht="61.05" customHeight="1" x14ac:dyDescent="0.3">
      <c r="A606" s="26" t="s">
        <v>23</v>
      </c>
      <c r="B606" s="26" t="s">
        <v>853</v>
      </c>
      <c r="C606" s="12" t="s">
        <v>854</v>
      </c>
      <c r="D606" s="63"/>
      <c r="E606" s="42" t="str">
        <f>HYPERLINK("https://www.google.ru/search?q=JP5916&amp;newwindow=1&amp;tbm=isch","Еще фото")</f>
        <v>Еще фото</v>
      </c>
      <c r="F606" s="14" t="s">
        <v>107</v>
      </c>
      <c r="G606" s="26" t="s">
        <v>680</v>
      </c>
      <c r="H606" s="26" t="s">
        <v>357</v>
      </c>
      <c r="I606" s="26" t="s">
        <v>681</v>
      </c>
      <c r="J606" s="15" t="s">
        <v>40</v>
      </c>
      <c r="K606" s="16" t="s">
        <v>29</v>
      </c>
      <c r="L606" s="61"/>
      <c r="M606" s="15"/>
      <c r="N606" s="15" t="s">
        <v>43</v>
      </c>
      <c r="O606" s="15"/>
      <c r="P606" s="16" t="s">
        <v>856</v>
      </c>
      <c r="Q606" s="17">
        <v>8799</v>
      </c>
      <c r="R606" s="18">
        <v>45.45</v>
      </c>
      <c r="S606" s="19">
        <v>5519.9884999999995</v>
      </c>
      <c r="T606" s="20" t="s">
        <v>363</v>
      </c>
      <c r="U606" s="21" t="s">
        <v>693</v>
      </c>
      <c r="V606" s="23">
        <v>40</v>
      </c>
      <c r="W606" s="23">
        <v>46</v>
      </c>
      <c r="X606" s="24"/>
    </row>
    <row r="607" spans="1:24" s="1" customFormat="1" ht="108" customHeight="1" x14ac:dyDescent="0.3">
      <c r="A607" s="11" t="s">
        <v>23</v>
      </c>
      <c r="B607" s="11" t="s">
        <v>749</v>
      </c>
      <c r="C607" s="12" t="s">
        <v>857</v>
      </c>
      <c r="D607" s="13"/>
      <c r="E607" s="42" t="str">
        <f>HYPERLINK("https://www.google.ru/search?q=HP7556&amp;newwindow=1&amp;tbm=isch","Еще фото")</f>
        <v>Еще фото</v>
      </c>
      <c r="F607" s="14"/>
      <c r="G607" s="11" t="s">
        <v>680</v>
      </c>
      <c r="H607" s="11" t="s">
        <v>357</v>
      </c>
      <c r="I607" s="15" t="s">
        <v>681</v>
      </c>
      <c r="J607" s="15" t="s">
        <v>40</v>
      </c>
      <c r="K607" s="16" t="s">
        <v>41</v>
      </c>
      <c r="L607" s="15" t="s">
        <v>858</v>
      </c>
      <c r="M607" s="15"/>
      <c r="N607" s="15" t="s">
        <v>43</v>
      </c>
      <c r="O607" s="15"/>
      <c r="P607" s="16" t="s">
        <v>752</v>
      </c>
      <c r="Q607" s="17">
        <v>7699</v>
      </c>
      <c r="R607" s="18">
        <v>45.45</v>
      </c>
      <c r="S607" s="19">
        <v>4829.9884999999995</v>
      </c>
      <c r="T607" s="20" t="s">
        <v>363</v>
      </c>
      <c r="U607" s="21" t="s">
        <v>431</v>
      </c>
      <c r="V607" s="23">
        <v>38</v>
      </c>
      <c r="W607" s="23">
        <v>1</v>
      </c>
      <c r="X607" s="24"/>
    </row>
    <row r="608" spans="1:24" s="1" customFormat="1" ht="108" customHeight="1" x14ac:dyDescent="0.3">
      <c r="A608" s="11" t="s">
        <v>23</v>
      </c>
      <c r="B608" s="11" t="s">
        <v>842</v>
      </c>
      <c r="C608" s="12" t="s">
        <v>859</v>
      </c>
      <c r="D608" s="13"/>
      <c r="E608" s="42" t="str">
        <f>HYPERLINK("https://www.google.ru/search?q=IF0400&amp;newwindow=1&amp;tbm=isch","Еще фото")</f>
        <v>Еще фото</v>
      </c>
      <c r="F608" s="14"/>
      <c r="G608" s="11" t="s">
        <v>680</v>
      </c>
      <c r="H608" s="11" t="s">
        <v>357</v>
      </c>
      <c r="I608" s="15" t="s">
        <v>681</v>
      </c>
      <c r="J608" s="15" t="s">
        <v>814</v>
      </c>
      <c r="K608" s="16" t="s">
        <v>41</v>
      </c>
      <c r="L608" s="15" t="s">
        <v>844</v>
      </c>
      <c r="M608" s="15"/>
      <c r="N608" s="15" t="s">
        <v>860</v>
      </c>
      <c r="O608" s="15"/>
      <c r="P608" s="16" t="s">
        <v>845</v>
      </c>
      <c r="Q608" s="17">
        <v>19599</v>
      </c>
      <c r="R608" s="18">
        <v>45.41</v>
      </c>
      <c r="S608" s="19">
        <v>12304.988499999999</v>
      </c>
      <c r="T608" s="20" t="s">
        <v>363</v>
      </c>
      <c r="U608" s="21" t="s">
        <v>686</v>
      </c>
      <c r="V608" s="31">
        <v>37.5</v>
      </c>
      <c r="W608" s="23">
        <v>2</v>
      </c>
      <c r="X608" s="24"/>
    </row>
    <row r="609" spans="1:24" s="1" customFormat="1" ht="108" customHeight="1" x14ac:dyDescent="0.3">
      <c r="A609" s="11" t="s">
        <v>23</v>
      </c>
      <c r="B609" s="11" t="s">
        <v>861</v>
      </c>
      <c r="C609" s="12" t="s">
        <v>862</v>
      </c>
      <c r="D609" s="13"/>
      <c r="E609" s="42" t="str">
        <f>HYPERLINK("https://www.google.ru/search?q=JR8943&amp;newwindow=1&amp;tbm=isch","Еще фото")</f>
        <v>Еще фото</v>
      </c>
      <c r="F609" s="14"/>
      <c r="G609" s="11" t="s">
        <v>726</v>
      </c>
      <c r="H609" s="11" t="s">
        <v>357</v>
      </c>
      <c r="I609" s="15" t="s">
        <v>681</v>
      </c>
      <c r="J609" s="15" t="s">
        <v>118</v>
      </c>
      <c r="K609" s="16" t="s">
        <v>286</v>
      </c>
      <c r="L609" s="15" t="s">
        <v>863</v>
      </c>
      <c r="M609" s="15"/>
      <c r="N609" s="15" t="s">
        <v>445</v>
      </c>
      <c r="O609" s="15"/>
      <c r="P609" s="16" t="s">
        <v>864</v>
      </c>
      <c r="Q609" s="17">
        <v>24899</v>
      </c>
      <c r="R609" s="18">
        <v>45.38</v>
      </c>
      <c r="S609" s="19">
        <v>15639.988499999998</v>
      </c>
      <c r="T609" s="20" t="s">
        <v>363</v>
      </c>
      <c r="U609" s="21" t="s">
        <v>865</v>
      </c>
      <c r="V609" s="23">
        <v>45</v>
      </c>
      <c r="W609" s="23">
        <v>1</v>
      </c>
      <c r="X609" s="24"/>
    </row>
    <row r="610" spans="1:24" s="1" customFormat="1" ht="108" customHeight="1" x14ac:dyDescent="0.3">
      <c r="A610" s="11" t="s">
        <v>23</v>
      </c>
      <c r="B610" s="11" t="s">
        <v>866</v>
      </c>
      <c r="C610" s="12" t="s">
        <v>867</v>
      </c>
      <c r="D610" s="13"/>
      <c r="E610" s="42" t="str">
        <f>HYPERLINK("https://www.google.ru/search?q=IF0465&amp;newwindow=1&amp;tbm=isch","Еще фото")</f>
        <v>Еще фото</v>
      </c>
      <c r="F610" s="14" t="s">
        <v>107</v>
      </c>
      <c r="G610" s="11" t="s">
        <v>680</v>
      </c>
      <c r="H610" s="11" t="s">
        <v>357</v>
      </c>
      <c r="I610" s="15" t="s">
        <v>681</v>
      </c>
      <c r="J610" s="15" t="s">
        <v>814</v>
      </c>
      <c r="K610" s="16" t="s">
        <v>29</v>
      </c>
      <c r="L610" s="15" t="s">
        <v>868</v>
      </c>
      <c r="M610" s="15"/>
      <c r="N610" s="15" t="s">
        <v>308</v>
      </c>
      <c r="O610" s="15"/>
      <c r="P610" s="16" t="s">
        <v>752</v>
      </c>
      <c r="Q610" s="17">
        <v>20499</v>
      </c>
      <c r="R610" s="18">
        <v>45.36</v>
      </c>
      <c r="S610" s="19">
        <v>12879.988499999999</v>
      </c>
      <c r="T610" s="20" t="s">
        <v>363</v>
      </c>
      <c r="U610" s="21" t="s">
        <v>704</v>
      </c>
      <c r="V610" s="23">
        <v>41</v>
      </c>
      <c r="W610" s="23">
        <v>1</v>
      </c>
      <c r="X610" s="24"/>
    </row>
    <row r="611" spans="1:24" s="1" customFormat="1" ht="52.05" customHeight="1" x14ac:dyDescent="0.3">
      <c r="A611" s="11" t="s">
        <v>23</v>
      </c>
      <c r="B611" s="11" t="s">
        <v>869</v>
      </c>
      <c r="C611" s="12" t="s">
        <v>870</v>
      </c>
      <c r="D611" s="62"/>
      <c r="E611" s="42" t="str">
        <f>HYPERLINK("https://www.google.ru/search?q=HR0609&amp;newwindow=1&amp;tbm=isch","Еще фото")</f>
        <v>Еще фото</v>
      </c>
      <c r="F611" s="14" t="s">
        <v>107</v>
      </c>
      <c r="G611" s="11" t="s">
        <v>680</v>
      </c>
      <c r="H611" s="11" t="s">
        <v>357</v>
      </c>
      <c r="I611" s="15" t="s">
        <v>681</v>
      </c>
      <c r="J611" s="15" t="s">
        <v>814</v>
      </c>
      <c r="K611" s="16" t="s">
        <v>29</v>
      </c>
      <c r="L611" s="59" t="s">
        <v>871</v>
      </c>
      <c r="M611" s="15"/>
      <c r="N611" s="15" t="s">
        <v>43</v>
      </c>
      <c r="O611" s="15"/>
      <c r="P611" s="16" t="s">
        <v>799</v>
      </c>
      <c r="Q611" s="17">
        <v>12799</v>
      </c>
      <c r="R611" s="18">
        <v>45.31</v>
      </c>
      <c r="S611" s="19">
        <v>8049.9884999999995</v>
      </c>
      <c r="T611" s="20" t="s">
        <v>363</v>
      </c>
      <c r="U611" s="21" t="s">
        <v>694</v>
      </c>
      <c r="V611" s="31">
        <v>40.5</v>
      </c>
      <c r="W611" s="23">
        <v>6</v>
      </c>
      <c r="X611" s="24"/>
    </row>
    <row r="612" spans="1:24" s="1" customFormat="1" ht="61.05" customHeight="1" x14ac:dyDescent="0.3">
      <c r="A612" s="26" t="s">
        <v>23</v>
      </c>
      <c r="B612" s="26" t="s">
        <v>869</v>
      </c>
      <c r="C612" s="12" t="s">
        <v>870</v>
      </c>
      <c r="D612" s="63"/>
      <c r="E612" s="42" t="str">
        <f>HYPERLINK("https://www.google.ru/search?q=HR0609&amp;newwindow=1&amp;tbm=isch","Еще фото")</f>
        <v>Еще фото</v>
      </c>
      <c r="F612" s="14" t="s">
        <v>107</v>
      </c>
      <c r="G612" s="26" t="s">
        <v>680</v>
      </c>
      <c r="H612" s="26" t="s">
        <v>357</v>
      </c>
      <c r="I612" s="26" t="s">
        <v>681</v>
      </c>
      <c r="J612" s="15" t="s">
        <v>814</v>
      </c>
      <c r="K612" s="16" t="s">
        <v>29</v>
      </c>
      <c r="L612" s="61"/>
      <c r="M612" s="15"/>
      <c r="N612" s="15" t="s">
        <v>43</v>
      </c>
      <c r="O612" s="15"/>
      <c r="P612" s="16" t="s">
        <v>799</v>
      </c>
      <c r="Q612" s="17">
        <v>12799</v>
      </c>
      <c r="R612" s="18">
        <v>45.31</v>
      </c>
      <c r="S612" s="19">
        <v>8049.9884999999995</v>
      </c>
      <c r="T612" s="20" t="s">
        <v>363</v>
      </c>
      <c r="U612" s="21" t="s">
        <v>741</v>
      </c>
      <c r="V612" s="23">
        <v>44</v>
      </c>
      <c r="W612" s="23">
        <v>1</v>
      </c>
      <c r="X612" s="24"/>
    </row>
    <row r="613" spans="1:24" s="1" customFormat="1" ht="108" customHeight="1" x14ac:dyDescent="0.3">
      <c r="A613" s="11" t="s">
        <v>23</v>
      </c>
      <c r="B613" s="11" t="s">
        <v>872</v>
      </c>
      <c r="C613" s="12" t="s">
        <v>873</v>
      </c>
      <c r="D613" s="13"/>
      <c r="E613" s="42" t="str">
        <f>HYPERLINK("https://www.google.ru/search?q=IF0458&amp;newwindow=1&amp;tbm=isch","Еще фото")</f>
        <v>Еще фото</v>
      </c>
      <c r="F613" s="14" t="s">
        <v>107</v>
      </c>
      <c r="G613" s="11" t="s">
        <v>680</v>
      </c>
      <c r="H613" s="11" t="s">
        <v>357</v>
      </c>
      <c r="I613" s="15" t="s">
        <v>681</v>
      </c>
      <c r="J613" s="15" t="s">
        <v>814</v>
      </c>
      <c r="K613" s="16" t="s">
        <v>29</v>
      </c>
      <c r="L613" s="15"/>
      <c r="M613" s="15"/>
      <c r="N613" s="15" t="s">
        <v>138</v>
      </c>
      <c r="O613" s="15"/>
      <c r="P613" s="16" t="s">
        <v>783</v>
      </c>
      <c r="Q613" s="17">
        <v>12799</v>
      </c>
      <c r="R613" s="18">
        <v>45.31</v>
      </c>
      <c r="S613" s="19">
        <v>8049.9884999999995</v>
      </c>
      <c r="T613" s="20" t="s">
        <v>363</v>
      </c>
      <c r="U613" s="21" t="s">
        <v>704</v>
      </c>
      <c r="V613" s="23">
        <v>41</v>
      </c>
      <c r="W613" s="23">
        <v>1</v>
      </c>
      <c r="X613" s="24"/>
    </row>
    <row r="614" spans="1:24" s="1" customFormat="1" ht="108" customHeight="1" x14ac:dyDescent="0.3">
      <c r="A614" s="11" t="s">
        <v>23</v>
      </c>
      <c r="B614" s="11" t="s">
        <v>874</v>
      </c>
      <c r="C614" s="12" t="s">
        <v>875</v>
      </c>
      <c r="D614" s="13"/>
      <c r="E614" s="42" t="str">
        <f>HYPERLINK("https://www.google.ru/search?q=JH8777&amp;newwindow=1&amp;tbm=isch","Еще фото")</f>
        <v>Еще фото</v>
      </c>
      <c r="F614" s="14"/>
      <c r="G614" s="11" t="s">
        <v>680</v>
      </c>
      <c r="H614" s="11" t="s">
        <v>357</v>
      </c>
      <c r="I614" s="15" t="s">
        <v>681</v>
      </c>
      <c r="J614" s="15" t="s">
        <v>544</v>
      </c>
      <c r="K614" s="16" t="s">
        <v>41</v>
      </c>
      <c r="L614" s="15" t="s">
        <v>876</v>
      </c>
      <c r="M614" s="15" t="s">
        <v>792</v>
      </c>
      <c r="N614" s="15" t="s">
        <v>43</v>
      </c>
      <c r="O614" s="15"/>
      <c r="P614" s="16" t="s">
        <v>737</v>
      </c>
      <c r="Q614" s="17">
        <v>16999</v>
      </c>
      <c r="R614" s="18">
        <v>45.29</v>
      </c>
      <c r="S614" s="19">
        <v>10694.988499999999</v>
      </c>
      <c r="T614" s="20" t="s">
        <v>363</v>
      </c>
      <c r="U614" s="21" t="s">
        <v>365</v>
      </c>
      <c r="V614" s="23">
        <v>36</v>
      </c>
      <c r="W614" s="23">
        <v>1</v>
      </c>
      <c r="X614" s="24"/>
    </row>
    <row r="615" spans="1:24" s="1" customFormat="1" ht="108" customHeight="1" x14ac:dyDescent="0.3">
      <c r="A615" s="11" t="s">
        <v>23</v>
      </c>
      <c r="B615" s="11" t="s">
        <v>877</v>
      </c>
      <c r="C615" s="12" t="s">
        <v>878</v>
      </c>
      <c r="D615" s="13"/>
      <c r="E615" s="42" t="str">
        <f>HYPERLINK("https://www.google.ru/search?q=EG8253&amp;newwindow=1&amp;tbm=isch","Еще фото")</f>
        <v>Еще фото</v>
      </c>
      <c r="F615" s="14"/>
      <c r="G615" s="11" t="s">
        <v>726</v>
      </c>
      <c r="H615" s="11" t="s">
        <v>357</v>
      </c>
      <c r="I615" s="15" t="s">
        <v>681</v>
      </c>
      <c r="J615" s="15" t="s">
        <v>118</v>
      </c>
      <c r="K615" s="16" t="s">
        <v>29</v>
      </c>
      <c r="L615" s="15" t="s">
        <v>879</v>
      </c>
      <c r="M615" s="15"/>
      <c r="N615" s="15" t="s">
        <v>308</v>
      </c>
      <c r="O615" s="15"/>
      <c r="P615" s="16" t="s">
        <v>880</v>
      </c>
      <c r="Q615" s="17">
        <v>37999</v>
      </c>
      <c r="R615" s="18">
        <v>45.26</v>
      </c>
      <c r="S615" s="19">
        <v>23919.988499999999</v>
      </c>
      <c r="T615" s="20" t="s">
        <v>363</v>
      </c>
      <c r="U615" s="21" t="s">
        <v>704</v>
      </c>
      <c r="V615" s="23">
        <v>41</v>
      </c>
      <c r="W615" s="23">
        <v>1</v>
      </c>
      <c r="X615" s="24"/>
    </row>
    <row r="616" spans="1:24" s="1" customFormat="1" ht="108" customHeight="1" x14ac:dyDescent="0.3">
      <c r="A616" s="11" t="s">
        <v>23</v>
      </c>
      <c r="B616" s="11" t="s">
        <v>881</v>
      </c>
      <c r="C616" s="12" t="s">
        <v>882</v>
      </c>
      <c r="D616" s="13"/>
      <c r="E616" s="42" t="str">
        <f>HYPERLINK("https://www.google.ru/search?q=IH8217&amp;newwindow=1&amp;tbm=isch","Еще фото")</f>
        <v>Еще фото</v>
      </c>
      <c r="F616" s="14"/>
      <c r="G616" s="11" t="s">
        <v>680</v>
      </c>
      <c r="H616" s="11" t="s">
        <v>357</v>
      </c>
      <c r="I616" s="15" t="s">
        <v>681</v>
      </c>
      <c r="J616" s="15" t="s">
        <v>40</v>
      </c>
      <c r="K616" s="16" t="s">
        <v>29</v>
      </c>
      <c r="L616" s="15" t="s">
        <v>883</v>
      </c>
      <c r="M616" s="15"/>
      <c r="N616" s="15" t="s">
        <v>43</v>
      </c>
      <c r="O616" s="15"/>
      <c r="P616" s="16" t="s">
        <v>884</v>
      </c>
      <c r="Q616" s="17">
        <v>9499</v>
      </c>
      <c r="R616" s="18">
        <v>45.26</v>
      </c>
      <c r="S616" s="19">
        <v>5979.9884999999995</v>
      </c>
      <c r="T616" s="20" t="s">
        <v>363</v>
      </c>
      <c r="U616" s="21" t="s">
        <v>705</v>
      </c>
      <c r="V616" s="31">
        <v>42.5</v>
      </c>
      <c r="W616" s="23">
        <v>1</v>
      </c>
      <c r="X616" s="24"/>
    </row>
    <row r="617" spans="1:24" s="1" customFormat="1" ht="108" customHeight="1" x14ac:dyDescent="0.3">
      <c r="A617" s="11" t="s">
        <v>23</v>
      </c>
      <c r="B617" s="11" t="s">
        <v>885</v>
      </c>
      <c r="C617" s="12" t="s">
        <v>886</v>
      </c>
      <c r="D617" s="13"/>
      <c r="E617" s="42" t="str">
        <f>HYPERLINK("https://www.google.ru/search?q=IG5645&amp;newwindow=1&amp;tbm=isch","Еще фото")</f>
        <v>Еще фото</v>
      </c>
      <c r="F617" s="14" t="s">
        <v>107</v>
      </c>
      <c r="G617" s="11" t="s">
        <v>680</v>
      </c>
      <c r="H617" s="11" t="s">
        <v>357</v>
      </c>
      <c r="I617" s="15" t="s">
        <v>681</v>
      </c>
      <c r="J617" s="15" t="s">
        <v>40</v>
      </c>
      <c r="K617" s="16" t="s">
        <v>29</v>
      </c>
      <c r="L617" s="15" t="s">
        <v>887</v>
      </c>
      <c r="M617" s="15"/>
      <c r="N617" s="15" t="s">
        <v>697</v>
      </c>
      <c r="O617" s="15"/>
      <c r="P617" s="16" t="s">
        <v>888</v>
      </c>
      <c r="Q617" s="17">
        <v>17899</v>
      </c>
      <c r="R617" s="18">
        <v>45.25</v>
      </c>
      <c r="S617" s="19">
        <v>11269.988499999999</v>
      </c>
      <c r="T617" s="20" t="s">
        <v>363</v>
      </c>
      <c r="U617" s="21" t="s">
        <v>705</v>
      </c>
      <c r="V617" s="31">
        <v>42.5</v>
      </c>
      <c r="W617" s="23">
        <v>1</v>
      </c>
      <c r="X617" s="24"/>
    </row>
    <row r="618" spans="1:24" s="1" customFormat="1" ht="108" customHeight="1" x14ac:dyDescent="0.3">
      <c r="A618" s="11" t="s">
        <v>23</v>
      </c>
      <c r="B618" s="11" t="s">
        <v>889</v>
      </c>
      <c r="C618" s="12" t="s">
        <v>890</v>
      </c>
      <c r="D618" s="13"/>
      <c r="E618" s="42" t="str">
        <f>HYPERLINK("https://www.google.ru/search?q=ID4234&amp;newwindow=1&amp;tbm=isch","Еще фото")</f>
        <v>Еще фото</v>
      </c>
      <c r="F618" s="14" t="s">
        <v>107</v>
      </c>
      <c r="G618" s="11" t="s">
        <v>680</v>
      </c>
      <c r="H618" s="11" t="s">
        <v>357</v>
      </c>
      <c r="I618" s="15" t="s">
        <v>681</v>
      </c>
      <c r="J618" s="15" t="s">
        <v>40</v>
      </c>
      <c r="K618" s="16" t="s">
        <v>29</v>
      </c>
      <c r="L618" s="15" t="s">
        <v>891</v>
      </c>
      <c r="M618" s="15"/>
      <c r="N618" s="15" t="s">
        <v>31</v>
      </c>
      <c r="O618" s="15"/>
      <c r="P618" s="16" t="s">
        <v>752</v>
      </c>
      <c r="Q618" s="17">
        <v>28299</v>
      </c>
      <c r="R618" s="18">
        <v>45.23</v>
      </c>
      <c r="S618" s="19">
        <v>17824.988499999999</v>
      </c>
      <c r="T618" s="20" t="s">
        <v>363</v>
      </c>
      <c r="U618" s="21" t="s">
        <v>723</v>
      </c>
      <c r="V618" s="23">
        <v>42</v>
      </c>
      <c r="W618" s="23">
        <v>1</v>
      </c>
      <c r="X618" s="24"/>
    </row>
    <row r="619" spans="1:24" s="1" customFormat="1" ht="108" customHeight="1" x14ac:dyDescent="0.3">
      <c r="A619" s="11" t="s">
        <v>23</v>
      </c>
      <c r="B619" s="11" t="s">
        <v>892</v>
      </c>
      <c r="C619" s="12" t="s">
        <v>893</v>
      </c>
      <c r="D619" s="13"/>
      <c r="E619" s="42" t="str">
        <f>HYPERLINK("https://www.google.ru/search?q=IE7765&amp;newwindow=1&amp;tbm=isch","Еще фото")</f>
        <v>Еще фото</v>
      </c>
      <c r="F619" s="14"/>
      <c r="G619" s="11" t="s">
        <v>680</v>
      </c>
      <c r="H619" s="11" t="s">
        <v>357</v>
      </c>
      <c r="I619" s="15" t="s">
        <v>681</v>
      </c>
      <c r="J619" s="15" t="s">
        <v>700</v>
      </c>
      <c r="K619" s="16" t="s">
        <v>29</v>
      </c>
      <c r="L619" s="15" t="s">
        <v>894</v>
      </c>
      <c r="M619" s="15"/>
      <c r="N619" s="15" t="s">
        <v>895</v>
      </c>
      <c r="O619" s="15"/>
      <c r="P619" s="16" t="s">
        <v>703</v>
      </c>
      <c r="Q619" s="17">
        <v>11499</v>
      </c>
      <c r="R619" s="18">
        <v>45.21</v>
      </c>
      <c r="S619" s="19">
        <v>7244.9884999999995</v>
      </c>
      <c r="T619" s="20" t="s">
        <v>363</v>
      </c>
      <c r="U619" s="21" t="s">
        <v>704</v>
      </c>
      <c r="V619" s="23">
        <v>41</v>
      </c>
      <c r="W619" s="23">
        <v>3</v>
      </c>
      <c r="X619" s="24"/>
    </row>
    <row r="620" spans="1:24" s="1" customFormat="1" ht="52.05" customHeight="1" x14ac:dyDescent="0.3">
      <c r="A620" s="11" t="s">
        <v>23</v>
      </c>
      <c r="B620" s="11" t="s">
        <v>809</v>
      </c>
      <c r="C620" s="12" t="s">
        <v>896</v>
      </c>
      <c r="D620" s="62"/>
      <c r="E620" s="42" t="str">
        <f>HYPERLINK("https://www.google.ru/search?q=IH8206&amp;newwindow=1&amp;tbm=isch","Еще фото")</f>
        <v>Еще фото</v>
      </c>
      <c r="F620" s="14"/>
      <c r="G620" s="11" t="s">
        <v>680</v>
      </c>
      <c r="H620" s="11" t="s">
        <v>357</v>
      </c>
      <c r="I620" s="15" t="s">
        <v>681</v>
      </c>
      <c r="J620" s="15" t="s">
        <v>40</v>
      </c>
      <c r="K620" s="16" t="s">
        <v>29</v>
      </c>
      <c r="L620" s="59" t="s">
        <v>811</v>
      </c>
      <c r="M620" s="15"/>
      <c r="N620" s="15" t="s">
        <v>308</v>
      </c>
      <c r="O620" s="15"/>
      <c r="P620" s="16" t="s">
        <v>799</v>
      </c>
      <c r="Q620" s="17">
        <v>11499</v>
      </c>
      <c r="R620" s="18">
        <v>45.21</v>
      </c>
      <c r="S620" s="19">
        <v>7244.9884999999995</v>
      </c>
      <c r="T620" s="20" t="s">
        <v>363</v>
      </c>
      <c r="U620" s="21" t="s">
        <v>693</v>
      </c>
      <c r="V620" s="23">
        <v>40</v>
      </c>
      <c r="W620" s="23">
        <v>1</v>
      </c>
      <c r="X620" s="24"/>
    </row>
    <row r="621" spans="1:24" s="1" customFormat="1" ht="61.05" customHeight="1" x14ac:dyDescent="0.3">
      <c r="A621" s="26" t="s">
        <v>23</v>
      </c>
      <c r="B621" s="26" t="s">
        <v>809</v>
      </c>
      <c r="C621" s="12" t="s">
        <v>896</v>
      </c>
      <c r="D621" s="63"/>
      <c r="E621" s="42" t="str">
        <f>HYPERLINK("https://www.google.ru/search?q=IH8206&amp;newwindow=1&amp;tbm=isch","Еще фото")</f>
        <v>Еще фото</v>
      </c>
      <c r="F621" s="14"/>
      <c r="G621" s="26" t="s">
        <v>680</v>
      </c>
      <c r="H621" s="26" t="s">
        <v>357</v>
      </c>
      <c r="I621" s="26" t="s">
        <v>681</v>
      </c>
      <c r="J621" s="15" t="s">
        <v>40</v>
      </c>
      <c r="K621" s="16" t="s">
        <v>29</v>
      </c>
      <c r="L621" s="61"/>
      <c r="M621" s="15"/>
      <c r="N621" s="15" t="s">
        <v>308</v>
      </c>
      <c r="O621" s="15"/>
      <c r="P621" s="16" t="s">
        <v>799</v>
      </c>
      <c r="Q621" s="17">
        <v>11499</v>
      </c>
      <c r="R621" s="18">
        <v>45.21</v>
      </c>
      <c r="S621" s="19">
        <v>7244.9884999999995</v>
      </c>
      <c r="T621" s="20" t="s">
        <v>363</v>
      </c>
      <c r="U621" s="21" t="s">
        <v>694</v>
      </c>
      <c r="V621" s="31">
        <v>40.5</v>
      </c>
      <c r="W621" s="23">
        <v>4</v>
      </c>
      <c r="X621" s="24"/>
    </row>
    <row r="622" spans="1:24" s="1" customFormat="1" ht="35" customHeight="1" x14ac:dyDescent="0.3">
      <c r="A622" s="11" t="s">
        <v>23</v>
      </c>
      <c r="B622" s="11" t="s">
        <v>881</v>
      </c>
      <c r="C622" s="12" t="s">
        <v>897</v>
      </c>
      <c r="D622" s="56"/>
      <c r="E622" s="42" t="str">
        <f>HYPERLINK("https://www.google.ru/search?q=IH8221&amp;newwindow=1&amp;tbm=isch","Еще фото")</f>
        <v>Еще фото</v>
      </c>
      <c r="F622" s="14" t="s">
        <v>107</v>
      </c>
      <c r="G622" s="11" t="s">
        <v>680</v>
      </c>
      <c r="H622" s="11" t="s">
        <v>357</v>
      </c>
      <c r="I622" s="15" t="s">
        <v>681</v>
      </c>
      <c r="J622" s="15" t="s">
        <v>40</v>
      </c>
      <c r="K622" s="16" t="s">
        <v>29</v>
      </c>
      <c r="L622" s="59" t="s">
        <v>883</v>
      </c>
      <c r="M622" s="15"/>
      <c r="N622" s="15" t="s">
        <v>86</v>
      </c>
      <c r="O622" s="15"/>
      <c r="P622" s="16" t="s">
        <v>799</v>
      </c>
      <c r="Q622" s="17">
        <v>10399</v>
      </c>
      <c r="R622" s="18">
        <v>45.19</v>
      </c>
      <c r="S622" s="19">
        <v>6554.9884999999995</v>
      </c>
      <c r="T622" s="20" t="s">
        <v>363</v>
      </c>
      <c r="U622" s="21" t="s">
        <v>687</v>
      </c>
      <c r="V622" s="31">
        <v>38.5</v>
      </c>
      <c r="W622" s="23">
        <v>8</v>
      </c>
      <c r="X622" s="24"/>
    </row>
    <row r="623" spans="1:24" s="1" customFormat="1" ht="35" customHeight="1" x14ac:dyDescent="0.3">
      <c r="A623" s="26" t="s">
        <v>23</v>
      </c>
      <c r="B623" s="26" t="s">
        <v>881</v>
      </c>
      <c r="C623" s="12" t="s">
        <v>897</v>
      </c>
      <c r="D623" s="57"/>
      <c r="E623" s="42" t="str">
        <f>HYPERLINK("https://www.google.ru/search?q=IH8221&amp;newwindow=1&amp;tbm=isch","Еще фото")</f>
        <v>Еще фото</v>
      </c>
      <c r="F623" s="14" t="s">
        <v>107</v>
      </c>
      <c r="G623" s="26" t="s">
        <v>680</v>
      </c>
      <c r="H623" s="26" t="s">
        <v>357</v>
      </c>
      <c r="I623" s="26" t="s">
        <v>681</v>
      </c>
      <c r="J623" s="15" t="s">
        <v>40</v>
      </c>
      <c r="K623" s="16" t="s">
        <v>29</v>
      </c>
      <c r="L623" s="60"/>
      <c r="M623" s="15"/>
      <c r="N623" s="15" t="s">
        <v>86</v>
      </c>
      <c r="O623" s="15"/>
      <c r="P623" s="16" t="s">
        <v>799</v>
      </c>
      <c r="Q623" s="17">
        <v>10399</v>
      </c>
      <c r="R623" s="18">
        <v>45.19</v>
      </c>
      <c r="S623" s="19">
        <v>6554.9884999999995</v>
      </c>
      <c r="T623" s="20" t="s">
        <v>363</v>
      </c>
      <c r="U623" s="21" t="s">
        <v>693</v>
      </c>
      <c r="V623" s="23">
        <v>40</v>
      </c>
      <c r="W623" s="23">
        <v>5</v>
      </c>
      <c r="X623" s="24"/>
    </row>
    <row r="624" spans="1:24" s="1" customFormat="1" ht="37.049999999999997" customHeight="1" x14ac:dyDescent="0.3">
      <c r="A624" s="26" t="s">
        <v>23</v>
      </c>
      <c r="B624" s="26" t="s">
        <v>881</v>
      </c>
      <c r="C624" s="12" t="s">
        <v>897</v>
      </c>
      <c r="D624" s="58"/>
      <c r="E624" s="42" t="str">
        <f>HYPERLINK("https://www.google.ru/search?q=IH8221&amp;newwindow=1&amp;tbm=isch","Еще фото")</f>
        <v>Еще фото</v>
      </c>
      <c r="F624" s="14" t="s">
        <v>107</v>
      </c>
      <c r="G624" s="26" t="s">
        <v>680</v>
      </c>
      <c r="H624" s="26" t="s">
        <v>357</v>
      </c>
      <c r="I624" s="26" t="s">
        <v>681</v>
      </c>
      <c r="J624" s="15" t="s">
        <v>40</v>
      </c>
      <c r="K624" s="16" t="s">
        <v>29</v>
      </c>
      <c r="L624" s="61"/>
      <c r="M624" s="15"/>
      <c r="N624" s="15" t="s">
        <v>86</v>
      </c>
      <c r="O624" s="15"/>
      <c r="P624" s="16" t="s">
        <v>799</v>
      </c>
      <c r="Q624" s="17">
        <v>10399</v>
      </c>
      <c r="R624" s="18">
        <v>45.19</v>
      </c>
      <c r="S624" s="19">
        <v>6554.9884999999995</v>
      </c>
      <c r="T624" s="20" t="s">
        <v>363</v>
      </c>
      <c r="U624" s="21" t="s">
        <v>694</v>
      </c>
      <c r="V624" s="31">
        <v>40.5</v>
      </c>
      <c r="W624" s="23">
        <v>16</v>
      </c>
      <c r="X624" s="24"/>
    </row>
    <row r="625" spans="1:24" s="1" customFormat="1" ht="108" customHeight="1" x14ac:dyDescent="0.3">
      <c r="A625" s="11" t="s">
        <v>23</v>
      </c>
      <c r="B625" s="11" t="s">
        <v>898</v>
      </c>
      <c r="C625" s="12" t="s">
        <v>899</v>
      </c>
      <c r="D625" s="13"/>
      <c r="E625" s="42" t="str">
        <f>HYPERLINK("https://www.google.ru/search?q=FY6681&amp;newwindow=1&amp;tbm=isch","Еще фото")</f>
        <v>Еще фото</v>
      </c>
      <c r="F625" s="14"/>
      <c r="G625" s="11" t="s">
        <v>680</v>
      </c>
      <c r="H625" s="11" t="s">
        <v>357</v>
      </c>
      <c r="I625" s="15" t="s">
        <v>681</v>
      </c>
      <c r="J625" s="15" t="s">
        <v>40</v>
      </c>
      <c r="K625" s="16" t="s">
        <v>29</v>
      </c>
      <c r="L625" s="15" t="s">
        <v>900</v>
      </c>
      <c r="M625" s="15"/>
      <c r="N625" s="15" t="s">
        <v>86</v>
      </c>
      <c r="O625" s="15"/>
      <c r="P625" s="16" t="s">
        <v>901</v>
      </c>
      <c r="Q625" s="17">
        <v>9299</v>
      </c>
      <c r="R625" s="18">
        <v>45.16</v>
      </c>
      <c r="S625" s="19">
        <v>5864.9884999999995</v>
      </c>
      <c r="T625" s="20" t="s">
        <v>363</v>
      </c>
      <c r="U625" s="21" t="s">
        <v>694</v>
      </c>
      <c r="V625" s="31">
        <v>40.5</v>
      </c>
      <c r="W625" s="23">
        <v>1</v>
      </c>
      <c r="X625" s="24"/>
    </row>
    <row r="626" spans="1:24" s="1" customFormat="1" ht="35" customHeight="1" x14ac:dyDescent="0.3">
      <c r="A626" s="11" t="s">
        <v>23</v>
      </c>
      <c r="B626" s="11" t="s">
        <v>902</v>
      </c>
      <c r="C626" s="12" t="s">
        <v>903</v>
      </c>
      <c r="D626" s="56"/>
      <c r="E626" s="42" t="str">
        <f>HYPERLINK("https://www.google.ru/search?q=JR6183&amp;newwindow=1&amp;tbm=isch","Еще фото")</f>
        <v>Еще фото</v>
      </c>
      <c r="F626" s="28" t="s">
        <v>137</v>
      </c>
      <c r="G626" s="11" t="s">
        <v>726</v>
      </c>
      <c r="H626" s="11" t="s">
        <v>357</v>
      </c>
      <c r="I626" s="15" t="s">
        <v>681</v>
      </c>
      <c r="J626" s="15" t="s">
        <v>118</v>
      </c>
      <c r="K626" s="16" t="s">
        <v>286</v>
      </c>
      <c r="L626" s="59"/>
      <c r="M626" s="15"/>
      <c r="N626" s="15" t="s">
        <v>308</v>
      </c>
      <c r="O626" s="15"/>
      <c r="P626" s="16" t="s">
        <v>904</v>
      </c>
      <c r="Q626" s="17">
        <v>6199</v>
      </c>
      <c r="R626" s="18">
        <v>45.15</v>
      </c>
      <c r="S626" s="19">
        <v>3909.9884999999995</v>
      </c>
      <c r="T626" s="20" t="s">
        <v>363</v>
      </c>
      <c r="U626" s="21" t="s">
        <v>364</v>
      </c>
      <c r="V626" s="31">
        <v>35.5</v>
      </c>
      <c r="W626" s="23">
        <v>1</v>
      </c>
      <c r="X626" s="24"/>
    </row>
    <row r="627" spans="1:24" s="1" customFormat="1" ht="35" customHeight="1" x14ac:dyDescent="0.3">
      <c r="A627" s="26" t="s">
        <v>23</v>
      </c>
      <c r="B627" s="26" t="s">
        <v>902</v>
      </c>
      <c r="C627" s="12" t="s">
        <v>903</v>
      </c>
      <c r="D627" s="57"/>
      <c r="E627" s="42" t="str">
        <f>HYPERLINK("https://www.google.ru/search?q=JR6183&amp;newwindow=1&amp;tbm=isch","Еще фото")</f>
        <v>Еще фото</v>
      </c>
      <c r="F627" s="28" t="s">
        <v>137</v>
      </c>
      <c r="G627" s="26" t="s">
        <v>726</v>
      </c>
      <c r="H627" s="26" t="s">
        <v>357</v>
      </c>
      <c r="I627" s="26" t="s">
        <v>681</v>
      </c>
      <c r="J627" s="15" t="s">
        <v>118</v>
      </c>
      <c r="K627" s="16" t="s">
        <v>286</v>
      </c>
      <c r="L627" s="60"/>
      <c r="M627" s="15"/>
      <c r="N627" s="15" t="s">
        <v>308</v>
      </c>
      <c r="O627" s="15"/>
      <c r="P627" s="16" t="s">
        <v>904</v>
      </c>
      <c r="Q627" s="17">
        <v>6199</v>
      </c>
      <c r="R627" s="18">
        <v>45.15</v>
      </c>
      <c r="S627" s="19">
        <v>3909.9884999999995</v>
      </c>
      <c r="T627" s="20" t="s">
        <v>363</v>
      </c>
      <c r="U627" s="21" t="s">
        <v>365</v>
      </c>
      <c r="V627" s="23">
        <v>36</v>
      </c>
      <c r="W627" s="23">
        <v>1</v>
      </c>
      <c r="X627" s="24"/>
    </row>
    <row r="628" spans="1:24" s="1" customFormat="1" ht="37.049999999999997" customHeight="1" x14ac:dyDescent="0.3">
      <c r="A628" s="26" t="s">
        <v>23</v>
      </c>
      <c r="B628" s="26" t="s">
        <v>902</v>
      </c>
      <c r="C628" s="12" t="s">
        <v>903</v>
      </c>
      <c r="D628" s="58"/>
      <c r="E628" s="42" t="str">
        <f>HYPERLINK("https://www.google.ru/search?q=JR6183&amp;newwindow=1&amp;tbm=isch","Еще фото")</f>
        <v>Еще фото</v>
      </c>
      <c r="F628" s="28" t="s">
        <v>137</v>
      </c>
      <c r="G628" s="26" t="s">
        <v>726</v>
      </c>
      <c r="H628" s="26" t="s">
        <v>357</v>
      </c>
      <c r="I628" s="26" t="s">
        <v>681</v>
      </c>
      <c r="J628" s="15" t="s">
        <v>118</v>
      </c>
      <c r="K628" s="16" t="s">
        <v>286</v>
      </c>
      <c r="L628" s="61"/>
      <c r="M628" s="15"/>
      <c r="N628" s="15" t="s">
        <v>308</v>
      </c>
      <c r="O628" s="15"/>
      <c r="P628" s="16" t="s">
        <v>904</v>
      </c>
      <c r="Q628" s="17">
        <v>6199</v>
      </c>
      <c r="R628" s="18">
        <v>45.15</v>
      </c>
      <c r="S628" s="19">
        <v>3909.9884999999995</v>
      </c>
      <c r="T628" s="20" t="s">
        <v>363</v>
      </c>
      <c r="U628" s="21" t="s">
        <v>366</v>
      </c>
      <c r="V628" s="31">
        <v>36.5</v>
      </c>
      <c r="W628" s="23">
        <v>1</v>
      </c>
      <c r="X628" s="24"/>
    </row>
    <row r="629" spans="1:24" s="1" customFormat="1" ht="108" customHeight="1" x14ac:dyDescent="0.3">
      <c r="A629" s="11" t="s">
        <v>23</v>
      </c>
      <c r="B629" s="11" t="s">
        <v>905</v>
      </c>
      <c r="C629" s="12" t="s">
        <v>906</v>
      </c>
      <c r="D629" s="13"/>
      <c r="E629" s="42" t="str">
        <f>HYPERLINK("https://www.google.ru/search?q=IE7261&amp;newwindow=1&amp;tbm=isch","Еще фото")</f>
        <v>Еще фото</v>
      </c>
      <c r="F629" s="14"/>
      <c r="G629" s="11" t="s">
        <v>680</v>
      </c>
      <c r="H629" s="11" t="s">
        <v>357</v>
      </c>
      <c r="I629" s="15" t="s">
        <v>681</v>
      </c>
      <c r="J629" s="15" t="s">
        <v>40</v>
      </c>
      <c r="K629" s="16" t="s">
        <v>29</v>
      </c>
      <c r="L629" s="15" t="s">
        <v>900</v>
      </c>
      <c r="M629" s="15"/>
      <c r="N629" s="15" t="s">
        <v>138</v>
      </c>
      <c r="O629" s="15"/>
      <c r="P629" s="16" t="s">
        <v>752</v>
      </c>
      <c r="Q629" s="17">
        <v>11299</v>
      </c>
      <c r="R629" s="18">
        <v>45.13</v>
      </c>
      <c r="S629" s="19">
        <v>7129.9884999999995</v>
      </c>
      <c r="T629" s="20" t="s">
        <v>363</v>
      </c>
      <c r="U629" s="21" t="s">
        <v>723</v>
      </c>
      <c r="V629" s="23">
        <v>42</v>
      </c>
      <c r="W629" s="23">
        <v>1</v>
      </c>
      <c r="X629" s="24"/>
    </row>
    <row r="630" spans="1:24" s="1" customFormat="1" ht="108" customHeight="1" x14ac:dyDescent="0.3">
      <c r="A630" s="11" t="s">
        <v>23</v>
      </c>
      <c r="B630" s="11" t="s">
        <v>729</v>
      </c>
      <c r="C630" s="12" t="s">
        <v>907</v>
      </c>
      <c r="D630" s="13"/>
      <c r="E630" s="42" t="str">
        <f>HYPERLINK("https://www.google.ru/search?q=IF7884&amp;newwindow=1&amp;tbm=isch","Еще фото")</f>
        <v>Еще фото</v>
      </c>
      <c r="F630" s="14"/>
      <c r="G630" s="11" t="s">
        <v>680</v>
      </c>
      <c r="H630" s="11" t="s">
        <v>357</v>
      </c>
      <c r="I630" s="15" t="s">
        <v>681</v>
      </c>
      <c r="J630" s="15" t="s">
        <v>40</v>
      </c>
      <c r="K630" s="16" t="s">
        <v>41</v>
      </c>
      <c r="L630" s="15" t="s">
        <v>908</v>
      </c>
      <c r="M630" s="15"/>
      <c r="N630" s="15" t="s">
        <v>697</v>
      </c>
      <c r="O630" s="15"/>
      <c r="P630" s="16" t="s">
        <v>909</v>
      </c>
      <c r="Q630" s="17">
        <v>11299</v>
      </c>
      <c r="R630" s="18">
        <v>45.13</v>
      </c>
      <c r="S630" s="19">
        <v>7129.9884999999995</v>
      </c>
      <c r="T630" s="20" t="s">
        <v>363</v>
      </c>
      <c r="U630" s="21" t="s">
        <v>366</v>
      </c>
      <c r="V630" s="31">
        <v>36.5</v>
      </c>
      <c r="W630" s="23">
        <v>2</v>
      </c>
      <c r="X630" s="24"/>
    </row>
    <row r="631" spans="1:24" s="1" customFormat="1" ht="108" customHeight="1" x14ac:dyDescent="0.3">
      <c r="A631" s="11" t="s">
        <v>23</v>
      </c>
      <c r="B631" s="11" t="s">
        <v>910</v>
      </c>
      <c r="C631" s="12" t="s">
        <v>911</v>
      </c>
      <c r="D631" s="13"/>
      <c r="E631" s="42" t="str">
        <f>HYPERLINK("https://www.google.ru/search?q=IH2639&amp;newwindow=1&amp;tbm=isch","Еще фото")</f>
        <v>Еще фото</v>
      </c>
      <c r="F631" s="14"/>
      <c r="G631" s="11" t="s">
        <v>680</v>
      </c>
      <c r="H631" s="11" t="s">
        <v>357</v>
      </c>
      <c r="I631" s="15" t="s">
        <v>681</v>
      </c>
      <c r="J631" s="15" t="s">
        <v>40</v>
      </c>
      <c r="K631" s="16" t="s">
        <v>29</v>
      </c>
      <c r="L631" s="15" t="s">
        <v>912</v>
      </c>
      <c r="M631" s="15"/>
      <c r="N631" s="15" t="s">
        <v>308</v>
      </c>
      <c r="O631" s="15"/>
      <c r="P631" s="16" t="s">
        <v>913</v>
      </c>
      <c r="Q631" s="17">
        <v>11299</v>
      </c>
      <c r="R631" s="18">
        <v>45.13</v>
      </c>
      <c r="S631" s="19">
        <v>7129.9884999999995</v>
      </c>
      <c r="T631" s="20" t="s">
        <v>363</v>
      </c>
      <c r="U631" s="21" t="s">
        <v>694</v>
      </c>
      <c r="V631" s="31">
        <v>40.5</v>
      </c>
      <c r="W631" s="23">
        <v>2</v>
      </c>
      <c r="X631" s="24"/>
    </row>
    <row r="632" spans="1:24" s="1" customFormat="1" ht="108" customHeight="1" x14ac:dyDescent="0.3">
      <c r="A632" s="11" t="s">
        <v>23</v>
      </c>
      <c r="B632" s="11" t="s">
        <v>914</v>
      </c>
      <c r="C632" s="12" t="s">
        <v>915</v>
      </c>
      <c r="D632" s="13"/>
      <c r="E632" s="42" t="str">
        <f>HYPERLINK("https://www.google.ru/search?q=IG6441&amp;newwindow=1&amp;tbm=isch","Еще фото")</f>
        <v>Еще фото</v>
      </c>
      <c r="F632" s="14"/>
      <c r="G632" s="11" t="s">
        <v>680</v>
      </c>
      <c r="H632" s="11" t="s">
        <v>357</v>
      </c>
      <c r="I632" s="15" t="s">
        <v>681</v>
      </c>
      <c r="J632" s="15" t="s">
        <v>40</v>
      </c>
      <c r="K632" s="16" t="s">
        <v>29</v>
      </c>
      <c r="L632" s="15" t="s">
        <v>916</v>
      </c>
      <c r="M632" s="15"/>
      <c r="N632" s="15" t="s">
        <v>86</v>
      </c>
      <c r="O632" s="15"/>
      <c r="P632" s="16" t="s">
        <v>692</v>
      </c>
      <c r="Q632" s="17">
        <v>26599</v>
      </c>
      <c r="R632" s="18">
        <v>45.11</v>
      </c>
      <c r="S632" s="19">
        <v>16789.988499999999</v>
      </c>
      <c r="T632" s="20" t="s">
        <v>363</v>
      </c>
      <c r="U632" s="21" t="s">
        <v>431</v>
      </c>
      <c r="V632" s="23">
        <v>38</v>
      </c>
      <c r="W632" s="23">
        <v>1</v>
      </c>
      <c r="X632" s="24"/>
    </row>
    <row r="633" spans="1:24" s="1" customFormat="1" ht="108" customHeight="1" x14ac:dyDescent="0.3">
      <c r="A633" s="11" t="s">
        <v>23</v>
      </c>
      <c r="B633" s="11" t="s">
        <v>917</v>
      </c>
      <c r="C633" s="12" t="s">
        <v>918</v>
      </c>
      <c r="D633" s="13"/>
      <c r="E633" s="42" t="str">
        <f>HYPERLINK("https://www.google.ru/search?q=ID4991&amp;newwindow=1&amp;tbm=isch","Еще фото")</f>
        <v>Еще фото</v>
      </c>
      <c r="F633" s="14"/>
      <c r="G633" s="11" t="s">
        <v>680</v>
      </c>
      <c r="H633" s="11" t="s">
        <v>357</v>
      </c>
      <c r="I633" s="15" t="s">
        <v>681</v>
      </c>
      <c r="J633" s="15" t="s">
        <v>40</v>
      </c>
      <c r="K633" s="16" t="s">
        <v>286</v>
      </c>
      <c r="L633" s="15" t="s">
        <v>919</v>
      </c>
      <c r="M633" s="15"/>
      <c r="N633" s="15" t="s">
        <v>86</v>
      </c>
      <c r="O633" s="15"/>
      <c r="P633" s="16" t="s">
        <v>920</v>
      </c>
      <c r="Q633" s="17">
        <v>13299</v>
      </c>
      <c r="R633" s="18">
        <v>45.11</v>
      </c>
      <c r="S633" s="19">
        <v>8394.9884999999995</v>
      </c>
      <c r="T633" s="20" t="s">
        <v>363</v>
      </c>
      <c r="U633" s="21" t="s">
        <v>693</v>
      </c>
      <c r="V633" s="23">
        <v>40</v>
      </c>
      <c r="W633" s="23">
        <v>1</v>
      </c>
      <c r="X633" s="24"/>
    </row>
    <row r="634" spans="1:24" s="1" customFormat="1" ht="52.05" customHeight="1" x14ac:dyDescent="0.3">
      <c r="A634" s="11" t="s">
        <v>23</v>
      </c>
      <c r="B634" s="11" t="s">
        <v>921</v>
      </c>
      <c r="C634" s="12" t="s">
        <v>922</v>
      </c>
      <c r="D634" s="62"/>
      <c r="E634" s="42" t="str">
        <f>HYPERLINK("https://www.google.ru/search?q=JI4629&amp;newwindow=1&amp;tbm=isch","Еще фото")</f>
        <v>Еще фото</v>
      </c>
      <c r="F634" s="14"/>
      <c r="G634" s="11" t="s">
        <v>680</v>
      </c>
      <c r="H634" s="11" t="s">
        <v>357</v>
      </c>
      <c r="I634" s="15" t="s">
        <v>681</v>
      </c>
      <c r="J634" s="15" t="s">
        <v>40</v>
      </c>
      <c r="K634" s="16" t="s">
        <v>29</v>
      </c>
      <c r="L634" s="59" t="s">
        <v>923</v>
      </c>
      <c r="M634" s="15"/>
      <c r="N634" s="15" t="s">
        <v>86</v>
      </c>
      <c r="O634" s="15"/>
      <c r="P634" s="16" t="s">
        <v>924</v>
      </c>
      <c r="Q634" s="17">
        <v>13299</v>
      </c>
      <c r="R634" s="18">
        <v>45.11</v>
      </c>
      <c r="S634" s="19">
        <v>8394.9884999999995</v>
      </c>
      <c r="T634" s="20" t="s">
        <v>363</v>
      </c>
      <c r="U634" s="21" t="s">
        <v>687</v>
      </c>
      <c r="V634" s="31">
        <v>38.5</v>
      </c>
      <c r="W634" s="23">
        <v>4</v>
      </c>
      <c r="X634" s="24"/>
    </row>
    <row r="635" spans="1:24" s="1" customFormat="1" ht="61.05" customHeight="1" x14ac:dyDescent="0.3">
      <c r="A635" s="26" t="s">
        <v>23</v>
      </c>
      <c r="B635" s="26" t="s">
        <v>921</v>
      </c>
      <c r="C635" s="12" t="s">
        <v>922</v>
      </c>
      <c r="D635" s="63"/>
      <c r="E635" s="42" t="str">
        <f>HYPERLINK("https://www.google.ru/search?q=JI4629&amp;newwindow=1&amp;tbm=isch","Еще фото")</f>
        <v>Еще фото</v>
      </c>
      <c r="F635" s="14"/>
      <c r="G635" s="26" t="s">
        <v>680</v>
      </c>
      <c r="H635" s="26" t="s">
        <v>357</v>
      </c>
      <c r="I635" s="26" t="s">
        <v>681</v>
      </c>
      <c r="J635" s="15" t="s">
        <v>40</v>
      </c>
      <c r="K635" s="16" t="s">
        <v>29</v>
      </c>
      <c r="L635" s="61"/>
      <c r="M635" s="15"/>
      <c r="N635" s="15" t="s">
        <v>86</v>
      </c>
      <c r="O635" s="15"/>
      <c r="P635" s="16" t="s">
        <v>924</v>
      </c>
      <c r="Q635" s="17">
        <v>13299</v>
      </c>
      <c r="R635" s="18">
        <v>45.11</v>
      </c>
      <c r="S635" s="19">
        <v>8394.9884999999995</v>
      </c>
      <c r="T635" s="20" t="s">
        <v>363</v>
      </c>
      <c r="U635" s="21" t="s">
        <v>704</v>
      </c>
      <c r="V635" s="23">
        <v>41</v>
      </c>
      <c r="W635" s="23">
        <v>1</v>
      </c>
      <c r="X635" s="24"/>
    </row>
    <row r="636" spans="1:24" s="1" customFormat="1" ht="108" customHeight="1" x14ac:dyDescent="0.3">
      <c r="A636" s="11" t="s">
        <v>23</v>
      </c>
      <c r="B636" s="11" t="s">
        <v>925</v>
      </c>
      <c r="C636" s="12" t="s">
        <v>926</v>
      </c>
      <c r="D636" s="13"/>
      <c r="E636" s="42" t="str">
        <f>HYPERLINK("https://www.google.ru/search?q=IF6562&amp;newwindow=1&amp;tbm=isch","Еще фото")</f>
        <v>Еще фото</v>
      </c>
      <c r="F636" s="28" t="s">
        <v>137</v>
      </c>
      <c r="G636" s="11" t="s">
        <v>680</v>
      </c>
      <c r="H636" s="11" t="s">
        <v>357</v>
      </c>
      <c r="I636" s="15" t="s">
        <v>681</v>
      </c>
      <c r="J636" s="15" t="s">
        <v>927</v>
      </c>
      <c r="K636" s="16" t="s">
        <v>41</v>
      </c>
      <c r="L636" s="15" t="s">
        <v>928</v>
      </c>
      <c r="M636" s="15"/>
      <c r="N636" s="15" t="s">
        <v>225</v>
      </c>
      <c r="O636" s="15"/>
      <c r="P636" s="16" t="s">
        <v>929</v>
      </c>
      <c r="Q636" s="17">
        <v>12199</v>
      </c>
      <c r="R636" s="18">
        <v>45.08</v>
      </c>
      <c r="S636" s="19">
        <v>7704.9884999999995</v>
      </c>
      <c r="T636" s="20" t="s">
        <v>363</v>
      </c>
      <c r="U636" s="21" t="s">
        <v>432</v>
      </c>
      <c r="V636" s="23">
        <v>39</v>
      </c>
      <c r="W636" s="23">
        <v>1</v>
      </c>
      <c r="X636" s="24"/>
    </row>
    <row r="637" spans="1:24" s="1" customFormat="1" ht="108" customHeight="1" x14ac:dyDescent="0.3">
      <c r="A637" s="11" t="s">
        <v>23</v>
      </c>
      <c r="B637" s="11" t="s">
        <v>930</v>
      </c>
      <c r="C637" s="12" t="s">
        <v>931</v>
      </c>
      <c r="D637" s="13"/>
      <c r="E637" s="42" t="str">
        <f>HYPERLINK("https://www.google.ru/search?q=IG9516&amp;newwindow=1&amp;tbm=isch","Еще фото")</f>
        <v>Еще фото</v>
      </c>
      <c r="F637" s="14"/>
      <c r="G637" s="11" t="s">
        <v>680</v>
      </c>
      <c r="H637" s="11" t="s">
        <v>357</v>
      </c>
      <c r="I637" s="15" t="s">
        <v>681</v>
      </c>
      <c r="J637" s="15" t="s">
        <v>814</v>
      </c>
      <c r="K637" s="16" t="s">
        <v>41</v>
      </c>
      <c r="L637" s="15" t="s">
        <v>932</v>
      </c>
      <c r="M637" s="15"/>
      <c r="N637" s="15" t="s">
        <v>308</v>
      </c>
      <c r="O637" s="15"/>
      <c r="P637" s="16" t="s">
        <v>845</v>
      </c>
      <c r="Q637" s="17">
        <v>19299</v>
      </c>
      <c r="R637" s="18">
        <v>45.07</v>
      </c>
      <c r="S637" s="19">
        <v>12189.988499999999</v>
      </c>
      <c r="T637" s="20" t="s">
        <v>363</v>
      </c>
      <c r="U637" s="21" t="s">
        <v>366</v>
      </c>
      <c r="V637" s="31">
        <v>36.5</v>
      </c>
      <c r="W637" s="23">
        <v>1</v>
      </c>
      <c r="X637" s="24"/>
    </row>
    <row r="638" spans="1:24" s="1" customFormat="1" ht="108" customHeight="1" x14ac:dyDescent="0.3">
      <c r="A638" s="11" t="s">
        <v>23</v>
      </c>
      <c r="B638" s="11" t="s">
        <v>933</v>
      </c>
      <c r="C638" s="12" t="s">
        <v>934</v>
      </c>
      <c r="D638" s="13"/>
      <c r="E638" s="42" t="str">
        <f>HYPERLINK("https://www.google.ru/search?q=ID0264&amp;newwindow=1&amp;tbm=isch","Еще фото")</f>
        <v>Еще фото</v>
      </c>
      <c r="F638" s="14" t="s">
        <v>107</v>
      </c>
      <c r="G638" s="11" t="s">
        <v>680</v>
      </c>
      <c r="H638" s="11" t="s">
        <v>357</v>
      </c>
      <c r="I638" s="15" t="s">
        <v>681</v>
      </c>
      <c r="J638" s="15" t="s">
        <v>40</v>
      </c>
      <c r="K638" s="16" t="s">
        <v>29</v>
      </c>
      <c r="L638" s="15" t="s">
        <v>935</v>
      </c>
      <c r="M638" s="15"/>
      <c r="N638" s="15" t="s">
        <v>442</v>
      </c>
      <c r="O638" s="15"/>
      <c r="P638" s="16" t="s">
        <v>752</v>
      </c>
      <c r="Q638" s="17">
        <v>31099</v>
      </c>
      <c r="R638" s="18">
        <v>45.01</v>
      </c>
      <c r="S638" s="19">
        <v>19664.988499999999</v>
      </c>
      <c r="T638" s="20" t="s">
        <v>363</v>
      </c>
      <c r="U638" s="21" t="s">
        <v>706</v>
      </c>
      <c r="V638" s="23">
        <v>43</v>
      </c>
      <c r="W638" s="23">
        <v>1</v>
      </c>
      <c r="X638" s="24"/>
    </row>
    <row r="639" spans="1:24" s="1" customFormat="1" ht="52.05" customHeight="1" x14ac:dyDescent="0.3">
      <c r="A639" s="11" t="s">
        <v>23</v>
      </c>
      <c r="B639" s="11" t="s">
        <v>933</v>
      </c>
      <c r="C639" s="12" t="s">
        <v>936</v>
      </c>
      <c r="D639" s="62"/>
      <c r="E639" s="42" t="str">
        <f>HYPERLINK("https://www.google.ru/search?q=ID0266&amp;newwindow=1&amp;tbm=isch","Еще фото")</f>
        <v>Еще фото</v>
      </c>
      <c r="F639" s="14"/>
      <c r="G639" s="11" t="s">
        <v>680</v>
      </c>
      <c r="H639" s="11" t="s">
        <v>357</v>
      </c>
      <c r="I639" s="15" t="s">
        <v>681</v>
      </c>
      <c r="J639" s="15" t="s">
        <v>40</v>
      </c>
      <c r="K639" s="16" t="s">
        <v>29</v>
      </c>
      <c r="L639" s="59" t="s">
        <v>935</v>
      </c>
      <c r="M639" s="15"/>
      <c r="N639" s="15" t="s">
        <v>697</v>
      </c>
      <c r="O639" s="15"/>
      <c r="P639" s="16" t="s">
        <v>752</v>
      </c>
      <c r="Q639" s="17">
        <v>31099</v>
      </c>
      <c r="R639" s="18">
        <v>45.01</v>
      </c>
      <c r="S639" s="19">
        <v>19664.988499999999</v>
      </c>
      <c r="T639" s="20" t="s">
        <v>363</v>
      </c>
      <c r="U639" s="21" t="s">
        <v>693</v>
      </c>
      <c r="V639" s="23">
        <v>40</v>
      </c>
      <c r="W639" s="23">
        <v>4</v>
      </c>
      <c r="X639" s="24"/>
    </row>
    <row r="640" spans="1:24" s="1" customFormat="1" ht="61.05" customHeight="1" x14ac:dyDescent="0.3">
      <c r="A640" s="26" t="s">
        <v>23</v>
      </c>
      <c r="B640" s="26" t="s">
        <v>933</v>
      </c>
      <c r="C640" s="12" t="s">
        <v>936</v>
      </c>
      <c r="D640" s="63"/>
      <c r="E640" s="42" t="str">
        <f>HYPERLINK("https://www.google.ru/search?q=ID0266&amp;newwindow=1&amp;tbm=isch","Еще фото")</f>
        <v>Еще фото</v>
      </c>
      <c r="F640" s="14"/>
      <c r="G640" s="26" t="s">
        <v>680</v>
      </c>
      <c r="H640" s="26" t="s">
        <v>357</v>
      </c>
      <c r="I640" s="26" t="s">
        <v>681</v>
      </c>
      <c r="J640" s="15" t="s">
        <v>40</v>
      </c>
      <c r="K640" s="16" t="s">
        <v>29</v>
      </c>
      <c r="L640" s="61"/>
      <c r="M640" s="15"/>
      <c r="N640" s="15" t="s">
        <v>697</v>
      </c>
      <c r="O640" s="15"/>
      <c r="P640" s="16" t="s">
        <v>752</v>
      </c>
      <c r="Q640" s="17">
        <v>31099</v>
      </c>
      <c r="R640" s="18">
        <v>45.01</v>
      </c>
      <c r="S640" s="19">
        <v>19664.988499999999</v>
      </c>
      <c r="T640" s="20" t="s">
        <v>363</v>
      </c>
      <c r="U640" s="21" t="s">
        <v>694</v>
      </c>
      <c r="V640" s="31">
        <v>40.5</v>
      </c>
      <c r="W640" s="23">
        <v>5</v>
      </c>
      <c r="X640" s="24"/>
    </row>
    <row r="641" spans="1:24" s="1" customFormat="1" ht="26" customHeight="1" x14ac:dyDescent="0.3">
      <c r="A641" s="11" t="s">
        <v>23</v>
      </c>
      <c r="B641" s="11" t="s">
        <v>937</v>
      </c>
      <c r="C641" s="12" t="s">
        <v>938</v>
      </c>
      <c r="D641" s="56"/>
      <c r="E641" s="42" t="str">
        <f>HYPERLINK("https://www.google.ru/search?q=019228&amp;newwindow=1&amp;tbm=isch","Еще фото")</f>
        <v>Еще фото</v>
      </c>
      <c r="F641" s="14"/>
      <c r="G641" s="11" t="s">
        <v>726</v>
      </c>
      <c r="H641" s="11" t="s">
        <v>357</v>
      </c>
      <c r="I641" s="15" t="s">
        <v>681</v>
      </c>
      <c r="J641" s="15" t="s">
        <v>118</v>
      </c>
      <c r="K641" s="16" t="s">
        <v>29</v>
      </c>
      <c r="L641" s="59" t="s">
        <v>939</v>
      </c>
      <c r="M641" s="15" t="s">
        <v>61</v>
      </c>
      <c r="N641" s="15" t="s">
        <v>43</v>
      </c>
      <c r="O641" s="15" t="s">
        <v>32</v>
      </c>
      <c r="P641" s="16" t="s">
        <v>940</v>
      </c>
      <c r="Q641" s="17">
        <v>26699</v>
      </c>
      <c r="R641" s="18">
        <v>45</v>
      </c>
      <c r="S641" s="19">
        <v>16887.1175</v>
      </c>
      <c r="T641" s="20" t="s">
        <v>363</v>
      </c>
      <c r="U641" s="21" t="s">
        <v>687</v>
      </c>
      <c r="V641" s="31">
        <v>38.5</v>
      </c>
      <c r="W641" s="23">
        <v>1</v>
      </c>
      <c r="X641" s="24"/>
    </row>
    <row r="642" spans="1:24" s="1" customFormat="1" ht="26" customHeight="1" x14ac:dyDescent="0.3">
      <c r="A642" s="26" t="s">
        <v>23</v>
      </c>
      <c r="B642" s="26" t="s">
        <v>937</v>
      </c>
      <c r="C642" s="12" t="s">
        <v>938</v>
      </c>
      <c r="D642" s="57"/>
      <c r="E642" s="42" t="str">
        <f>HYPERLINK("https://www.google.ru/search?q=019228&amp;newwindow=1&amp;tbm=isch","Еще фото")</f>
        <v>Еще фото</v>
      </c>
      <c r="F642" s="14"/>
      <c r="G642" s="26" t="s">
        <v>726</v>
      </c>
      <c r="H642" s="26" t="s">
        <v>357</v>
      </c>
      <c r="I642" s="26" t="s">
        <v>681</v>
      </c>
      <c r="J642" s="15" t="s">
        <v>118</v>
      </c>
      <c r="K642" s="16" t="s">
        <v>29</v>
      </c>
      <c r="L642" s="60"/>
      <c r="M642" s="15" t="s">
        <v>61</v>
      </c>
      <c r="N642" s="15" t="s">
        <v>43</v>
      </c>
      <c r="O642" s="15" t="s">
        <v>32</v>
      </c>
      <c r="P642" s="16" t="s">
        <v>940</v>
      </c>
      <c r="Q642" s="17">
        <v>26699</v>
      </c>
      <c r="R642" s="18">
        <v>45</v>
      </c>
      <c r="S642" s="19">
        <v>16887.1175</v>
      </c>
      <c r="T642" s="20" t="s">
        <v>363</v>
      </c>
      <c r="U642" s="21" t="s">
        <v>432</v>
      </c>
      <c r="V642" s="23">
        <v>39</v>
      </c>
      <c r="W642" s="23">
        <v>2</v>
      </c>
      <c r="X642" s="24"/>
    </row>
    <row r="643" spans="1:24" s="1" customFormat="1" ht="26" customHeight="1" x14ac:dyDescent="0.3">
      <c r="A643" s="26" t="s">
        <v>23</v>
      </c>
      <c r="B643" s="26" t="s">
        <v>937</v>
      </c>
      <c r="C643" s="12" t="s">
        <v>938</v>
      </c>
      <c r="D643" s="57"/>
      <c r="E643" s="42" t="str">
        <f>HYPERLINK("https://www.google.ru/search?q=019228&amp;newwindow=1&amp;tbm=isch","Еще фото")</f>
        <v>Еще фото</v>
      </c>
      <c r="F643" s="14"/>
      <c r="G643" s="26" t="s">
        <v>726</v>
      </c>
      <c r="H643" s="26" t="s">
        <v>357</v>
      </c>
      <c r="I643" s="26" t="s">
        <v>681</v>
      </c>
      <c r="J643" s="15" t="s">
        <v>118</v>
      </c>
      <c r="K643" s="16" t="s">
        <v>29</v>
      </c>
      <c r="L643" s="60"/>
      <c r="M643" s="15" t="s">
        <v>61</v>
      </c>
      <c r="N643" s="15" t="s">
        <v>43</v>
      </c>
      <c r="O643" s="15" t="s">
        <v>32</v>
      </c>
      <c r="P643" s="16" t="s">
        <v>940</v>
      </c>
      <c r="Q643" s="17">
        <v>26699</v>
      </c>
      <c r="R643" s="18">
        <v>45</v>
      </c>
      <c r="S643" s="19">
        <v>16887.1175</v>
      </c>
      <c r="T643" s="20" t="s">
        <v>363</v>
      </c>
      <c r="U643" s="21" t="s">
        <v>693</v>
      </c>
      <c r="V643" s="23">
        <v>40</v>
      </c>
      <c r="W643" s="23">
        <v>3</v>
      </c>
      <c r="X643" s="24"/>
    </row>
    <row r="644" spans="1:24" s="1" customFormat="1" ht="26" customHeight="1" x14ac:dyDescent="0.3">
      <c r="A644" s="26" t="s">
        <v>23</v>
      </c>
      <c r="B644" s="26" t="s">
        <v>937</v>
      </c>
      <c r="C644" s="12" t="s">
        <v>938</v>
      </c>
      <c r="D644" s="58"/>
      <c r="E644" s="42" t="str">
        <f>HYPERLINK("https://www.google.ru/search?q=019228&amp;newwindow=1&amp;tbm=isch","Еще фото")</f>
        <v>Еще фото</v>
      </c>
      <c r="F644" s="14"/>
      <c r="G644" s="26" t="s">
        <v>726</v>
      </c>
      <c r="H644" s="26" t="s">
        <v>357</v>
      </c>
      <c r="I644" s="26" t="s">
        <v>681</v>
      </c>
      <c r="J644" s="15" t="s">
        <v>118</v>
      </c>
      <c r="K644" s="16" t="s">
        <v>29</v>
      </c>
      <c r="L644" s="61"/>
      <c r="M644" s="15" t="s">
        <v>61</v>
      </c>
      <c r="N644" s="15" t="s">
        <v>43</v>
      </c>
      <c r="O644" s="15" t="s">
        <v>32</v>
      </c>
      <c r="P644" s="16" t="s">
        <v>940</v>
      </c>
      <c r="Q644" s="17">
        <v>26699</v>
      </c>
      <c r="R644" s="18">
        <v>45</v>
      </c>
      <c r="S644" s="19">
        <v>16887.1175</v>
      </c>
      <c r="T644" s="20" t="s">
        <v>363</v>
      </c>
      <c r="U644" s="21" t="s">
        <v>694</v>
      </c>
      <c r="V644" s="31">
        <v>40.5</v>
      </c>
      <c r="W644" s="23">
        <v>3</v>
      </c>
      <c r="X644" s="24"/>
    </row>
    <row r="645" spans="1:24" s="1" customFormat="1" ht="52.05" customHeight="1" x14ac:dyDescent="0.3">
      <c r="A645" s="11" t="s">
        <v>23</v>
      </c>
      <c r="B645" s="11" t="s">
        <v>941</v>
      </c>
      <c r="C645" s="12" t="s">
        <v>942</v>
      </c>
      <c r="D645" s="62"/>
      <c r="E645" s="42" t="str">
        <f>HYPERLINK("https://www.google.ru/search?q=FX3581&amp;newwindow=1&amp;tbm=isch","Еще фото")</f>
        <v>Еще фото</v>
      </c>
      <c r="F645" s="14"/>
      <c r="G645" s="11" t="s">
        <v>680</v>
      </c>
      <c r="H645" s="11" t="s">
        <v>357</v>
      </c>
      <c r="I645" s="15" t="s">
        <v>681</v>
      </c>
      <c r="J645" s="15" t="s">
        <v>40</v>
      </c>
      <c r="K645" s="16" t="s">
        <v>29</v>
      </c>
      <c r="L645" s="59" t="s">
        <v>943</v>
      </c>
      <c r="M645" s="15" t="s">
        <v>61</v>
      </c>
      <c r="N645" s="15" t="s">
        <v>43</v>
      </c>
      <c r="O645" s="15"/>
      <c r="P645" s="16" t="s">
        <v>715</v>
      </c>
      <c r="Q645" s="17">
        <v>8699</v>
      </c>
      <c r="R645" s="18">
        <v>45</v>
      </c>
      <c r="S645" s="19">
        <v>5502.1174999999994</v>
      </c>
      <c r="T645" s="20" t="s">
        <v>363</v>
      </c>
      <c r="U645" s="21" t="s">
        <v>432</v>
      </c>
      <c r="V645" s="23">
        <v>39</v>
      </c>
      <c r="W645" s="23">
        <v>1</v>
      </c>
      <c r="X645" s="24"/>
    </row>
    <row r="646" spans="1:24" s="1" customFormat="1" ht="61.05" customHeight="1" x14ac:dyDescent="0.3">
      <c r="A646" s="26" t="s">
        <v>23</v>
      </c>
      <c r="B646" s="26" t="s">
        <v>941</v>
      </c>
      <c r="C646" s="12" t="s">
        <v>942</v>
      </c>
      <c r="D646" s="63"/>
      <c r="E646" s="42" t="str">
        <f>HYPERLINK("https://www.google.ru/search?q=FX3581&amp;newwindow=1&amp;tbm=isch","Еще фото")</f>
        <v>Еще фото</v>
      </c>
      <c r="F646" s="14"/>
      <c r="G646" s="26" t="s">
        <v>680</v>
      </c>
      <c r="H646" s="26" t="s">
        <v>357</v>
      </c>
      <c r="I646" s="26" t="s">
        <v>681</v>
      </c>
      <c r="J646" s="15" t="s">
        <v>40</v>
      </c>
      <c r="K646" s="16" t="s">
        <v>29</v>
      </c>
      <c r="L646" s="61"/>
      <c r="M646" s="15" t="s">
        <v>61</v>
      </c>
      <c r="N646" s="15" t="s">
        <v>43</v>
      </c>
      <c r="O646" s="15"/>
      <c r="P646" s="16" t="s">
        <v>715</v>
      </c>
      <c r="Q646" s="17">
        <v>8699</v>
      </c>
      <c r="R646" s="18">
        <v>45</v>
      </c>
      <c r="S646" s="19">
        <v>5502.1174999999994</v>
      </c>
      <c r="T646" s="20" t="s">
        <v>363</v>
      </c>
      <c r="U646" s="21" t="s">
        <v>694</v>
      </c>
      <c r="V646" s="31">
        <v>40.5</v>
      </c>
      <c r="W646" s="23">
        <v>1</v>
      </c>
      <c r="X646" s="24"/>
    </row>
    <row r="647" spans="1:24" s="1" customFormat="1" ht="52.05" customHeight="1" x14ac:dyDescent="0.3">
      <c r="A647" s="11" t="s">
        <v>23</v>
      </c>
      <c r="B647" s="11" t="s">
        <v>941</v>
      </c>
      <c r="C647" s="12" t="s">
        <v>944</v>
      </c>
      <c r="D647" s="62"/>
      <c r="E647" s="42" t="str">
        <f>HYPERLINK("https://www.google.ru/search?q=FX3593&amp;newwindow=1&amp;tbm=isch","Еще фото")</f>
        <v>Еще фото</v>
      </c>
      <c r="F647" s="14"/>
      <c r="G647" s="11" t="s">
        <v>680</v>
      </c>
      <c r="H647" s="11" t="s">
        <v>357</v>
      </c>
      <c r="I647" s="15" t="s">
        <v>681</v>
      </c>
      <c r="J647" s="15" t="s">
        <v>40</v>
      </c>
      <c r="K647" s="16" t="s">
        <v>29</v>
      </c>
      <c r="L647" s="59" t="s">
        <v>943</v>
      </c>
      <c r="M647" s="15" t="s">
        <v>61</v>
      </c>
      <c r="N647" s="15" t="s">
        <v>43</v>
      </c>
      <c r="O647" s="15" t="s">
        <v>32</v>
      </c>
      <c r="P647" s="16" t="s">
        <v>715</v>
      </c>
      <c r="Q647" s="17">
        <v>8799</v>
      </c>
      <c r="R647" s="18">
        <v>45</v>
      </c>
      <c r="S647" s="19">
        <v>5565.3674999999994</v>
      </c>
      <c r="T647" s="20" t="s">
        <v>363</v>
      </c>
      <c r="U647" s="21" t="s">
        <v>431</v>
      </c>
      <c r="V647" s="23">
        <v>38</v>
      </c>
      <c r="W647" s="23">
        <v>2</v>
      </c>
      <c r="X647" s="24"/>
    </row>
    <row r="648" spans="1:24" s="1" customFormat="1" ht="61.05" customHeight="1" x14ac:dyDescent="0.3">
      <c r="A648" s="26" t="s">
        <v>23</v>
      </c>
      <c r="B648" s="26" t="s">
        <v>941</v>
      </c>
      <c r="C648" s="12" t="s">
        <v>944</v>
      </c>
      <c r="D648" s="63"/>
      <c r="E648" s="42" t="str">
        <f>HYPERLINK("https://www.google.ru/search?q=FX3593&amp;newwindow=1&amp;tbm=isch","Еще фото")</f>
        <v>Еще фото</v>
      </c>
      <c r="F648" s="14"/>
      <c r="G648" s="26" t="s">
        <v>680</v>
      </c>
      <c r="H648" s="26" t="s">
        <v>357</v>
      </c>
      <c r="I648" s="26" t="s">
        <v>681</v>
      </c>
      <c r="J648" s="15" t="s">
        <v>40</v>
      </c>
      <c r="K648" s="16" t="s">
        <v>29</v>
      </c>
      <c r="L648" s="61"/>
      <c r="M648" s="15" t="s">
        <v>61</v>
      </c>
      <c r="N648" s="15" t="s">
        <v>43</v>
      </c>
      <c r="O648" s="15" t="s">
        <v>32</v>
      </c>
      <c r="P648" s="16" t="s">
        <v>715</v>
      </c>
      <c r="Q648" s="17">
        <v>8799</v>
      </c>
      <c r="R648" s="18">
        <v>45</v>
      </c>
      <c r="S648" s="19">
        <v>5565.3674999999994</v>
      </c>
      <c r="T648" s="20" t="s">
        <v>363</v>
      </c>
      <c r="U648" s="21" t="s">
        <v>687</v>
      </c>
      <c r="V648" s="31">
        <v>38.5</v>
      </c>
      <c r="W648" s="23">
        <v>3</v>
      </c>
      <c r="X648" s="24"/>
    </row>
    <row r="649" spans="1:24" s="1" customFormat="1" ht="17" customHeight="1" x14ac:dyDescent="0.3">
      <c r="A649" s="11" t="s">
        <v>23</v>
      </c>
      <c r="B649" s="11" t="s">
        <v>945</v>
      </c>
      <c r="C649" s="12" t="s">
        <v>946</v>
      </c>
      <c r="D649" s="56"/>
      <c r="E649" s="42" t="str">
        <f t="shared" ref="E649:E654" si="14">HYPERLINK("https://www.google.ru/search?q=GX1822&amp;newwindow=1&amp;tbm=isch","Еще фото")</f>
        <v>Еще фото</v>
      </c>
      <c r="F649" s="14"/>
      <c r="G649" s="11" t="s">
        <v>680</v>
      </c>
      <c r="H649" s="11" t="s">
        <v>357</v>
      </c>
      <c r="I649" s="15" t="s">
        <v>681</v>
      </c>
      <c r="J649" s="15" t="s">
        <v>544</v>
      </c>
      <c r="K649" s="16" t="s">
        <v>29</v>
      </c>
      <c r="L649" s="59" t="s">
        <v>947</v>
      </c>
      <c r="M649" s="15"/>
      <c r="N649" s="15" t="s">
        <v>43</v>
      </c>
      <c r="O649" s="15"/>
      <c r="P649" s="16" t="s">
        <v>715</v>
      </c>
      <c r="Q649" s="17">
        <v>20199</v>
      </c>
      <c r="R649" s="18">
        <v>45</v>
      </c>
      <c r="S649" s="19">
        <v>12775.8675</v>
      </c>
      <c r="T649" s="20" t="s">
        <v>363</v>
      </c>
      <c r="U649" s="21" t="s">
        <v>432</v>
      </c>
      <c r="V649" s="23">
        <v>39</v>
      </c>
      <c r="W649" s="23">
        <v>2</v>
      </c>
      <c r="X649" s="24"/>
    </row>
    <row r="650" spans="1:24" s="1" customFormat="1" ht="17" customHeight="1" x14ac:dyDescent="0.3">
      <c r="A650" s="26" t="s">
        <v>23</v>
      </c>
      <c r="B650" s="26" t="s">
        <v>945</v>
      </c>
      <c r="C650" s="12" t="s">
        <v>946</v>
      </c>
      <c r="D650" s="57"/>
      <c r="E650" s="42" t="str">
        <f t="shared" si="14"/>
        <v>Еще фото</v>
      </c>
      <c r="F650" s="14"/>
      <c r="G650" s="26" t="s">
        <v>680</v>
      </c>
      <c r="H650" s="26" t="s">
        <v>357</v>
      </c>
      <c r="I650" s="26" t="s">
        <v>681</v>
      </c>
      <c r="J650" s="15" t="s">
        <v>544</v>
      </c>
      <c r="K650" s="16" t="s">
        <v>29</v>
      </c>
      <c r="L650" s="60"/>
      <c r="M650" s="15"/>
      <c r="N650" s="15" t="s">
        <v>43</v>
      </c>
      <c r="O650" s="15"/>
      <c r="P650" s="16" t="s">
        <v>715</v>
      </c>
      <c r="Q650" s="17">
        <v>20199</v>
      </c>
      <c r="R650" s="18">
        <v>45</v>
      </c>
      <c r="S650" s="19">
        <v>12775.8675</v>
      </c>
      <c r="T650" s="20" t="s">
        <v>363</v>
      </c>
      <c r="U650" s="21" t="s">
        <v>693</v>
      </c>
      <c r="V650" s="23">
        <v>40</v>
      </c>
      <c r="W650" s="23">
        <v>1</v>
      </c>
      <c r="X650" s="24"/>
    </row>
    <row r="651" spans="1:24" s="1" customFormat="1" ht="17" customHeight="1" x14ac:dyDescent="0.3">
      <c r="A651" s="26" t="s">
        <v>23</v>
      </c>
      <c r="B651" s="26" t="s">
        <v>945</v>
      </c>
      <c r="C651" s="12" t="s">
        <v>946</v>
      </c>
      <c r="D651" s="57"/>
      <c r="E651" s="42" t="str">
        <f t="shared" si="14"/>
        <v>Еще фото</v>
      </c>
      <c r="F651" s="14"/>
      <c r="G651" s="26" t="s">
        <v>680</v>
      </c>
      <c r="H651" s="26" t="s">
        <v>357</v>
      </c>
      <c r="I651" s="26" t="s">
        <v>681</v>
      </c>
      <c r="J651" s="15" t="s">
        <v>544</v>
      </c>
      <c r="K651" s="16" t="s">
        <v>29</v>
      </c>
      <c r="L651" s="60"/>
      <c r="M651" s="15"/>
      <c r="N651" s="15" t="s">
        <v>43</v>
      </c>
      <c r="O651" s="15"/>
      <c r="P651" s="16" t="s">
        <v>715</v>
      </c>
      <c r="Q651" s="17">
        <v>20199</v>
      </c>
      <c r="R651" s="18">
        <v>45</v>
      </c>
      <c r="S651" s="19">
        <v>12775.8675</v>
      </c>
      <c r="T651" s="20" t="s">
        <v>363</v>
      </c>
      <c r="U651" s="21" t="s">
        <v>694</v>
      </c>
      <c r="V651" s="31">
        <v>40.5</v>
      </c>
      <c r="W651" s="23">
        <v>3</v>
      </c>
      <c r="X651" s="24"/>
    </row>
    <row r="652" spans="1:24" s="1" customFormat="1" ht="17" customHeight="1" x14ac:dyDescent="0.3">
      <c r="A652" s="26" t="s">
        <v>23</v>
      </c>
      <c r="B652" s="26" t="s">
        <v>945</v>
      </c>
      <c r="C652" s="12" t="s">
        <v>946</v>
      </c>
      <c r="D652" s="57"/>
      <c r="E652" s="42" t="str">
        <f t="shared" si="14"/>
        <v>Еще фото</v>
      </c>
      <c r="F652" s="14"/>
      <c r="G652" s="26" t="s">
        <v>680</v>
      </c>
      <c r="H652" s="26" t="s">
        <v>357</v>
      </c>
      <c r="I652" s="26" t="s">
        <v>681</v>
      </c>
      <c r="J652" s="15" t="s">
        <v>544</v>
      </c>
      <c r="K652" s="16" t="s">
        <v>29</v>
      </c>
      <c r="L652" s="60"/>
      <c r="M652" s="15"/>
      <c r="N652" s="15" t="s">
        <v>43</v>
      </c>
      <c r="O652" s="15"/>
      <c r="P652" s="16" t="s">
        <v>715</v>
      </c>
      <c r="Q652" s="17">
        <v>20199</v>
      </c>
      <c r="R652" s="18">
        <v>45</v>
      </c>
      <c r="S652" s="19">
        <v>12775.8675</v>
      </c>
      <c r="T652" s="20" t="s">
        <v>363</v>
      </c>
      <c r="U652" s="21" t="s">
        <v>704</v>
      </c>
      <c r="V652" s="23">
        <v>41</v>
      </c>
      <c r="W652" s="23">
        <v>2</v>
      </c>
      <c r="X652" s="24"/>
    </row>
    <row r="653" spans="1:24" s="1" customFormat="1" ht="17" customHeight="1" x14ac:dyDescent="0.3">
      <c r="A653" s="26" t="s">
        <v>23</v>
      </c>
      <c r="B653" s="26" t="s">
        <v>945</v>
      </c>
      <c r="C653" s="12" t="s">
        <v>946</v>
      </c>
      <c r="D653" s="57"/>
      <c r="E653" s="42" t="str">
        <f t="shared" si="14"/>
        <v>Еще фото</v>
      </c>
      <c r="F653" s="14"/>
      <c r="G653" s="26" t="s">
        <v>680</v>
      </c>
      <c r="H653" s="26" t="s">
        <v>357</v>
      </c>
      <c r="I653" s="26" t="s">
        <v>681</v>
      </c>
      <c r="J653" s="15" t="s">
        <v>544</v>
      </c>
      <c r="K653" s="16" t="s">
        <v>29</v>
      </c>
      <c r="L653" s="60"/>
      <c r="M653" s="15"/>
      <c r="N653" s="15" t="s">
        <v>43</v>
      </c>
      <c r="O653" s="15"/>
      <c r="P653" s="16" t="s">
        <v>715</v>
      </c>
      <c r="Q653" s="17">
        <v>20199</v>
      </c>
      <c r="R653" s="18">
        <v>45</v>
      </c>
      <c r="S653" s="19">
        <v>12775.8675</v>
      </c>
      <c r="T653" s="20" t="s">
        <v>363</v>
      </c>
      <c r="U653" s="21" t="s">
        <v>723</v>
      </c>
      <c r="V653" s="23">
        <v>42</v>
      </c>
      <c r="W653" s="23">
        <v>1</v>
      </c>
      <c r="X653" s="24"/>
    </row>
    <row r="654" spans="1:24" s="1" customFormat="1" ht="22.05" customHeight="1" x14ac:dyDescent="0.3">
      <c r="A654" s="26" t="s">
        <v>23</v>
      </c>
      <c r="B654" s="26" t="s">
        <v>945</v>
      </c>
      <c r="C654" s="12" t="s">
        <v>946</v>
      </c>
      <c r="D654" s="58"/>
      <c r="E654" s="42" t="str">
        <f t="shared" si="14"/>
        <v>Еще фото</v>
      </c>
      <c r="F654" s="14"/>
      <c r="G654" s="26" t="s">
        <v>680</v>
      </c>
      <c r="H654" s="26" t="s">
        <v>357</v>
      </c>
      <c r="I654" s="26" t="s">
        <v>681</v>
      </c>
      <c r="J654" s="15" t="s">
        <v>544</v>
      </c>
      <c r="K654" s="16" t="s">
        <v>29</v>
      </c>
      <c r="L654" s="61"/>
      <c r="M654" s="15"/>
      <c r="N654" s="15" t="s">
        <v>43</v>
      </c>
      <c r="O654" s="15"/>
      <c r="P654" s="16" t="s">
        <v>715</v>
      </c>
      <c r="Q654" s="17">
        <v>20199</v>
      </c>
      <c r="R654" s="18">
        <v>45</v>
      </c>
      <c r="S654" s="19">
        <v>12775.8675</v>
      </c>
      <c r="T654" s="20" t="s">
        <v>363</v>
      </c>
      <c r="U654" s="21" t="s">
        <v>705</v>
      </c>
      <c r="V654" s="31">
        <v>42.5</v>
      </c>
      <c r="W654" s="23">
        <v>1</v>
      </c>
      <c r="X654" s="24"/>
    </row>
    <row r="655" spans="1:24" s="1" customFormat="1" ht="52.05" customHeight="1" x14ac:dyDescent="0.3">
      <c r="A655" s="11" t="s">
        <v>23</v>
      </c>
      <c r="B655" s="11" t="s">
        <v>948</v>
      </c>
      <c r="C655" s="12" t="s">
        <v>949</v>
      </c>
      <c r="D655" s="62"/>
      <c r="E655" s="42" t="str">
        <f>HYPERLINK("https://www.google.ru/search?q=GZ5159&amp;newwindow=1&amp;tbm=isch","Еще фото")</f>
        <v>Еще фото</v>
      </c>
      <c r="F655" s="14"/>
      <c r="G655" s="11" t="s">
        <v>680</v>
      </c>
      <c r="H655" s="11" t="s">
        <v>357</v>
      </c>
      <c r="I655" s="15" t="s">
        <v>681</v>
      </c>
      <c r="J655" s="15" t="s">
        <v>40</v>
      </c>
      <c r="K655" s="16" t="s">
        <v>29</v>
      </c>
      <c r="L655" s="59" t="s">
        <v>690</v>
      </c>
      <c r="M655" s="15" t="s">
        <v>691</v>
      </c>
      <c r="N655" s="15" t="s">
        <v>43</v>
      </c>
      <c r="O655" s="15"/>
      <c r="P655" s="16" t="s">
        <v>692</v>
      </c>
      <c r="Q655" s="17">
        <v>31499</v>
      </c>
      <c r="R655" s="18">
        <v>45</v>
      </c>
      <c r="S655" s="19">
        <v>19923.1175</v>
      </c>
      <c r="T655" s="20" t="s">
        <v>363</v>
      </c>
      <c r="U655" s="21" t="s">
        <v>693</v>
      </c>
      <c r="V655" s="23">
        <v>40</v>
      </c>
      <c r="W655" s="23">
        <v>1</v>
      </c>
      <c r="X655" s="24"/>
    </row>
    <row r="656" spans="1:24" s="1" customFormat="1" ht="61.05" customHeight="1" x14ac:dyDescent="0.3">
      <c r="A656" s="26" t="s">
        <v>23</v>
      </c>
      <c r="B656" s="26" t="s">
        <v>948</v>
      </c>
      <c r="C656" s="12" t="s">
        <v>949</v>
      </c>
      <c r="D656" s="63"/>
      <c r="E656" s="42" t="str">
        <f>HYPERLINK("https://www.google.ru/search?q=GZ5159&amp;newwindow=1&amp;tbm=isch","Еще фото")</f>
        <v>Еще фото</v>
      </c>
      <c r="F656" s="14"/>
      <c r="G656" s="26" t="s">
        <v>680</v>
      </c>
      <c r="H656" s="26" t="s">
        <v>357</v>
      </c>
      <c r="I656" s="26" t="s">
        <v>681</v>
      </c>
      <c r="J656" s="15" t="s">
        <v>40</v>
      </c>
      <c r="K656" s="16" t="s">
        <v>29</v>
      </c>
      <c r="L656" s="61"/>
      <c r="M656" s="15" t="s">
        <v>691</v>
      </c>
      <c r="N656" s="15" t="s">
        <v>43</v>
      </c>
      <c r="O656" s="15"/>
      <c r="P656" s="16" t="s">
        <v>692</v>
      </c>
      <c r="Q656" s="17">
        <v>31499</v>
      </c>
      <c r="R656" s="18">
        <v>45</v>
      </c>
      <c r="S656" s="19">
        <v>19923.1175</v>
      </c>
      <c r="T656" s="20" t="s">
        <v>363</v>
      </c>
      <c r="U656" s="21" t="s">
        <v>694</v>
      </c>
      <c r="V656" s="31">
        <v>40.5</v>
      </c>
      <c r="W656" s="23">
        <v>2</v>
      </c>
      <c r="X656" s="24"/>
    </row>
    <row r="657" spans="1:24" s="1" customFormat="1" ht="35" customHeight="1" x14ac:dyDescent="0.3">
      <c r="A657" s="11" t="s">
        <v>23</v>
      </c>
      <c r="B657" s="11" t="s">
        <v>950</v>
      </c>
      <c r="C657" s="12" t="s">
        <v>951</v>
      </c>
      <c r="D657" s="56"/>
      <c r="E657" s="42" t="str">
        <f>HYPERLINK("https://www.google.ru/search?q=HP5786&amp;newwindow=1&amp;tbm=isch","Еще фото")</f>
        <v>Еще фото</v>
      </c>
      <c r="F657" s="14"/>
      <c r="G657" s="11" t="s">
        <v>680</v>
      </c>
      <c r="H657" s="11" t="s">
        <v>357</v>
      </c>
      <c r="I657" s="15" t="s">
        <v>681</v>
      </c>
      <c r="J657" s="15" t="s">
        <v>40</v>
      </c>
      <c r="K657" s="16" t="s">
        <v>41</v>
      </c>
      <c r="L657" s="59" t="s">
        <v>952</v>
      </c>
      <c r="M657" s="15"/>
      <c r="N657" s="15" t="s">
        <v>43</v>
      </c>
      <c r="O657" s="15"/>
      <c r="P657" s="16" t="s">
        <v>733</v>
      </c>
      <c r="Q657" s="17">
        <v>13999</v>
      </c>
      <c r="R657" s="18">
        <v>45</v>
      </c>
      <c r="S657" s="19">
        <v>8854.3674999999985</v>
      </c>
      <c r="T657" s="20" t="s">
        <v>363</v>
      </c>
      <c r="U657" s="21" t="s">
        <v>431</v>
      </c>
      <c r="V657" s="23">
        <v>38</v>
      </c>
      <c r="W657" s="23">
        <v>2</v>
      </c>
      <c r="X657" s="24"/>
    </row>
    <row r="658" spans="1:24" s="1" customFormat="1" ht="35" customHeight="1" x14ac:dyDescent="0.3">
      <c r="A658" s="26" t="s">
        <v>23</v>
      </c>
      <c r="B658" s="26" t="s">
        <v>950</v>
      </c>
      <c r="C658" s="12" t="s">
        <v>951</v>
      </c>
      <c r="D658" s="57"/>
      <c r="E658" s="42" t="str">
        <f>HYPERLINK("https://www.google.ru/search?q=HP5786&amp;newwindow=1&amp;tbm=isch","Еще фото")</f>
        <v>Еще фото</v>
      </c>
      <c r="F658" s="14"/>
      <c r="G658" s="26" t="s">
        <v>680</v>
      </c>
      <c r="H658" s="26" t="s">
        <v>357</v>
      </c>
      <c r="I658" s="26" t="s">
        <v>681</v>
      </c>
      <c r="J658" s="15" t="s">
        <v>40</v>
      </c>
      <c r="K658" s="16" t="s">
        <v>41</v>
      </c>
      <c r="L658" s="60"/>
      <c r="M658" s="15"/>
      <c r="N658" s="15" t="s">
        <v>43</v>
      </c>
      <c r="O658" s="15"/>
      <c r="P658" s="16" t="s">
        <v>733</v>
      </c>
      <c r="Q658" s="17">
        <v>13999</v>
      </c>
      <c r="R658" s="18">
        <v>45</v>
      </c>
      <c r="S658" s="19">
        <v>8854.3674999999985</v>
      </c>
      <c r="T658" s="20" t="s">
        <v>363</v>
      </c>
      <c r="U658" s="21" t="s">
        <v>687</v>
      </c>
      <c r="V658" s="31">
        <v>38.5</v>
      </c>
      <c r="W658" s="23">
        <v>4</v>
      </c>
      <c r="X658" s="24"/>
    </row>
    <row r="659" spans="1:24" s="1" customFormat="1" ht="37.049999999999997" customHeight="1" x14ac:dyDescent="0.3">
      <c r="A659" s="26" t="s">
        <v>23</v>
      </c>
      <c r="B659" s="26" t="s">
        <v>950</v>
      </c>
      <c r="C659" s="12" t="s">
        <v>951</v>
      </c>
      <c r="D659" s="58"/>
      <c r="E659" s="42" t="str">
        <f>HYPERLINK("https://www.google.ru/search?q=HP5786&amp;newwindow=1&amp;tbm=isch","Еще фото")</f>
        <v>Еще фото</v>
      </c>
      <c r="F659" s="14"/>
      <c r="G659" s="26" t="s">
        <v>680</v>
      </c>
      <c r="H659" s="26" t="s">
        <v>357</v>
      </c>
      <c r="I659" s="26" t="s">
        <v>681</v>
      </c>
      <c r="J659" s="15" t="s">
        <v>40</v>
      </c>
      <c r="K659" s="16" t="s">
        <v>41</v>
      </c>
      <c r="L659" s="61"/>
      <c r="M659" s="15"/>
      <c r="N659" s="15" t="s">
        <v>43</v>
      </c>
      <c r="O659" s="15"/>
      <c r="P659" s="16" t="s">
        <v>733</v>
      </c>
      <c r="Q659" s="17">
        <v>13999</v>
      </c>
      <c r="R659" s="18">
        <v>45</v>
      </c>
      <c r="S659" s="19">
        <v>8854.3674999999985</v>
      </c>
      <c r="T659" s="20" t="s">
        <v>363</v>
      </c>
      <c r="U659" s="21" t="s">
        <v>432</v>
      </c>
      <c r="V659" s="23">
        <v>39</v>
      </c>
      <c r="W659" s="23">
        <v>1</v>
      </c>
      <c r="X659" s="24"/>
    </row>
    <row r="660" spans="1:24" s="1" customFormat="1" ht="26" customHeight="1" x14ac:dyDescent="0.3">
      <c r="A660" s="11" t="s">
        <v>23</v>
      </c>
      <c r="B660" s="11" t="s">
        <v>816</v>
      </c>
      <c r="C660" s="12" t="s">
        <v>953</v>
      </c>
      <c r="D660" s="56"/>
      <c r="E660" s="42" t="str">
        <f>HYPERLINK("https://www.google.ru/search?q=HP5797&amp;newwindow=1&amp;tbm=isch","Еще фото")</f>
        <v>Еще фото</v>
      </c>
      <c r="F660" s="14"/>
      <c r="G660" s="11" t="s">
        <v>680</v>
      </c>
      <c r="H660" s="11" t="s">
        <v>357</v>
      </c>
      <c r="I660" s="15" t="s">
        <v>681</v>
      </c>
      <c r="J660" s="15" t="s">
        <v>40</v>
      </c>
      <c r="K660" s="16" t="s">
        <v>29</v>
      </c>
      <c r="L660" s="59" t="s">
        <v>818</v>
      </c>
      <c r="M660" s="15" t="s">
        <v>778</v>
      </c>
      <c r="N660" s="15" t="s">
        <v>43</v>
      </c>
      <c r="O660" s="15"/>
      <c r="P660" s="16" t="s">
        <v>779</v>
      </c>
      <c r="Q660" s="17">
        <v>13999</v>
      </c>
      <c r="R660" s="18">
        <v>45</v>
      </c>
      <c r="S660" s="19">
        <v>8854.3674999999985</v>
      </c>
      <c r="T660" s="20" t="s">
        <v>363</v>
      </c>
      <c r="U660" s="21" t="s">
        <v>693</v>
      </c>
      <c r="V660" s="23">
        <v>40</v>
      </c>
      <c r="W660" s="23">
        <v>4</v>
      </c>
      <c r="X660" s="24"/>
    </row>
    <row r="661" spans="1:24" s="1" customFormat="1" ht="26" customHeight="1" x14ac:dyDescent="0.3">
      <c r="A661" s="26" t="s">
        <v>23</v>
      </c>
      <c r="B661" s="26" t="s">
        <v>816</v>
      </c>
      <c r="C661" s="12" t="s">
        <v>953</v>
      </c>
      <c r="D661" s="57"/>
      <c r="E661" s="42" t="str">
        <f>HYPERLINK("https://www.google.ru/search?q=HP5797&amp;newwindow=1&amp;tbm=isch","Еще фото")</f>
        <v>Еще фото</v>
      </c>
      <c r="F661" s="14"/>
      <c r="G661" s="26" t="s">
        <v>680</v>
      </c>
      <c r="H661" s="26" t="s">
        <v>357</v>
      </c>
      <c r="I661" s="26" t="s">
        <v>681</v>
      </c>
      <c r="J661" s="15" t="s">
        <v>40</v>
      </c>
      <c r="K661" s="16" t="s">
        <v>29</v>
      </c>
      <c r="L661" s="60"/>
      <c r="M661" s="15" t="s">
        <v>778</v>
      </c>
      <c r="N661" s="15" t="s">
        <v>43</v>
      </c>
      <c r="O661" s="15"/>
      <c r="P661" s="16" t="s">
        <v>779</v>
      </c>
      <c r="Q661" s="17">
        <v>13999</v>
      </c>
      <c r="R661" s="18">
        <v>45</v>
      </c>
      <c r="S661" s="19">
        <v>8854.3674999999985</v>
      </c>
      <c r="T661" s="20" t="s">
        <v>363</v>
      </c>
      <c r="U661" s="21" t="s">
        <v>723</v>
      </c>
      <c r="V661" s="23">
        <v>42</v>
      </c>
      <c r="W661" s="23">
        <v>2</v>
      </c>
      <c r="X661" s="24"/>
    </row>
    <row r="662" spans="1:24" s="1" customFormat="1" ht="26" customHeight="1" x14ac:dyDescent="0.3">
      <c r="A662" s="26" t="s">
        <v>23</v>
      </c>
      <c r="B662" s="26" t="s">
        <v>816</v>
      </c>
      <c r="C662" s="12" t="s">
        <v>953</v>
      </c>
      <c r="D662" s="57"/>
      <c r="E662" s="42" t="str">
        <f>HYPERLINK("https://www.google.ru/search?q=HP5797&amp;newwindow=1&amp;tbm=isch","Еще фото")</f>
        <v>Еще фото</v>
      </c>
      <c r="F662" s="14"/>
      <c r="G662" s="26" t="s">
        <v>680</v>
      </c>
      <c r="H662" s="26" t="s">
        <v>357</v>
      </c>
      <c r="I662" s="26" t="s">
        <v>681</v>
      </c>
      <c r="J662" s="15" t="s">
        <v>40</v>
      </c>
      <c r="K662" s="16" t="s">
        <v>29</v>
      </c>
      <c r="L662" s="60"/>
      <c r="M662" s="15" t="s">
        <v>778</v>
      </c>
      <c r="N662" s="15" t="s">
        <v>43</v>
      </c>
      <c r="O662" s="15"/>
      <c r="P662" s="16" t="s">
        <v>779</v>
      </c>
      <c r="Q662" s="17">
        <v>13999</v>
      </c>
      <c r="R662" s="18">
        <v>45</v>
      </c>
      <c r="S662" s="19">
        <v>8854.3674999999985</v>
      </c>
      <c r="T662" s="20" t="s">
        <v>363</v>
      </c>
      <c r="U662" s="21" t="s">
        <v>705</v>
      </c>
      <c r="V662" s="31">
        <v>42.5</v>
      </c>
      <c r="W662" s="23">
        <v>1</v>
      </c>
      <c r="X662" s="24"/>
    </row>
    <row r="663" spans="1:24" s="1" customFormat="1" ht="26" customHeight="1" x14ac:dyDescent="0.3">
      <c r="A663" s="26" t="s">
        <v>23</v>
      </c>
      <c r="B663" s="26" t="s">
        <v>816</v>
      </c>
      <c r="C663" s="12" t="s">
        <v>953</v>
      </c>
      <c r="D663" s="58"/>
      <c r="E663" s="42" t="str">
        <f>HYPERLINK("https://www.google.ru/search?q=HP5797&amp;newwindow=1&amp;tbm=isch","Еще фото")</f>
        <v>Еще фото</v>
      </c>
      <c r="F663" s="14"/>
      <c r="G663" s="26" t="s">
        <v>680</v>
      </c>
      <c r="H663" s="26" t="s">
        <v>357</v>
      </c>
      <c r="I663" s="26" t="s">
        <v>681</v>
      </c>
      <c r="J663" s="15" t="s">
        <v>40</v>
      </c>
      <c r="K663" s="16" t="s">
        <v>29</v>
      </c>
      <c r="L663" s="61"/>
      <c r="M663" s="15" t="s">
        <v>778</v>
      </c>
      <c r="N663" s="15" t="s">
        <v>43</v>
      </c>
      <c r="O663" s="15"/>
      <c r="P663" s="16" t="s">
        <v>779</v>
      </c>
      <c r="Q663" s="17">
        <v>13999</v>
      </c>
      <c r="R663" s="18">
        <v>45</v>
      </c>
      <c r="S663" s="19">
        <v>8854.3674999999985</v>
      </c>
      <c r="T663" s="20" t="s">
        <v>363</v>
      </c>
      <c r="U663" s="21" t="s">
        <v>741</v>
      </c>
      <c r="V663" s="23">
        <v>44</v>
      </c>
      <c r="W663" s="23">
        <v>1</v>
      </c>
      <c r="X663" s="24"/>
    </row>
    <row r="664" spans="1:24" s="1" customFormat="1" ht="52.05" customHeight="1" x14ac:dyDescent="0.3">
      <c r="A664" s="11" t="s">
        <v>23</v>
      </c>
      <c r="B664" s="11" t="s">
        <v>954</v>
      </c>
      <c r="C664" s="12" t="s">
        <v>955</v>
      </c>
      <c r="D664" s="62"/>
      <c r="E664" s="42" t="str">
        <f>HYPERLINK("https://www.google.ru/search?q=HP8600&amp;newwindow=1&amp;tbm=isch","Еще фото")</f>
        <v>Еще фото</v>
      </c>
      <c r="F664" s="14"/>
      <c r="G664" s="11" t="s">
        <v>680</v>
      </c>
      <c r="H664" s="11" t="s">
        <v>357</v>
      </c>
      <c r="I664" s="15" t="s">
        <v>681</v>
      </c>
      <c r="J664" s="15" t="s">
        <v>821</v>
      </c>
      <c r="K664" s="16" t="s">
        <v>29</v>
      </c>
      <c r="L664" s="59" t="s">
        <v>956</v>
      </c>
      <c r="M664" s="15"/>
      <c r="N664" s="15" t="s">
        <v>43</v>
      </c>
      <c r="O664" s="15"/>
      <c r="P664" s="16" t="s">
        <v>957</v>
      </c>
      <c r="Q664" s="17">
        <v>19999</v>
      </c>
      <c r="R664" s="18">
        <v>45</v>
      </c>
      <c r="S664" s="19">
        <v>12649.3675</v>
      </c>
      <c r="T664" s="20" t="s">
        <v>363</v>
      </c>
      <c r="U664" s="21" t="s">
        <v>704</v>
      </c>
      <c r="V664" s="23">
        <v>41</v>
      </c>
      <c r="W664" s="23">
        <v>1</v>
      </c>
      <c r="X664" s="24"/>
    </row>
    <row r="665" spans="1:24" s="1" customFormat="1" ht="61.05" customHeight="1" x14ac:dyDescent="0.3">
      <c r="A665" s="26" t="s">
        <v>23</v>
      </c>
      <c r="B665" s="26" t="s">
        <v>954</v>
      </c>
      <c r="C665" s="12" t="s">
        <v>955</v>
      </c>
      <c r="D665" s="63"/>
      <c r="E665" s="42" t="str">
        <f>HYPERLINK("https://www.google.ru/search?q=HP8600&amp;newwindow=1&amp;tbm=isch","Еще фото")</f>
        <v>Еще фото</v>
      </c>
      <c r="F665" s="14"/>
      <c r="G665" s="26" t="s">
        <v>680</v>
      </c>
      <c r="H665" s="26" t="s">
        <v>357</v>
      </c>
      <c r="I665" s="26" t="s">
        <v>681</v>
      </c>
      <c r="J665" s="15" t="s">
        <v>821</v>
      </c>
      <c r="K665" s="16" t="s">
        <v>29</v>
      </c>
      <c r="L665" s="61"/>
      <c r="M665" s="15"/>
      <c r="N665" s="15" t="s">
        <v>43</v>
      </c>
      <c r="O665" s="15"/>
      <c r="P665" s="16" t="s">
        <v>957</v>
      </c>
      <c r="Q665" s="17">
        <v>19999</v>
      </c>
      <c r="R665" s="18">
        <v>45</v>
      </c>
      <c r="S665" s="19">
        <v>12649.3675</v>
      </c>
      <c r="T665" s="20" t="s">
        <v>363</v>
      </c>
      <c r="U665" s="21" t="s">
        <v>705</v>
      </c>
      <c r="V665" s="31">
        <v>42.5</v>
      </c>
      <c r="W665" s="23">
        <v>2</v>
      </c>
      <c r="X665" s="24"/>
    </row>
    <row r="666" spans="1:24" s="1" customFormat="1" ht="52.05" customHeight="1" x14ac:dyDescent="0.3">
      <c r="A666" s="11" t="s">
        <v>23</v>
      </c>
      <c r="B666" s="11" t="s">
        <v>958</v>
      </c>
      <c r="C666" s="12" t="s">
        <v>959</v>
      </c>
      <c r="D666" s="62"/>
      <c r="E666" s="42" t="str">
        <f>HYPERLINK("https://www.google.ru/search?q=HP8606&amp;newwindow=1&amp;tbm=isch","Еще фото")</f>
        <v>Еще фото</v>
      </c>
      <c r="F666" s="14"/>
      <c r="G666" s="11" t="s">
        <v>680</v>
      </c>
      <c r="H666" s="11" t="s">
        <v>357</v>
      </c>
      <c r="I666" s="15" t="s">
        <v>681</v>
      </c>
      <c r="J666" s="15" t="s">
        <v>821</v>
      </c>
      <c r="K666" s="16" t="s">
        <v>29</v>
      </c>
      <c r="L666" s="59" t="s">
        <v>960</v>
      </c>
      <c r="M666" s="15"/>
      <c r="N666" s="15" t="s">
        <v>43</v>
      </c>
      <c r="O666" s="15"/>
      <c r="P666" s="16" t="s">
        <v>961</v>
      </c>
      <c r="Q666" s="17">
        <v>16599</v>
      </c>
      <c r="R666" s="18">
        <v>45</v>
      </c>
      <c r="S666" s="19">
        <v>10498.8675</v>
      </c>
      <c r="T666" s="20" t="s">
        <v>363</v>
      </c>
      <c r="U666" s="21" t="s">
        <v>687</v>
      </c>
      <c r="V666" s="31">
        <v>38.5</v>
      </c>
      <c r="W666" s="23">
        <v>1</v>
      </c>
      <c r="X666" s="24"/>
    </row>
    <row r="667" spans="1:24" s="1" customFormat="1" ht="61.05" customHeight="1" x14ac:dyDescent="0.3">
      <c r="A667" s="26" t="s">
        <v>23</v>
      </c>
      <c r="B667" s="26" t="s">
        <v>958</v>
      </c>
      <c r="C667" s="12" t="s">
        <v>959</v>
      </c>
      <c r="D667" s="63"/>
      <c r="E667" s="42" t="str">
        <f>HYPERLINK("https://www.google.ru/search?q=HP8606&amp;newwindow=1&amp;tbm=isch","Еще фото")</f>
        <v>Еще фото</v>
      </c>
      <c r="F667" s="14"/>
      <c r="G667" s="26" t="s">
        <v>680</v>
      </c>
      <c r="H667" s="26" t="s">
        <v>357</v>
      </c>
      <c r="I667" s="26" t="s">
        <v>681</v>
      </c>
      <c r="J667" s="15" t="s">
        <v>821</v>
      </c>
      <c r="K667" s="16" t="s">
        <v>29</v>
      </c>
      <c r="L667" s="61"/>
      <c r="M667" s="15"/>
      <c r="N667" s="15" t="s">
        <v>43</v>
      </c>
      <c r="O667" s="15"/>
      <c r="P667" s="16" t="s">
        <v>961</v>
      </c>
      <c r="Q667" s="17">
        <v>16599</v>
      </c>
      <c r="R667" s="18">
        <v>45</v>
      </c>
      <c r="S667" s="19">
        <v>10498.8675</v>
      </c>
      <c r="T667" s="20" t="s">
        <v>363</v>
      </c>
      <c r="U667" s="21" t="s">
        <v>694</v>
      </c>
      <c r="V667" s="31">
        <v>40.5</v>
      </c>
      <c r="W667" s="23">
        <v>1</v>
      </c>
      <c r="X667" s="24"/>
    </row>
    <row r="668" spans="1:24" s="1" customFormat="1" ht="21" customHeight="1" x14ac:dyDescent="0.3">
      <c r="A668" s="11" t="s">
        <v>23</v>
      </c>
      <c r="B668" s="11" t="s">
        <v>962</v>
      </c>
      <c r="C668" s="25" t="s">
        <v>963</v>
      </c>
      <c r="D668" s="56"/>
      <c r="E668" s="42" t="str">
        <f>HYPERLINK("https://www.google.ru/search?q=HQ0935&amp;newwindow=1&amp;tbm=isch","Еще фото")</f>
        <v>Еще фото</v>
      </c>
      <c r="F668" s="14"/>
      <c r="G668" s="11" t="s">
        <v>680</v>
      </c>
      <c r="H668" s="11" t="s">
        <v>357</v>
      </c>
      <c r="I668" s="15" t="s">
        <v>681</v>
      </c>
      <c r="J668" s="15" t="s">
        <v>821</v>
      </c>
      <c r="K668" s="16" t="s">
        <v>41</v>
      </c>
      <c r="L668" s="59" t="s">
        <v>960</v>
      </c>
      <c r="M668" s="15"/>
      <c r="N668" s="15" t="s">
        <v>43</v>
      </c>
      <c r="O668" s="15"/>
      <c r="P668" s="16" t="s">
        <v>710</v>
      </c>
      <c r="Q668" s="17">
        <v>13299</v>
      </c>
      <c r="R668" s="18">
        <v>45</v>
      </c>
      <c r="S668" s="19">
        <v>8411.6174999999985</v>
      </c>
      <c r="T668" s="20" t="s">
        <v>363</v>
      </c>
      <c r="U668" s="21" t="s">
        <v>430</v>
      </c>
      <c r="V668" s="23">
        <v>37</v>
      </c>
      <c r="W668" s="23">
        <v>2</v>
      </c>
      <c r="X668" s="24"/>
    </row>
    <row r="669" spans="1:24" s="1" customFormat="1" ht="21" customHeight="1" x14ac:dyDescent="0.3">
      <c r="A669" s="26" t="s">
        <v>23</v>
      </c>
      <c r="B669" s="26" t="s">
        <v>962</v>
      </c>
      <c r="C669" s="27" t="s">
        <v>963</v>
      </c>
      <c r="D669" s="57"/>
      <c r="E669" s="42" t="str">
        <f>HYPERLINK("https://www.google.ru/search?q=HQ0935&amp;newwindow=1&amp;tbm=isch","Еще фото")</f>
        <v>Еще фото</v>
      </c>
      <c r="F669" s="14"/>
      <c r="G669" s="26" t="s">
        <v>680</v>
      </c>
      <c r="H669" s="26" t="s">
        <v>357</v>
      </c>
      <c r="I669" s="26" t="s">
        <v>681</v>
      </c>
      <c r="J669" s="15" t="s">
        <v>821</v>
      </c>
      <c r="K669" s="16" t="s">
        <v>41</v>
      </c>
      <c r="L669" s="60"/>
      <c r="M669" s="15"/>
      <c r="N669" s="15" t="s">
        <v>43</v>
      </c>
      <c r="O669" s="15"/>
      <c r="P669" s="16" t="s">
        <v>710</v>
      </c>
      <c r="Q669" s="17">
        <v>13299</v>
      </c>
      <c r="R669" s="18">
        <v>45</v>
      </c>
      <c r="S669" s="19">
        <v>8411.6174999999985</v>
      </c>
      <c r="T669" s="20" t="s">
        <v>363</v>
      </c>
      <c r="U669" s="21" t="s">
        <v>686</v>
      </c>
      <c r="V669" s="31">
        <v>37.5</v>
      </c>
      <c r="W669" s="23">
        <v>6</v>
      </c>
      <c r="X669" s="24"/>
    </row>
    <row r="670" spans="1:24" s="1" customFormat="1" ht="21" customHeight="1" x14ac:dyDescent="0.3">
      <c r="A670" s="26" t="s">
        <v>23</v>
      </c>
      <c r="B670" s="26" t="s">
        <v>962</v>
      </c>
      <c r="C670" s="27" t="s">
        <v>963</v>
      </c>
      <c r="D670" s="57"/>
      <c r="E670" s="42" t="str">
        <f>HYPERLINK("https://www.google.ru/search?q=HQ0935&amp;newwindow=1&amp;tbm=isch","Еще фото")</f>
        <v>Еще фото</v>
      </c>
      <c r="F670" s="14"/>
      <c r="G670" s="26" t="s">
        <v>680</v>
      </c>
      <c r="H670" s="26" t="s">
        <v>357</v>
      </c>
      <c r="I670" s="26" t="s">
        <v>681</v>
      </c>
      <c r="J670" s="15" t="s">
        <v>821</v>
      </c>
      <c r="K670" s="16" t="s">
        <v>41</v>
      </c>
      <c r="L670" s="60"/>
      <c r="M670" s="15"/>
      <c r="N670" s="15" t="s">
        <v>43</v>
      </c>
      <c r="O670" s="15"/>
      <c r="P670" s="16" t="s">
        <v>710</v>
      </c>
      <c r="Q670" s="17">
        <v>13299</v>
      </c>
      <c r="R670" s="18">
        <v>45</v>
      </c>
      <c r="S670" s="19">
        <v>8411.6174999999985</v>
      </c>
      <c r="T670" s="20" t="s">
        <v>363</v>
      </c>
      <c r="U670" s="21" t="s">
        <v>431</v>
      </c>
      <c r="V670" s="23">
        <v>38</v>
      </c>
      <c r="W670" s="23">
        <v>1</v>
      </c>
      <c r="X670" s="24"/>
    </row>
    <row r="671" spans="1:24" s="1" customFormat="1" ht="21" customHeight="1" x14ac:dyDescent="0.3">
      <c r="A671" s="26" t="s">
        <v>23</v>
      </c>
      <c r="B671" s="26" t="s">
        <v>962</v>
      </c>
      <c r="C671" s="27" t="s">
        <v>963</v>
      </c>
      <c r="D671" s="57"/>
      <c r="E671" s="42" t="str">
        <f>HYPERLINK("https://www.google.ru/search?q=HQ0935&amp;newwindow=1&amp;tbm=isch","Еще фото")</f>
        <v>Еще фото</v>
      </c>
      <c r="F671" s="14"/>
      <c r="G671" s="26" t="s">
        <v>680</v>
      </c>
      <c r="H671" s="26" t="s">
        <v>357</v>
      </c>
      <c r="I671" s="26" t="s">
        <v>681</v>
      </c>
      <c r="J671" s="15" t="s">
        <v>821</v>
      </c>
      <c r="K671" s="16" t="s">
        <v>41</v>
      </c>
      <c r="L671" s="60"/>
      <c r="M671" s="15"/>
      <c r="N671" s="15" t="s">
        <v>43</v>
      </c>
      <c r="O671" s="15"/>
      <c r="P671" s="16" t="s">
        <v>710</v>
      </c>
      <c r="Q671" s="17">
        <v>13299</v>
      </c>
      <c r="R671" s="18">
        <v>45</v>
      </c>
      <c r="S671" s="19">
        <v>8411.6174999999985</v>
      </c>
      <c r="T671" s="20" t="s">
        <v>363</v>
      </c>
      <c r="U671" s="21" t="s">
        <v>687</v>
      </c>
      <c r="V671" s="31">
        <v>38.5</v>
      </c>
      <c r="W671" s="23">
        <v>2</v>
      </c>
      <c r="X671" s="24"/>
    </row>
    <row r="672" spans="1:24" s="1" customFormat="1" ht="32" customHeight="1" x14ac:dyDescent="0.3">
      <c r="A672" s="26" t="s">
        <v>23</v>
      </c>
      <c r="B672" s="26" t="s">
        <v>962</v>
      </c>
      <c r="C672" s="27" t="s">
        <v>963</v>
      </c>
      <c r="D672" s="58"/>
      <c r="E672" s="42" t="str">
        <f>HYPERLINK("https://www.google.ru/search?q=HQ0935&amp;newwindow=1&amp;tbm=isch","Еще фото")</f>
        <v>Еще фото</v>
      </c>
      <c r="F672" s="14"/>
      <c r="G672" s="26" t="s">
        <v>680</v>
      </c>
      <c r="H672" s="26" t="s">
        <v>357</v>
      </c>
      <c r="I672" s="26" t="s">
        <v>681</v>
      </c>
      <c r="J672" s="15" t="s">
        <v>821</v>
      </c>
      <c r="K672" s="16" t="s">
        <v>41</v>
      </c>
      <c r="L672" s="61"/>
      <c r="M672" s="15"/>
      <c r="N672" s="15" t="s">
        <v>43</v>
      </c>
      <c r="O672" s="15"/>
      <c r="P672" s="16" t="s">
        <v>710</v>
      </c>
      <c r="Q672" s="17">
        <v>13299</v>
      </c>
      <c r="R672" s="18">
        <v>45</v>
      </c>
      <c r="S672" s="19">
        <v>8411.6174999999985</v>
      </c>
      <c r="T672" s="20" t="s">
        <v>363</v>
      </c>
      <c r="U672" s="21" t="s">
        <v>432</v>
      </c>
      <c r="V672" s="23">
        <v>39</v>
      </c>
      <c r="W672" s="23">
        <v>2</v>
      </c>
      <c r="X672" s="24"/>
    </row>
    <row r="673" spans="1:24" s="1" customFormat="1" ht="52.05" customHeight="1" x14ac:dyDescent="0.3">
      <c r="A673" s="11" t="s">
        <v>23</v>
      </c>
      <c r="B673" s="11" t="s">
        <v>964</v>
      </c>
      <c r="C673" s="12" t="s">
        <v>965</v>
      </c>
      <c r="D673" s="62"/>
      <c r="E673" s="42" t="str">
        <f>HYPERLINK("https://www.google.ru/search?q=HQ3790&amp;newwindow=1&amp;tbm=isch","Еще фото")</f>
        <v>Еще фото</v>
      </c>
      <c r="F673" s="14"/>
      <c r="G673" s="11" t="s">
        <v>680</v>
      </c>
      <c r="H673" s="11" t="s">
        <v>357</v>
      </c>
      <c r="I673" s="15" t="s">
        <v>681</v>
      </c>
      <c r="J673" s="15" t="s">
        <v>40</v>
      </c>
      <c r="K673" s="16" t="s">
        <v>29</v>
      </c>
      <c r="L673" s="59" t="s">
        <v>713</v>
      </c>
      <c r="M673" s="15"/>
      <c r="N673" s="15" t="s">
        <v>138</v>
      </c>
      <c r="O673" s="15"/>
      <c r="P673" s="16" t="s">
        <v>752</v>
      </c>
      <c r="Q673" s="17">
        <v>9799</v>
      </c>
      <c r="R673" s="18">
        <v>45</v>
      </c>
      <c r="S673" s="19">
        <v>6197.8674999999994</v>
      </c>
      <c r="T673" s="20" t="s">
        <v>363</v>
      </c>
      <c r="U673" s="21" t="s">
        <v>693</v>
      </c>
      <c r="V673" s="23">
        <v>40</v>
      </c>
      <c r="W673" s="23">
        <v>1</v>
      </c>
      <c r="X673" s="24"/>
    </row>
    <row r="674" spans="1:24" s="1" customFormat="1" ht="61.05" customHeight="1" x14ac:dyDescent="0.3">
      <c r="A674" s="26" t="s">
        <v>23</v>
      </c>
      <c r="B674" s="26" t="s">
        <v>964</v>
      </c>
      <c r="C674" s="12" t="s">
        <v>965</v>
      </c>
      <c r="D674" s="63"/>
      <c r="E674" s="42" t="str">
        <f>HYPERLINK("https://www.google.ru/search?q=HQ3790&amp;newwindow=1&amp;tbm=isch","Еще фото")</f>
        <v>Еще фото</v>
      </c>
      <c r="F674" s="14"/>
      <c r="G674" s="26" t="s">
        <v>680</v>
      </c>
      <c r="H674" s="26" t="s">
        <v>357</v>
      </c>
      <c r="I674" s="26" t="s">
        <v>681</v>
      </c>
      <c r="J674" s="15" t="s">
        <v>40</v>
      </c>
      <c r="K674" s="16" t="s">
        <v>29</v>
      </c>
      <c r="L674" s="61"/>
      <c r="M674" s="15"/>
      <c r="N674" s="15" t="s">
        <v>138</v>
      </c>
      <c r="O674" s="15"/>
      <c r="P674" s="16" t="s">
        <v>752</v>
      </c>
      <c r="Q674" s="17">
        <v>9799</v>
      </c>
      <c r="R674" s="18">
        <v>45</v>
      </c>
      <c r="S674" s="19">
        <v>6197.8674999999994</v>
      </c>
      <c r="T674" s="20" t="s">
        <v>363</v>
      </c>
      <c r="U674" s="21" t="s">
        <v>694</v>
      </c>
      <c r="V674" s="31">
        <v>40.5</v>
      </c>
      <c r="W674" s="23">
        <v>9</v>
      </c>
      <c r="X674" s="24"/>
    </row>
    <row r="675" spans="1:24" s="1" customFormat="1" ht="11" customHeight="1" x14ac:dyDescent="0.3">
      <c r="A675" s="11" t="s">
        <v>23</v>
      </c>
      <c r="B675" s="11" t="s">
        <v>966</v>
      </c>
      <c r="C675" s="12" t="s">
        <v>967</v>
      </c>
      <c r="D675" s="56"/>
      <c r="E675" s="42" t="str">
        <f t="shared" ref="E675:E685" si="15">HYPERLINK("https://www.google.ru/search?q=HQ7560&amp;newwindow=1&amp;tbm=isch","Еще фото")</f>
        <v>Еще фото</v>
      </c>
      <c r="F675" s="28" t="s">
        <v>137</v>
      </c>
      <c r="G675" s="11" t="s">
        <v>680</v>
      </c>
      <c r="H675" s="11" t="s">
        <v>357</v>
      </c>
      <c r="I675" s="15" t="s">
        <v>681</v>
      </c>
      <c r="J675" s="15" t="s">
        <v>40</v>
      </c>
      <c r="K675" s="16" t="s">
        <v>29</v>
      </c>
      <c r="L675" s="59" t="s">
        <v>968</v>
      </c>
      <c r="M675" s="15"/>
      <c r="N675" s="15" t="s">
        <v>43</v>
      </c>
      <c r="O675" s="15"/>
      <c r="P675" s="16" t="s">
        <v>760</v>
      </c>
      <c r="Q675" s="17">
        <v>13299</v>
      </c>
      <c r="R675" s="18">
        <v>45</v>
      </c>
      <c r="S675" s="19">
        <v>8411.6174999999985</v>
      </c>
      <c r="T675" s="20" t="s">
        <v>363</v>
      </c>
      <c r="U675" s="21" t="s">
        <v>693</v>
      </c>
      <c r="V675" s="23">
        <v>40</v>
      </c>
      <c r="W675" s="23">
        <v>1</v>
      </c>
      <c r="X675" s="24"/>
    </row>
    <row r="676" spans="1:24" s="1" customFormat="1" ht="11" customHeight="1" x14ac:dyDescent="0.3">
      <c r="A676" s="26" t="s">
        <v>23</v>
      </c>
      <c r="B676" s="26" t="s">
        <v>966</v>
      </c>
      <c r="C676" s="12" t="s">
        <v>967</v>
      </c>
      <c r="D676" s="57"/>
      <c r="E676" s="42" t="str">
        <f t="shared" si="15"/>
        <v>Еще фото</v>
      </c>
      <c r="F676" s="28" t="s">
        <v>137</v>
      </c>
      <c r="G676" s="26" t="s">
        <v>680</v>
      </c>
      <c r="H676" s="26" t="s">
        <v>357</v>
      </c>
      <c r="I676" s="26" t="s">
        <v>681</v>
      </c>
      <c r="J676" s="15" t="s">
        <v>40</v>
      </c>
      <c r="K676" s="16" t="s">
        <v>29</v>
      </c>
      <c r="L676" s="60"/>
      <c r="M676" s="15"/>
      <c r="N676" s="15" t="s">
        <v>43</v>
      </c>
      <c r="O676" s="15"/>
      <c r="P676" s="16" t="s">
        <v>760</v>
      </c>
      <c r="Q676" s="17">
        <v>13299</v>
      </c>
      <c r="R676" s="18">
        <v>45</v>
      </c>
      <c r="S676" s="19">
        <v>8411.6174999999985</v>
      </c>
      <c r="T676" s="20" t="s">
        <v>363</v>
      </c>
      <c r="U676" s="21" t="s">
        <v>694</v>
      </c>
      <c r="V676" s="31">
        <v>40.5</v>
      </c>
      <c r="W676" s="23">
        <v>3</v>
      </c>
      <c r="X676" s="24"/>
    </row>
    <row r="677" spans="1:24" s="1" customFormat="1" ht="11" customHeight="1" x14ac:dyDescent="0.3">
      <c r="A677" s="26" t="s">
        <v>23</v>
      </c>
      <c r="B677" s="26" t="s">
        <v>966</v>
      </c>
      <c r="C677" s="12" t="s">
        <v>967</v>
      </c>
      <c r="D677" s="57"/>
      <c r="E677" s="42" t="str">
        <f t="shared" si="15"/>
        <v>Еще фото</v>
      </c>
      <c r="F677" s="28" t="s">
        <v>137</v>
      </c>
      <c r="G677" s="26" t="s">
        <v>680</v>
      </c>
      <c r="H677" s="26" t="s">
        <v>357</v>
      </c>
      <c r="I677" s="26" t="s">
        <v>681</v>
      </c>
      <c r="J677" s="15" t="s">
        <v>40</v>
      </c>
      <c r="K677" s="16" t="s">
        <v>29</v>
      </c>
      <c r="L677" s="60"/>
      <c r="M677" s="15"/>
      <c r="N677" s="15" t="s">
        <v>43</v>
      </c>
      <c r="O677" s="15"/>
      <c r="P677" s="16" t="s">
        <v>760</v>
      </c>
      <c r="Q677" s="17">
        <v>13299</v>
      </c>
      <c r="R677" s="18">
        <v>45</v>
      </c>
      <c r="S677" s="19">
        <v>8411.6174999999985</v>
      </c>
      <c r="T677" s="20" t="s">
        <v>363</v>
      </c>
      <c r="U677" s="21" t="s">
        <v>704</v>
      </c>
      <c r="V677" s="23">
        <v>41</v>
      </c>
      <c r="W677" s="23">
        <v>5</v>
      </c>
      <c r="X677" s="24"/>
    </row>
    <row r="678" spans="1:24" s="1" customFormat="1" ht="11" customHeight="1" x14ac:dyDescent="0.3">
      <c r="A678" s="26" t="s">
        <v>23</v>
      </c>
      <c r="B678" s="26" t="s">
        <v>966</v>
      </c>
      <c r="C678" s="12" t="s">
        <v>967</v>
      </c>
      <c r="D678" s="57"/>
      <c r="E678" s="42" t="str">
        <f t="shared" si="15"/>
        <v>Еще фото</v>
      </c>
      <c r="F678" s="28" t="s">
        <v>137</v>
      </c>
      <c r="G678" s="26" t="s">
        <v>680</v>
      </c>
      <c r="H678" s="26" t="s">
        <v>357</v>
      </c>
      <c r="I678" s="26" t="s">
        <v>681</v>
      </c>
      <c r="J678" s="15" t="s">
        <v>40</v>
      </c>
      <c r="K678" s="16" t="s">
        <v>29</v>
      </c>
      <c r="L678" s="60"/>
      <c r="M678" s="15"/>
      <c r="N678" s="15" t="s">
        <v>43</v>
      </c>
      <c r="O678" s="15"/>
      <c r="P678" s="16" t="s">
        <v>760</v>
      </c>
      <c r="Q678" s="17">
        <v>13299</v>
      </c>
      <c r="R678" s="18">
        <v>45</v>
      </c>
      <c r="S678" s="19">
        <v>8411.6174999999985</v>
      </c>
      <c r="T678" s="20" t="s">
        <v>363</v>
      </c>
      <c r="U678" s="21" t="s">
        <v>723</v>
      </c>
      <c r="V678" s="23">
        <v>42</v>
      </c>
      <c r="W678" s="23">
        <v>6</v>
      </c>
      <c r="X678" s="24"/>
    </row>
    <row r="679" spans="1:24" s="1" customFormat="1" ht="11" customHeight="1" x14ac:dyDescent="0.3">
      <c r="A679" s="26" t="s">
        <v>23</v>
      </c>
      <c r="B679" s="26" t="s">
        <v>966</v>
      </c>
      <c r="C679" s="12" t="s">
        <v>967</v>
      </c>
      <c r="D679" s="57"/>
      <c r="E679" s="42" t="str">
        <f t="shared" si="15"/>
        <v>Еще фото</v>
      </c>
      <c r="F679" s="28" t="s">
        <v>137</v>
      </c>
      <c r="G679" s="26" t="s">
        <v>680</v>
      </c>
      <c r="H679" s="26" t="s">
        <v>357</v>
      </c>
      <c r="I679" s="26" t="s">
        <v>681</v>
      </c>
      <c r="J679" s="15" t="s">
        <v>40</v>
      </c>
      <c r="K679" s="16" t="s">
        <v>29</v>
      </c>
      <c r="L679" s="60"/>
      <c r="M679" s="15"/>
      <c r="N679" s="15" t="s">
        <v>43</v>
      </c>
      <c r="O679" s="15"/>
      <c r="P679" s="16" t="s">
        <v>760</v>
      </c>
      <c r="Q679" s="17">
        <v>13299</v>
      </c>
      <c r="R679" s="18">
        <v>45</v>
      </c>
      <c r="S679" s="19">
        <v>8411.6174999999985</v>
      </c>
      <c r="T679" s="20" t="s">
        <v>363</v>
      </c>
      <c r="U679" s="21" t="s">
        <v>705</v>
      </c>
      <c r="V679" s="31">
        <v>42.5</v>
      </c>
      <c r="W679" s="23">
        <v>4</v>
      </c>
      <c r="X679" s="24"/>
    </row>
    <row r="680" spans="1:24" s="1" customFormat="1" ht="11" customHeight="1" x14ac:dyDescent="0.3">
      <c r="A680" s="26" t="s">
        <v>23</v>
      </c>
      <c r="B680" s="26" t="s">
        <v>966</v>
      </c>
      <c r="C680" s="12" t="s">
        <v>967</v>
      </c>
      <c r="D680" s="57"/>
      <c r="E680" s="42" t="str">
        <f t="shared" si="15"/>
        <v>Еще фото</v>
      </c>
      <c r="F680" s="28" t="s">
        <v>137</v>
      </c>
      <c r="G680" s="26" t="s">
        <v>680</v>
      </c>
      <c r="H680" s="26" t="s">
        <v>357</v>
      </c>
      <c r="I680" s="26" t="s">
        <v>681</v>
      </c>
      <c r="J680" s="15" t="s">
        <v>40</v>
      </c>
      <c r="K680" s="16" t="s">
        <v>29</v>
      </c>
      <c r="L680" s="60"/>
      <c r="M680" s="15"/>
      <c r="N680" s="15" t="s">
        <v>43</v>
      </c>
      <c r="O680" s="15"/>
      <c r="P680" s="16" t="s">
        <v>760</v>
      </c>
      <c r="Q680" s="17">
        <v>13299</v>
      </c>
      <c r="R680" s="18">
        <v>45</v>
      </c>
      <c r="S680" s="19">
        <v>8411.6174999999985</v>
      </c>
      <c r="T680" s="20" t="s">
        <v>363</v>
      </c>
      <c r="U680" s="21" t="s">
        <v>706</v>
      </c>
      <c r="V680" s="23">
        <v>43</v>
      </c>
      <c r="W680" s="23">
        <v>6</v>
      </c>
      <c r="X680" s="24"/>
    </row>
    <row r="681" spans="1:24" s="1" customFormat="1" ht="11" customHeight="1" x14ac:dyDescent="0.3">
      <c r="A681" s="26" t="s">
        <v>23</v>
      </c>
      <c r="B681" s="26" t="s">
        <v>966</v>
      </c>
      <c r="C681" s="12" t="s">
        <v>967</v>
      </c>
      <c r="D681" s="57"/>
      <c r="E681" s="42" t="str">
        <f t="shared" si="15"/>
        <v>Еще фото</v>
      </c>
      <c r="F681" s="28" t="s">
        <v>137</v>
      </c>
      <c r="G681" s="26" t="s">
        <v>680</v>
      </c>
      <c r="H681" s="26" t="s">
        <v>357</v>
      </c>
      <c r="I681" s="26" t="s">
        <v>681</v>
      </c>
      <c r="J681" s="15" t="s">
        <v>40</v>
      </c>
      <c r="K681" s="16" t="s">
        <v>29</v>
      </c>
      <c r="L681" s="60"/>
      <c r="M681" s="15"/>
      <c r="N681" s="15" t="s">
        <v>43</v>
      </c>
      <c r="O681" s="15"/>
      <c r="P681" s="16" t="s">
        <v>760</v>
      </c>
      <c r="Q681" s="17">
        <v>13299</v>
      </c>
      <c r="R681" s="18">
        <v>45</v>
      </c>
      <c r="S681" s="19">
        <v>8411.6174999999985</v>
      </c>
      <c r="T681" s="20" t="s">
        <v>363</v>
      </c>
      <c r="U681" s="21" t="s">
        <v>741</v>
      </c>
      <c r="V681" s="23">
        <v>44</v>
      </c>
      <c r="W681" s="23">
        <v>6</v>
      </c>
      <c r="X681" s="24"/>
    </row>
    <row r="682" spans="1:24" s="1" customFormat="1" ht="11" customHeight="1" x14ac:dyDescent="0.3">
      <c r="A682" s="26" t="s">
        <v>23</v>
      </c>
      <c r="B682" s="26" t="s">
        <v>966</v>
      </c>
      <c r="C682" s="12" t="s">
        <v>967</v>
      </c>
      <c r="D682" s="57"/>
      <c r="E682" s="42" t="str">
        <f t="shared" si="15"/>
        <v>Еще фото</v>
      </c>
      <c r="F682" s="28" t="s">
        <v>137</v>
      </c>
      <c r="G682" s="26" t="s">
        <v>680</v>
      </c>
      <c r="H682" s="26" t="s">
        <v>357</v>
      </c>
      <c r="I682" s="26" t="s">
        <v>681</v>
      </c>
      <c r="J682" s="15" t="s">
        <v>40</v>
      </c>
      <c r="K682" s="16" t="s">
        <v>29</v>
      </c>
      <c r="L682" s="60"/>
      <c r="M682" s="15"/>
      <c r="N682" s="15" t="s">
        <v>43</v>
      </c>
      <c r="O682" s="15"/>
      <c r="P682" s="16" t="s">
        <v>760</v>
      </c>
      <c r="Q682" s="17">
        <v>13299</v>
      </c>
      <c r="R682" s="18">
        <v>45</v>
      </c>
      <c r="S682" s="19">
        <v>8411.6174999999985</v>
      </c>
      <c r="T682" s="20" t="s">
        <v>363</v>
      </c>
      <c r="U682" s="21" t="s">
        <v>742</v>
      </c>
      <c r="V682" s="31">
        <v>44.5</v>
      </c>
      <c r="W682" s="23">
        <v>3</v>
      </c>
      <c r="X682" s="24"/>
    </row>
    <row r="683" spans="1:24" s="1" customFormat="1" ht="11" customHeight="1" x14ac:dyDescent="0.3">
      <c r="A683" s="26" t="s">
        <v>23</v>
      </c>
      <c r="B683" s="26" t="s">
        <v>966</v>
      </c>
      <c r="C683" s="12" t="s">
        <v>967</v>
      </c>
      <c r="D683" s="57"/>
      <c r="E683" s="42" t="str">
        <f t="shared" si="15"/>
        <v>Еще фото</v>
      </c>
      <c r="F683" s="28" t="s">
        <v>137</v>
      </c>
      <c r="G683" s="26" t="s">
        <v>680</v>
      </c>
      <c r="H683" s="26" t="s">
        <v>357</v>
      </c>
      <c r="I683" s="26" t="s">
        <v>681</v>
      </c>
      <c r="J683" s="15" t="s">
        <v>40</v>
      </c>
      <c r="K683" s="16" t="s">
        <v>29</v>
      </c>
      <c r="L683" s="60"/>
      <c r="M683" s="15"/>
      <c r="N683" s="15" t="s">
        <v>43</v>
      </c>
      <c r="O683" s="15"/>
      <c r="P683" s="16" t="s">
        <v>760</v>
      </c>
      <c r="Q683" s="17">
        <v>13299</v>
      </c>
      <c r="R683" s="18">
        <v>45</v>
      </c>
      <c r="S683" s="19">
        <v>8411.6174999999985</v>
      </c>
      <c r="T683" s="20" t="s">
        <v>363</v>
      </c>
      <c r="U683" s="21" t="s">
        <v>865</v>
      </c>
      <c r="V683" s="23">
        <v>45</v>
      </c>
      <c r="W683" s="23">
        <v>2</v>
      </c>
      <c r="X683" s="24"/>
    </row>
    <row r="684" spans="1:24" s="1" customFormat="1" ht="11" customHeight="1" x14ac:dyDescent="0.3">
      <c r="A684" s="15" t="s">
        <v>23</v>
      </c>
      <c r="B684" s="15" t="s">
        <v>966</v>
      </c>
      <c r="C684" s="12" t="s">
        <v>967</v>
      </c>
      <c r="D684" s="57"/>
      <c r="E684" s="42" t="str">
        <f t="shared" si="15"/>
        <v>Еще фото</v>
      </c>
      <c r="F684" s="33" t="s">
        <v>137</v>
      </c>
      <c r="G684" s="15" t="s">
        <v>680</v>
      </c>
      <c r="H684" s="15" t="s">
        <v>357</v>
      </c>
      <c r="I684" s="15" t="s">
        <v>681</v>
      </c>
      <c r="J684" s="15" t="s">
        <v>40</v>
      </c>
      <c r="K684" s="15" t="s">
        <v>29</v>
      </c>
      <c r="L684" s="60"/>
      <c r="M684" s="15"/>
      <c r="N684" s="15" t="s">
        <v>43</v>
      </c>
      <c r="O684" s="15"/>
      <c r="P684" s="15" t="s">
        <v>760</v>
      </c>
      <c r="Q684" s="34">
        <v>13299</v>
      </c>
      <c r="R684" s="35">
        <v>45</v>
      </c>
      <c r="S684" s="36">
        <v>8411.6174999999985</v>
      </c>
      <c r="T684" s="20" t="s">
        <v>363</v>
      </c>
      <c r="U684" s="21" t="s">
        <v>969</v>
      </c>
      <c r="V684" s="23">
        <v>46</v>
      </c>
      <c r="W684" s="23">
        <v>2</v>
      </c>
      <c r="X684" s="24"/>
    </row>
    <row r="685" spans="1:24" s="1" customFormat="1" ht="11" customHeight="1" x14ac:dyDescent="0.3">
      <c r="A685" s="15" t="s">
        <v>23</v>
      </c>
      <c r="B685" s="15" t="s">
        <v>966</v>
      </c>
      <c r="C685" s="12" t="s">
        <v>967</v>
      </c>
      <c r="D685" s="58"/>
      <c r="E685" s="42" t="str">
        <f t="shared" si="15"/>
        <v>Еще фото</v>
      </c>
      <c r="F685" s="33" t="s">
        <v>137</v>
      </c>
      <c r="G685" s="15" t="s">
        <v>680</v>
      </c>
      <c r="H685" s="15" t="s">
        <v>357</v>
      </c>
      <c r="I685" s="15" t="s">
        <v>681</v>
      </c>
      <c r="J685" s="15" t="s">
        <v>40</v>
      </c>
      <c r="K685" s="15" t="s">
        <v>29</v>
      </c>
      <c r="L685" s="61"/>
      <c r="M685" s="15"/>
      <c r="N685" s="15" t="s">
        <v>43</v>
      </c>
      <c r="O685" s="15"/>
      <c r="P685" s="15" t="s">
        <v>760</v>
      </c>
      <c r="Q685" s="34">
        <v>13299</v>
      </c>
      <c r="R685" s="35">
        <v>45</v>
      </c>
      <c r="S685" s="36">
        <v>8411.6174999999985</v>
      </c>
      <c r="T685" s="20" t="s">
        <v>363</v>
      </c>
      <c r="U685" s="21" t="s">
        <v>970</v>
      </c>
      <c r="V685" s="31">
        <v>46.5</v>
      </c>
      <c r="W685" s="23">
        <v>1</v>
      </c>
      <c r="X685" s="24"/>
    </row>
    <row r="686" spans="1:24" s="1" customFormat="1" ht="52.05" customHeight="1" x14ac:dyDescent="0.3">
      <c r="A686" s="11" t="s">
        <v>23</v>
      </c>
      <c r="B686" s="11" t="s">
        <v>933</v>
      </c>
      <c r="C686" s="12" t="s">
        <v>971</v>
      </c>
      <c r="D686" s="62"/>
      <c r="E686" s="42" t="str">
        <f>HYPERLINK("https://www.google.ru/search?q=ID0265&amp;newwindow=1&amp;tbm=isch","Еще фото")</f>
        <v>Еще фото</v>
      </c>
      <c r="F686" s="14"/>
      <c r="G686" s="11" t="s">
        <v>680</v>
      </c>
      <c r="H686" s="11" t="s">
        <v>357</v>
      </c>
      <c r="I686" s="15" t="s">
        <v>681</v>
      </c>
      <c r="J686" s="15" t="s">
        <v>40</v>
      </c>
      <c r="K686" s="16" t="s">
        <v>29</v>
      </c>
      <c r="L686" s="59" t="s">
        <v>935</v>
      </c>
      <c r="M686" s="15"/>
      <c r="N686" s="15" t="s">
        <v>191</v>
      </c>
      <c r="O686" s="15"/>
      <c r="P686" s="16" t="s">
        <v>752</v>
      </c>
      <c r="Q686" s="17">
        <v>31099</v>
      </c>
      <c r="R686" s="18">
        <v>45</v>
      </c>
      <c r="S686" s="19">
        <v>19670.1175</v>
      </c>
      <c r="T686" s="20" t="s">
        <v>363</v>
      </c>
      <c r="U686" s="21" t="s">
        <v>694</v>
      </c>
      <c r="V686" s="31">
        <v>40.5</v>
      </c>
      <c r="W686" s="23">
        <v>1</v>
      </c>
      <c r="X686" s="24"/>
    </row>
    <row r="687" spans="1:24" s="1" customFormat="1" ht="61.05" customHeight="1" x14ac:dyDescent="0.3">
      <c r="A687" s="26" t="s">
        <v>23</v>
      </c>
      <c r="B687" s="26" t="s">
        <v>933</v>
      </c>
      <c r="C687" s="12" t="s">
        <v>971</v>
      </c>
      <c r="D687" s="63"/>
      <c r="E687" s="42" t="str">
        <f>HYPERLINK("https://www.google.ru/search?q=ID0265&amp;newwindow=1&amp;tbm=isch","Еще фото")</f>
        <v>Еще фото</v>
      </c>
      <c r="F687" s="14"/>
      <c r="G687" s="26" t="s">
        <v>680</v>
      </c>
      <c r="H687" s="26" t="s">
        <v>357</v>
      </c>
      <c r="I687" s="26" t="s">
        <v>681</v>
      </c>
      <c r="J687" s="15" t="s">
        <v>40</v>
      </c>
      <c r="K687" s="16" t="s">
        <v>29</v>
      </c>
      <c r="L687" s="61"/>
      <c r="M687" s="15"/>
      <c r="N687" s="15" t="s">
        <v>191</v>
      </c>
      <c r="O687" s="15"/>
      <c r="P687" s="16" t="s">
        <v>752</v>
      </c>
      <c r="Q687" s="17">
        <v>31099</v>
      </c>
      <c r="R687" s="18">
        <v>45</v>
      </c>
      <c r="S687" s="19">
        <v>19670.1175</v>
      </c>
      <c r="T687" s="20" t="s">
        <v>363</v>
      </c>
      <c r="U687" s="21" t="s">
        <v>704</v>
      </c>
      <c r="V687" s="23">
        <v>41</v>
      </c>
      <c r="W687" s="23">
        <v>6</v>
      </c>
      <c r="X687" s="24"/>
    </row>
    <row r="688" spans="1:24" s="1" customFormat="1" ht="21" customHeight="1" x14ac:dyDescent="0.3">
      <c r="A688" s="11" t="s">
        <v>23</v>
      </c>
      <c r="B688" s="11" t="s">
        <v>933</v>
      </c>
      <c r="C688" s="25" t="s">
        <v>972</v>
      </c>
      <c r="D688" s="56"/>
      <c r="E688" s="42" t="str">
        <f>HYPERLINK("https://www.google.ru/search?q=ID0267&amp;newwindow=1&amp;tbm=isch","Еще фото")</f>
        <v>Еще фото</v>
      </c>
      <c r="F688" s="14"/>
      <c r="G688" s="11" t="s">
        <v>680</v>
      </c>
      <c r="H688" s="11" t="s">
        <v>357</v>
      </c>
      <c r="I688" s="15" t="s">
        <v>681</v>
      </c>
      <c r="J688" s="15" t="s">
        <v>40</v>
      </c>
      <c r="K688" s="16" t="s">
        <v>29</v>
      </c>
      <c r="L688" s="59" t="s">
        <v>935</v>
      </c>
      <c r="M688" s="15"/>
      <c r="N688" s="15" t="s">
        <v>43</v>
      </c>
      <c r="O688" s="15"/>
      <c r="P688" s="16" t="s">
        <v>752</v>
      </c>
      <c r="Q688" s="17">
        <v>37899</v>
      </c>
      <c r="R688" s="18">
        <v>45</v>
      </c>
      <c r="S688" s="19">
        <v>23971.1175</v>
      </c>
      <c r="T688" s="20" t="s">
        <v>363</v>
      </c>
      <c r="U688" s="21" t="s">
        <v>693</v>
      </c>
      <c r="V688" s="23">
        <v>40</v>
      </c>
      <c r="W688" s="23">
        <v>1</v>
      </c>
      <c r="X688" s="24"/>
    </row>
    <row r="689" spans="1:24" s="1" customFormat="1" ht="21" customHeight="1" x14ac:dyDescent="0.3">
      <c r="A689" s="26" t="s">
        <v>23</v>
      </c>
      <c r="B689" s="26" t="s">
        <v>933</v>
      </c>
      <c r="C689" s="27" t="s">
        <v>972</v>
      </c>
      <c r="D689" s="57"/>
      <c r="E689" s="42" t="str">
        <f>HYPERLINK("https://www.google.ru/search?q=ID0267&amp;newwindow=1&amp;tbm=isch","Еще фото")</f>
        <v>Еще фото</v>
      </c>
      <c r="F689" s="14"/>
      <c r="G689" s="26" t="s">
        <v>680</v>
      </c>
      <c r="H689" s="26" t="s">
        <v>357</v>
      </c>
      <c r="I689" s="26" t="s">
        <v>681</v>
      </c>
      <c r="J689" s="15" t="s">
        <v>40</v>
      </c>
      <c r="K689" s="16" t="s">
        <v>29</v>
      </c>
      <c r="L689" s="60"/>
      <c r="M689" s="15"/>
      <c r="N689" s="15" t="s">
        <v>43</v>
      </c>
      <c r="O689" s="15"/>
      <c r="P689" s="16" t="s">
        <v>752</v>
      </c>
      <c r="Q689" s="17">
        <v>37899</v>
      </c>
      <c r="R689" s="18">
        <v>45</v>
      </c>
      <c r="S689" s="19">
        <v>23971.1175</v>
      </c>
      <c r="T689" s="20" t="s">
        <v>363</v>
      </c>
      <c r="U689" s="21" t="s">
        <v>694</v>
      </c>
      <c r="V689" s="31">
        <v>40.5</v>
      </c>
      <c r="W689" s="23">
        <v>8</v>
      </c>
      <c r="X689" s="24"/>
    </row>
    <row r="690" spans="1:24" s="1" customFormat="1" ht="21" customHeight="1" x14ac:dyDescent="0.3">
      <c r="A690" s="26" t="s">
        <v>23</v>
      </c>
      <c r="B690" s="26" t="s">
        <v>933</v>
      </c>
      <c r="C690" s="27" t="s">
        <v>972</v>
      </c>
      <c r="D690" s="57"/>
      <c r="E690" s="42" t="str">
        <f>HYPERLINK("https://www.google.ru/search?q=ID0267&amp;newwindow=1&amp;tbm=isch","Еще фото")</f>
        <v>Еще фото</v>
      </c>
      <c r="F690" s="14"/>
      <c r="G690" s="26" t="s">
        <v>680</v>
      </c>
      <c r="H690" s="26" t="s">
        <v>357</v>
      </c>
      <c r="I690" s="26" t="s">
        <v>681</v>
      </c>
      <c r="J690" s="15" t="s">
        <v>40</v>
      </c>
      <c r="K690" s="16" t="s">
        <v>29</v>
      </c>
      <c r="L690" s="60"/>
      <c r="M690" s="15"/>
      <c r="N690" s="15" t="s">
        <v>43</v>
      </c>
      <c r="O690" s="15"/>
      <c r="P690" s="16" t="s">
        <v>752</v>
      </c>
      <c r="Q690" s="17">
        <v>37899</v>
      </c>
      <c r="R690" s="18">
        <v>45</v>
      </c>
      <c r="S690" s="19">
        <v>23971.1175</v>
      </c>
      <c r="T690" s="20" t="s">
        <v>363</v>
      </c>
      <c r="U690" s="21" t="s">
        <v>704</v>
      </c>
      <c r="V690" s="23">
        <v>41</v>
      </c>
      <c r="W690" s="23">
        <v>5</v>
      </c>
      <c r="X690" s="24"/>
    </row>
    <row r="691" spans="1:24" s="1" customFormat="1" ht="21" customHeight="1" x14ac:dyDescent="0.3">
      <c r="A691" s="26" t="s">
        <v>23</v>
      </c>
      <c r="B691" s="26" t="s">
        <v>933</v>
      </c>
      <c r="C691" s="27" t="s">
        <v>972</v>
      </c>
      <c r="D691" s="57"/>
      <c r="E691" s="42" t="str">
        <f>HYPERLINK("https://www.google.ru/search?q=ID0267&amp;newwindow=1&amp;tbm=isch","Еще фото")</f>
        <v>Еще фото</v>
      </c>
      <c r="F691" s="14"/>
      <c r="G691" s="26" t="s">
        <v>680</v>
      </c>
      <c r="H691" s="26" t="s">
        <v>357</v>
      </c>
      <c r="I691" s="26" t="s">
        <v>681</v>
      </c>
      <c r="J691" s="15" t="s">
        <v>40</v>
      </c>
      <c r="K691" s="16" t="s">
        <v>29</v>
      </c>
      <c r="L691" s="60"/>
      <c r="M691" s="15"/>
      <c r="N691" s="15" t="s">
        <v>43</v>
      </c>
      <c r="O691" s="15"/>
      <c r="P691" s="16" t="s">
        <v>752</v>
      </c>
      <c r="Q691" s="17">
        <v>37899</v>
      </c>
      <c r="R691" s="18">
        <v>45</v>
      </c>
      <c r="S691" s="19">
        <v>23971.1175</v>
      </c>
      <c r="T691" s="20" t="s">
        <v>363</v>
      </c>
      <c r="U691" s="21" t="s">
        <v>705</v>
      </c>
      <c r="V691" s="31">
        <v>42.5</v>
      </c>
      <c r="W691" s="23">
        <v>4</v>
      </c>
      <c r="X691" s="24"/>
    </row>
    <row r="692" spans="1:24" s="1" customFormat="1" ht="32" customHeight="1" x14ac:dyDescent="0.3">
      <c r="A692" s="26" t="s">
        <v>23</v>
      </c>
      <c r="B692" s="26" t="s">
        <v>933</v>
      </c>
      <c r="C692" s="27" t="s">
        <v>972</v>
      </c>
      <c r="D692" s="58"/>
      <c r="E692" s="42" t="str">
        <f>HYPERLINK("https://www.google.ru/search?q=ID0267&amp;newwindow=1&amp;tbm=isch","Еще фото")</f>
        <v>Еще фото</v>
      </c>
      <c r="F692" s="14"/>
      <c r="G692" s="26" t="s">
        <v>680</v>
      </c>
      <c r="H692" s="26" t="s">
        <v>357</v>
      </c>
      <c r="I692" s="26" t="s">
        <v>681</v>
      </c>
      <c r="J692" s="15" t="s">
        <v>40</v>
      </c>
      <c r="K692" s="16" t="s">
        <v>29</v>
      </c>
      <c r="L692" s="61"/>
      <c r="M692" s="15"/>
      <c r="N692" s="15" t="s">
        <v>43</v>
      </c>
      <c r="O692" s="15"/>
      <c r="P692" s="16" t="s">
        <v>752</v>
      </c>
      <c r="Q692" s="17">
        <v>37899</v>
      </c>
      <c r="R692" s="18">
        <v>45</v>
      </c>
      <c r="S692" s="19">
        <v>23971.1175</v>
      </c>
      <c r="T692" s="20" t="s">
        <v>363</v>
      </c>
      <c r="U692" s="21" t="s">
        <v>706</v>
      </c>
      <c r="V692" s="23">
        <v>43</v>
      </c>
      <c r="W692" s="23">
        <v>2</v>
      </c>
      <c r="X692" s="24"/>
    </row>
    <row r="693" spans="1:24" s="1" customFormat="1" ht="108" customHeight="1" x14ac:dyDescent="0.3">
      <c r="A693" s="11" t="s">
        <v>23</v>
      </c>
      <c r="B693" s="11" t="s">
        <v>950</v>
      </c>
      <c r="C693" s="12" t="s">
        <v>973</v>
      </c>
      <c r="D693" s="13"/>
      <c r="E693" s="42" t="str">
        <f>HYPERLINK("https://www.google.ru/search?q=ID2248&amp;newwindow=1&amp;tbm=isch","Еще фото")</f>
        <v>Еще фото</v>
      </c>
      <c r="F693" s="14"/>
      <c r="G693" s="11" t="s">
        <v>680</v>
      </c>
      <c r="H693" s="11" t="s">
        <v>357</v>
      </c>
      <c r="I693" s="15" t="s">
        <v>681</v>
      </c>
      <c r="J693" s="15" t="s">
        <v>40</v>
      </c>
      <c r="K693" s="16" t="s">
        <v>41</v>
      </c>
      <c r="L693" s="15" t="s">
        <v>974</v>
      </c>
      <c r="M693" s="15" t="s">
        <v>778</v>
      </c>
      <c r="N693" s="15" t="s">
        <v>670</v>
      </c>
      <c r="O693" s="15"/>
      <c r="P693" s="16" t="s">
        <v>975</v>
      </c>
      <c r="Q693" s="17">
        <v>11999</v>
      </c>
      <c r="R693" s="18">
        <v>45</v>
      </c>
      <c r="S693" s="19">
        <v>7589.3674999999994</v>
      </c>
      <c r="T693" s="20" t="s">
        <v>363</v>
      </c>
      <c r="U693" s="21" t="s">
        <v>686</v>
      </c>
      <c r="V693" s="31">
        <v>37.5</v>
      </c>
      <c r="W693" s="23">
        <v>3</v>
      </c>
      <c r="X693" s="24"/>
    </row>
    <row r="694" spans="1:24" s="1" customFormat="1" ht="52.05" customHeight="1" x14ac:dyDescent="0.3">
      <c r="A694" s="11" t="s">
        <v>23</v>
      </c>
      <c r="B694" s="11" t="s">
        <v>816</v>
      </c>
      <c r="C694" s="12" t="s">
        <v>976</v>
      </c>
      <c r="D694" s="62"/>
      <c r="E694" s="42" t="str">
        <f>HYPERLINK("https://www.google.ru/search?q=ID2253&amp;newwindow=1&amp;tbm=isch","Еще фото")</f>
        <v>Еще фото</v>
      </c>
      <c r="F694" s="14"/>
      <c r="G694" s="11" t="s">
        <v>680</v>
      </c>
      <c r="H694" s="11" t="s">
        <v>357</v>
      </c>
      <c r="I694" s="15" t="s">
        <v>681</v>
      </c>
      <c r="J694" s="15" t="s">
        <v>40</v>
      </c>
      <c r="K694" s="16" t="s">
        <v>29</v>
      </c>
      <c r="L694" s="59" t="s">
        <v>974</v>
      </c>
      <c r="M694" s="15" t="s">
        <v>778</v>
      </c>
      <c r="N694" s="15" t="s">
        <v>977</v>
      </c>
      <c r="O694" s="15"/>
      <c r="P694" s="16" t="s">
        <v>975</v>
      </c>
      <c r="Q694" s="17">
        <v>13999</v>
      </c>
      <c r="R694" s="18">
        <v>45</v>
      </c>
      <c r="S694" s="19">
        <v>8854.3674999999985</v>
      </c>
      <c r="T694" s="20" t="s">
        <v>363</v>
      </c>
      <c r="U694" s="21" t="s">
        <v>693</v>
      </c>
      <c r="V694" s="23">
        <v>40</v>
      </c>
      <c r="W694" s="23">
        <v>1</v>
      </c>
      <c r="X694" s="24"/>
    </row>
    <row r="695" spans="1:24" s="1" customFormat="1" ht="61.05" customHeight="1" x14ac:dyDescent="0.3">
      <c r="A695" s="26" t="s">
        <v>23</v>
      </c>
      <c r="B695" s="26" t="s">
        <v>816</v>
      </c>
      <c r="C695" s="12" t="s">
        <v>976</v>
      </c>
      <c r="D695" s="63"/>
      <c r="E695" s="42" t="str">
        <f>HYPERLINK("https://www.google.ru/search?q=ID2253&amp;newwindow=1&amp;tbm=isch","Еще фото")</f>
        <v>Еще фото</v>
      </c>
      <c r="F695" s="14"/>
      <c r="G695" s="26" t="s">
        <v>680</v>
      </c>
      <c r="H695" s="26" t="s">
        <v>357</v>
      </c>
      <c r="I695" s="26" t="s">
        <v>681</v>
      </c>
      <c r="J695" s="15" t="s">
        <v>40</v>
      </c>
      <c r="K695" s="16" t="s">
        <v>29</v>
      </c>
      <c r="L695" s="61"/>
      <c r="M695" s="15" t="s">
        <v>778</v>
      </c>
      <c r="N695" s="15" t="s">
        <v>977</v>
      </c>
      <c r="O695" s="15"/>
      <c r="P695" s="16" t="s">
        <v>975</v>
      </c>
      <c r="Q695" s="17">
        <v>13999</v>
      </c>
      <c r="R695" s="18">
        <v>45</v>
      </c>
      <c r="S695" s="19">
        <v>8854.3674999999985</v>
      </c>
      <c r="T695" s="20" t="s">
        <v>363</v>
      </c>
      <c r="U695" s="21" t="s">
        <v>694</v>
      </c>
      <c r="V695" s="31">
        <v>40.5</v>
      </c>
      <c r="W695" s="23">
        <v>1</v>
      </c>
      <c r="X695" s="24"/>
    </row>
    <row r="696" spans="1:24" s="1" customFormat="1" ht="52.05" customHeight="1" x14ac:dyDescent="0.3">
      <c r="A696" s="11" t="s">
        <v>23</v>
      </c>
      <c r="B696" s="11" t="s">
        <v>978</v>
      </c>
      <c r="C696" s="12" t="s">
        <v>979</v>
      </c>
      <c r="D696" s="62"/>
      <c r="E696" s="42" t="str">
        <f>HYPERLINK("https://www.google.ru/search?q=ID3635&amp;newwindow=1&amp;tbm=isch","Еще фото")</f>
        <v>Еще фото</v>
      </c>
      <c r="F696" s="14"/>
      <c r="G696" s="11" t="s">
        <v>680</v>
      </c>
      <c r="H696" s="11" t="s">
        <v>357</v>
      </c>
      <c r="I696" s="15" t="s">
        <v>681</v>
      </c>
      <c r="J696" s="15" t="s">
        <v>40</v>
      </c>
      <c r="K696" s="16" t="s">
        <v>29</v>
      </c>
      <c r="L696" s="59" t="s">
        <v>980</v>
      </c>
      <c r="M696" s="15"/>
      <c r="N696" s="15" t="s">
        <v>86</v>
      </c>
      <c r="O696" s="15"/>
      <c r="P696" s="16" t="s">
        <v>981</v>
      </c>
      <c r="Q696" s="17">
        <v>42499</v>
      </c>
      <c r="R696" s="18">
        <v>45</v>
      </c>
      <c r="S696" s="19">
        <v>26880.6175</v>
      </c>
      <c r="T696" s="20" t="s">
        <v>363</v>
      </c>
      <c r="U696" s="21" t="s">
        <v>694</v>
      </c>
      <c r="V696" s="31">
        <v>40.5</v>
      </c>
      <c r="W696" s="23">
        <v>1</v>
      </c>
      <c r="X696" s="24"/>
    </row>
    <row r="697" spans="1:24" s="1" customFormat="1" ht="61.05" customHeight="1" x14ac:dyDescent="0.3">
      <c r="A697" s="26" t="s">
        <v>23</v>
      </c>
      <c r="B697" s="26" t="s">
        <v>978</v>
      </c>
      <c r="C697" s="12" t="s">
        <v>979</v>
      </c>
      <c r="D697" s="63"/>
      <c r="E697" s="42" t="str">
        <f>HYPERLINK("https://www.google.ru/search?q=ID3635&amp;newwindow=1&amp;tbm=isch","Еще фото")</f>
        <v>Еще фото</v>
      </c>
      <c r="F697" s="14"/>
      <c r="G697" s="26" t="s">
        <v>680</v>
      </c>
      <c r="H697" s="26" t="s">
        <v>357</v>
      </c>
      <c r="I697" s="26" t="s">
        <v>681</v>
      </c>
      <c r="J697" s="15" t="s">
        <v>40</v>
      </c>
      <c r="K697" s="16" t="s">
        <v>29</v>
      </c>
      <c r="L697" s="61"/>
      <c r="M697" s="15"/>
      <c r="N697" s="15" t="s">
        <v>86</v>
      </c>
      <c r="O697" s="15"/>
      <c r="P697" s="16" t="s">
        <v>981</v>
      </c>
      <c r="Q697" s="17">
        <v>42499</v>
      </c>
      <c r="R697" s="18">
        <v>45</v>
      </c>
      <c r="S697" s="19">
        <v>26880.6175</v>
      </c>
      <c r="T697" s="20" t="s">
        <v>363</v>
      </c>
      <c r="U697" s="21" t="s">
        <v>706</v>
      </c>
      <c r="V697" s="23">
        <v>43</v>
      </c>
      <c r="W697" s="23">
        <v>1</v>
      </c>
      <c r="X697" s="24"/>
    </row>
    <row r="698" spans="1:24" s="1" customFormat="1" ht="52.05" customHeight="1" x14ac:dyDescent="0.3">
      <c r="A698" s="11" t="s">
        <v>23</v>
      </c>
      <c r="B698" s="11" t="s">
        <v>982</v>
      </c>
      <c r="C698" s="12" t="s">
        <v>983</v>
      </c>
      <c r="D698" s="62"/>
      <c r="E698" s="42" t="str">
        <f>HYPERLINK("https://www.google.ru/search?q=ID3745&amp;newwindow=1&amp;tbm=isch","Еще фото")</f>
        <v>Еще фото</v>
      </c>
      <c r="F698" s="14"/>
      <c r="G698" s="11" t="s">
        <v>726</v>
      </c>
      <c r="H698" s="11" t="s">
        <v>357</v>
      </c>
      <c r="I698" s="15" t="s">
        <v>681</v>
      </c>
      <c r="J698" s="15" t="s">
        <v>118</v>
      </c>
      <c r="K698" s="16" t="s">
        <v>286</v>
      </c>
      <c r="L698" s="59" t="s">
        <v>984</v>
      </c>
      <c r="M698" s="15"/>
      <c r="N698" s="15" t="s">
        <v>191</v>
      </c>
      <c r="O698" s="15"/>
      <c r="P698" s="16" t="s">
        <v>985</v>
      </c>
      <c r="Q698" s="17">
        <v>13299</v>
      </c>
      <c r="R698" s="18">
        <v>45</v>
      </c>
      <c r="S698" s="19">
        <v>8411.6174999999985</v>
      </c>
      <c r="T698" s="20" t="s">
        <v>363</v>
      </c>
      <c r="U698" s="21" t="s">
        <v>693</v>
      </c>
      <c r="V698" s="23">
        <v>40</v>
      </c>
      <c r="W698" s="23">
        <v>1</v>
      </c>
      <c r="X698" s="24"/>
    </row>
    <row r="699" spans="1:24" s="1" customFormat="1" ht="61.05" customHeight="1" x14ac:dyDescent="0.3">
      <c r="A699" s="26" t="s">
        <v>23</v>
      </c>
      <c r="B699" s="26" t="s">
        <v>982</v>
      </c>
      <c r="C699" s="12" t="s">
        <v>983</v>
      </c>
      <c r="D699" s="63"/>
      <c r="E699" s="42" t="str">
        <f>HYPERLINK("https://www.google.ru/search?q=ID3745&amp;newwindow=1&amp;tbm=isch","Еще фото")</f>
        <v>Еще фото</v>
      </c>
      <c r="F699" s="14"/>
      <c r="G699" s="26" t="s">
        <v>726</v>
      </c>
      <c r="H699" s="26" t="s">
        <v>357</v>
      </c>
      <c r="I699" s="26" t="s">
        <v>681</v>
      </c>
      <c r="J699" s="15" t="s">
        <v>118</v>
      </c>
      <c r="K699" s="16" t="s">
        <v>286</v>
      </c>
      <c r="L699" s="61"/>
      <c r="M699" s="15"/>
      <c r="N699" s="15" t="s">
        <v>191</v>
      </c>
      <c r="O699" s="15"/>
      <c r="P699" s="16" t="s">
        <v>985</v>
      </c>
      <c r="Q699" s="17">
        <v>13299</v>
      </c>
      <c r="R699" s="18">
        <v>45</v>
      </c>
      <c r="S699" s="19">
        <v>8411.6174999999985</v>
      </c>
      <c r="T699" s="20" t="s">
        <v>363</v>
      </c>
      <c r="U699" s="21" t="s">
        <v>723</v>
      </c>
      <c r="V699" s="23">
        <v>42</v>
      </c>
      <c r="W699" s="23">
        <v>1</v>
      </c>
      <c r="X699" s="24"/>
    </row>
    <row r="700" spans="1:24" s="1" customFormat="1" ht="26" customHeight="1" x14ac:dyDescent="0.3">
      <c r="A700" s="11" t="s">
        <v>23</v>
      </c>
      <c r="B700" s="11" t="s">
        <v>986</v>
      </c>
      <c r="C700" s="12" t="s">
        <v>987</v>
      </c>
      <c r="D700" s="56"/>
      <c r="E700" s="42" t="str">
        <f>HYPERLINK("https://www.google.ru/search?q=ID3856&amp;newwindow=1&amp;tbm=isch","Еще фото")</f>
        <v>Еще фото</v>
      </c>
      <c r="F700" s="14"/>
      <c r="G700" s="11" t="s">
        <v>726</v>
      </c>
      <c r="H700" s="11" t="s">
        <v>357</v>
      </c>
      <c r="I700" s="15" t="s">
        <v>681</v>
      </c>
      <c r="J700" s="15" t="s">
        <v>118</v>
      </c>
      <c r="K700" s="16" t="s">
        <v>286</v>
      </c>
      <c r="L700" s="59" t="s">
        <v>988</v>
      </c>
      <c r="M700" s="15"/>
      <c r="N700" s="15" t="s">
        <v>191</v>
      </c>
      <c r="O700" s="15"/>
      <c r="P700" s="16" t="s">
        <v>985</v>
      </c>
      <c r="Q700" s="17">
        <v>22099</v>
      </c>
      <c r="R700" s="18">
        <v>45</v>
      </c>
      <c r="S700" s="19">
        <v>13977.6175</v>
      </c>
      <c r="T700" s="20" t="s">
        <v>363</v>
      </c>
      <c r="U700" s="21" t="s">
        <v>693</v>
      </c>
      <c r="V700" s="23">
        <v>40</v>
      </c>
      <c r="W700" s="23">
        <v>4</v>
      </c>
      <c r="X700" s="24"/>
    </row>
    <row r="701" spans="1:24" s="1" customFormat="1" ht="26" customHeight="1" x14ac:dyDescent="0.3">
      <c r="A701" s="26" t="s">
        <v>23</v>
      </c>
      <c r="B701" s="26" t="s">
        <v>986</v>
      </c>
      <c r="C701" s="12" t="s">
        <v>987</v>
      </c>
      <c r="D701" s="57"/>
      <c r="E701" s="42" t="str">
        <f>HYPERLINK("https://www.google.ru/search?q=ID3856&amp;newwindow=1&amp;tbm=isch","Еще фото")</f>
        <v>Еще фото</v>
      </c>
      <c r="F701" s="14"/>
      <c r="G701" s="26" t="s">
        <v>726</v>
      </c>
      <c r="H701" s="26" t="s">
        <v>357</v>
      </c>
      <c r="I701" s="26" t="s">
        <v>681</v>
      </c>
      <c r="J701" s="15" t="s">
        <v>118</v>
      </c>
      <c r="K701" s="16" t="s">
        <v>286</v>
      </c>
      <c r="L701" s="60"/>
      <c r="M701" s="15"/>
      <c r="N701" s="15" t="s">
        <v>191</v>
      </c>
      <c r="O701" s="15"/>
      <c r="P701" s="16" t="s">
        <v>985</v>
      </c>
      <c r="Q701" s="17">
        <v>22099</v>
      </c>
      <c r="R701" s="18">
        <v>45</v>
      </c>
      <c r="S701" s="19">
        <v>13977.6175</v>
      </c>
      <c r="T701" s="20" t="s">
        <v>363</v>
      </c>
      <c r="U701" s="21" t="s">
        <v>694</v>
      </c>
      <c r="V701" s="31">
        <v>40.5</v>
      </c>
      <c r="W701" s="23">
        <v>3</v>
      </c>
      <c r="X701" s="24"/>
    </row>
    <row r="702" spans="1:24" s="1" customFormat="1" ht="26" customHeight="1" x14ac:dyDescent="0.3">
      <c r="A702" s="26" t="s">
        <v>23</v>
      </c>
      <c r="B702" s="26" t="s">
        <v>986</v>
      </c>
      <c r="C702" s="12" t="s">
        <v>987</v>
      </c>
      <c r="D702" s="57"/>
      <c r="E702" s="42" t="str">
        <f>HYPERLINK("https://www.google.ru/search?q=ID3856&amp;newwindow=1&amp;tbm=isch","Еще фото")</f>
        <v>Еще фото</v>
      </c>
      <c r="F702" s="14"/>
      <c r="G702" s="26" t="s">
        <v>726</v>
      </c>
      <c r="H702" s="26" t="s">
        <v>357</v>
      </c>
      <c r="I702" s="26" t="s">
        <v>681</v>
      </c>
      <c r="J702" s="15" t="s">
        <v>118</v>
      </c>
      <c r="K702" s="16" t="s">
        <v>286</v>
      </c>
      <c r="L702" s="60"/>
      <c r="M702" s="15"/>
      <c r="N702" s="15" t="s">
        <v>191</v>
      </c>
      <c r="O702" s="15"/>
      <c r="P702" s="16" t="s">
        <v>985</v>
      </c>
      <c r="Q702" s="17">
        <v>22099</v>
      </c>
      <c r="R702" s="18">
        <v>45</v>
      </c>
      <c r="S702" s="19">
        <v>13977.6175</v>
      </c>
      <c r="T702" s="20" t="s">
        <v>363</v>
      </c>
      <c r="U702" s="21" t="s">
        <v>704</v>
      </c>
      <c r="V702" s="23">
        <v>41</v>
      </c>
      <c r="W702" s="23">
        <v>1</v>
      </c>
      <c r="X702" s="24"/>
    </row>
    <row r="703" spans="1:24" s="1" customFormat="1" ht="26" customHeight="1" x14ac:dyDescent="0.3">
      <c r="A703" s="26" t="s">
        <v>23</v>
      </c>
      <c r="B703" s="26" t="s">
        <v>986</v>
      </c>
      <c r="C703" s="12" t="s">
        <v>987</v>
      </c>
      <c r="D703" s="58"/>
      <c r="E703" s="42" t="str">
        <f>HYPERLINK("https://www.google.ru/search?q=ID3856&amp;newwindow=1&amp;tbm=isch","Еще фото")</f>
        <v>Еще фото</v>
      </c>
      <c r="F703" s="14"/>
      <c r="G703" s="26" t="s">
        <v>726</v>
      </c>
      <c r="H703" s="26" t="s">
        <v>357</v>
      </c>
      <c r="I703" s="26" t="s">
        <v>681</v>
      </c>
      <c r="J703" s="15" t="s">
        <v>118</v>
      </c>
      <c r="K703" s="16" t="s">
        <v>286</v>
      </c>
      <c r="L703" s="61"/>
      <c r="M703" s="15"/>
      <c r="N703" s="15" t="s">
        <v>191</v>
      </c>
      <c r="O703" s="15"/>
      <c r="P703" s="16" t="s">
        <v>985</v>
      </c>
      <c r="Q703" s="17">
        <v>22099</v>
      </c>
      <c r="R703" s="18">
        <v>45</v>
      </c>
      <c r="S703" s="19">
        <v>13977.6175</v>
      </c>
      <c r="T703" s="20" t="s">
        <v>363</v>
      </c>
      <c r="U703" s="21" t="s">
        <v>723</v>
      </c>
      <c r="V703" s="23">
        <v>42</v>
      </c>
      <c r="W703" s="23">
        <v>2</v>
      </c>
      <c r="X703" s="24"/>
    </row>
    <row r="704" spans="1:24" s="1" customFormat="1" ht="108" customHeight="1" x14ac:dyDescent="0.3">
      <c r="A704" s="11" t="s">
        <v>23</v>
      </c>
      <c r="B704" s="11" t="s">
        <v>989</v>
      </c>
      <c r="C704" s="12" t="s">
        <v>990</v>
      </c>
      <c r="D704" s="13"/>
      <c r="E704" s="42" t="str">
        <f>HYPERLINK("https://www.google.ru/search?q=ID4989&amp;newwindow=1&amp;tbm=isch","Еще фото")</f>
        <v>Еще фото</v>
      </c>
      <c r="F704" s="14"/>
      <c r="G704" s="11" t="s">
        <v>680</v>
      </c>
      <c r="H704" s="11" t="s">
        <v>357</v>
      </c>
      <c r="I704" s="15" t="s">
        <v>681</v>
      </c>
      <c r="J704" s="15" t="s">
        <v>40</v>
      </c>
      <c r="K704" s="16" t="s">
        <v>29</v>
      </c>
      <c r="L704" s="15" t="s">
        <v>919</v>
      </c>
      <c r="M704" s="15"/>
      <c r="N704" s="15" t="s">
        <v>138</v>
      </c>
      <c r="O704" s="15"/>
      <c r="P704" s="16" t="s">
        <v>760</v>
      </c>
      <c r="Q704" s="17">
        <v>13299</v>
      </c>
      <c r="R704" s="18">
        <v>45</v>
      </c>
      <c r="S704" s="19">
        <v>8411.6174999999985</v>
      </c>
      <c r="T704" s="20" t="s">
        <v>363</v>
      </c>
      <c r="U704" s="21" t="s">
        <v>694</v>
      </c>
      <c r="V704" s="31">
        <v>40.5</v>
      </c>
      <c r="W704" s="23">
        <v>6</v>
      </c>
      <c r="X704" s="24"/>
    </row>
    <row r="705" spans="1:24" s="1" customFormat="1" ht="17" customHeight="1" x14ac:dyDescent="0.3">
      <c r="A705" s="11" t="s">
        <v>23</v>
      </c>
      <c r="B705" s="11" t="s">
        <v>991</v>
      </c>
      <c r="C705" s="12" t="s">
        <v>992</v>
      </c>
      <c r="D705" s="56"/>
      <c r="E705" s="42" t="str">
        <f t="shared" ref="E705:E710" si="16">HYPERLINK("https://www.google.ru/search?q=ID6316&amp;newwindow=1&amp;tbm=isch","Еще фото")</f>
        <v>Еще фото</v>
      </c>
      <c r="F705" s="14" t="s">
        <v>107</v>
      </c>
      <c r="G705" s="11" t="s">
        <v>680</v>
      </c>
      <c r="H705" s="11" t="s">
        <v>357</v>
      </c>
      <c r="I705" s="15" t="s">
        <v>681</v>
      </c>
      <c r="J705" s="15" t="s">
        <v>40</v>
      </c>
      <c r="K705" s="16" t="s">
        <v>29</v>
      </c>
      <c r="L705" s="59" t="s">
        <v>993</v>
      </c>
      <c r="M705" s="15"/>
      <c r="N705" s="15" t="s">
        <v>43</v>
      </c>
      <c r="O705" s="15"/>
      <c r="P705" s="16" t="s">
        <v>719</v>
      </c>
      <c r="Q705" s="17">
        <v>10299</v>
      </c>
      <c r="R705" s="18">
        <v>45</v>
      </c>
      <c r="S705" s="19">
        <v>6514.1174999999994</v>
      </c>
      <c r="T705" s="20" t="s">
        <v>363</v>
      </c>
      <c r="U705" s="21" t="s">
        <v>687</v>
      </c>
      <c r="V705" s="31">
        <v>38.5</v>
      </c>
      <c r="W705" s="23">
        <v>1</v>
      </c>
      <c r="X705" s="24"/>
    </row>
    <row r="706" spans="1:24" s="1" customFormat="1" ht="17" customHeight="1" x14ac:dyDescent="0.3">
      <c r="A706" s="26" t="s">
        <v>23</v>
      </c>
      <c r="B706" s="26" t="s">
        <v>991</v>
      </c>
      <c r="C706" s="12" t="s">
        <v>992</v>
      </c>
      <c r="D706" s="57"/>
      <c r="E706" s="42" t="str">
        <f t="shared" si="16"/>
        <v>Еще фото</v>
      </c>
      <c r="F706" s="14" t="s">
        <v>107</v>
      </c>
      <c r="G706" s="26" t="s">
        <v>680</v>
      </c>
      <c r="H706" s="26" t="s">
        <v>357</v>
      </c>
      <c r="I706" s="26" t="s">
        <v>681</v>
      </c>
      <c r="J706" s="15" t="s">
        <v>40</v>
      </c>
      <c r="K706" s="16" t="s">
        <v>29</v>
      </c>
      <c r="L706" s="60"/>
      <c r="M706" s="15"/>
      <c r="N706" s="15" t="s">
        <v>43</v>
      </c>
      <c r="O706" s="15"/>
      <c r="P706" s="16" t="s">
        <v>719</v>
      </c>
      <c r="Q706" s="17">
        <v>10299</v>
      </c>
      <c r="R706" s="18">
        <v>45</v>
      </c>
      <c r="S706" s="19">
        <v>6514.1174999999994</v>
      </c>
      <c r="T706" s="20" t="s">
        <v>363</v>
      </c>
      <c r="U706" s="21" t="s">
        <v>432</v>
      </c>
      <c r="V706" s="23">
        <v>39</v>
      </c>
      <c r="W706" s="23">
        <v>6</v>
      </c>
      <c r="X706" s="24"/>
    </row>
    <row r="707" spans="1:24" s="1" customFormat="1" ht="17" customHeight="1" x14ac:dyDescent="0.3">
      <c r="A707" s="26" t="s">
        <v>23</v>
      </c>
      <c r="B707" s="26" t="s">
        <v>991</v>
      </c>
      <c r="C707" s="12" t="s">
        <v>992</v>
      </c>
      <c r="D707" s="57"/>
      <c r="E707" s="42" t="str">
        <f t="shared" si="16"/>
        <v>Еще фото</v>
      </c>
      <c r="F707" s="14" t="s">
        <v>107</v>
      </c>
      <c r="G707" s="26" t="s">
        <v>680</v>
      </c>
      <c r="H707" s="26" t="s">
        <v>357</v>
      </c>
      <c r="I707" s="26" t="s">
        <v>681</v>
      </c>
      <c r="J707" s="15" t="s">
        <v>40</v>
      </c>
      <c r="K707" s="16" t="s">
        <v>29</v>
      </c>
      <c r="L707" s="60"/>
      <c r="M707" s="15"/>
      <c r="N707" s="15" t="s">
        <v>43</v>
      </c>
      <c r="O707" s="15"/>
      <c r="P707" s="16" t="s">
        <v>719</v>
      </c>
      <c r="Q707" s="17">
        <v>10299</v>
      </c>
      <c r="R707" s="18">
        <v>45</v>
      </c>
      <c r="S707" s="19">
        <v>6514.1174999999994</v>
      </c>
      <c r="T707" s="20" t="s">
        <v>363</v>
      </c>
      <c r="U707" s="21" t="s">
        <v>693</v>
      </c>
      <c r="V707" s="23">
        <v>40</v>
      </c>
      <c r="W707" s="23">
        <v>24</v>
      </c>
      <c r="X707" s="24"/>
    </row>
    <row r="708" spans="1:24" s="1" customFormat="1" ht="17" customHeight="1" x14ac:dyDescent="0.3">
      <c r="A708" s="26" t="s">
        <v>23</v>
      </c>
      <c r="B708" s="26" t="s">
        <v>991</v>
      </c>
      <c r="C708" s="12" t="s">
        <v>992</v>
      </c>
      <c r="D708" s="57"/>
      <c r="E708" s="42" t="str">
        <f t="shared" si="16"/>
        <v>Еще фото</v>
      </c>
      <c r="F708" s="14" t="s">
        <v>107</v>
      </c>
      <c r="G708" s="26" t="s">
        <v>680</v>
      </c>
      <c r="H708" s="26" t="s">
        <v>357</v>
      </c>
      <c r="I708" s="26" t="s">
        <v>681</v>
      </c>
      <c r="J708" s="15" t="s">
        <v>40</v>
      </c>
      <c r="K708" s="16" t="s">
        <v>29</v>
      </c>
      <c r="L708" s="60"/>
      <c r="M708" s="15"/>
      <c r="N708" s="15" t="s">
        <v>43</v>
      </c>
      <c r="O708" s="15"/>
      <c r="P708" s="16" t="s">
        <v>719</v>
      </c>
      <c r="Q708" s="17">
        <v>10299</v>
      </c>
      <c r="R708" s="18">
        <v>45</v>
      </c>
      <c r="S708" s="19">
        <v>6514.1174999999994</v>
      </c>
      <c r="T708" s="20" t="s">
        <v>363</v>
      </c>
      <c r="U708" s="21" t="s">
        <v>694</v>
      </c>
      <c r="V708" s="31">
        <v>40.5</v>
      </c>
      <c r="W708" s="23">
        <v>1</v>
      </c>
      <c r="X708" s="24"/>
    </row>
    <row r="709" spans="1:24" s="1" customFormat="1" ht="17" customHeight="1" x14ac:dyDescent="0.3">
      <c r="A709" s="26" t="s">
        <v>23</v>
      </c>
      <c r="B709" s="26" t="s">
        <v>991</v>
      </c>
      <c r="C709" s="12" t="s">
        <v>992</v>
      </c>
      <c r="D709" s="57"/>
      <c r="E709" s="42" t="str">
        <f t="shared" si="16"/>
        <v>Еще фото</v>
      </c>
      <c r="F709" s="14" t="s">
        <v>107</v>
      </c>
      <c r="G709" s="26" t="s">
        <v>680</v>
      </c>
      <c r="H709" s="26" t="s">
        <v>357</v>
      </c>
      <c r="I709" s="26" t="s">
        <v>681</v>
      </c>
      <c r="J709" s="15" t="s">
        <v>40</v>
      </c>
      <c r="K709" s="16" t="s">
        <v>29</v>
      </c>
      <c r="L709" s="60"/>
      <c r="M709" s="15"/>
      <c r="N709" s="15" t="s">
        <v>43</v>
      </c>
      <c r="O709" s="15"/>
      <c r="P709" s="16" t="s">
        <v>719</v>
      </c>
      <c r="Q709" s="17">
        <v>10299</v>
      </c>
      <c r="R709" s="18">
        <v>45</v>
      </c>
      <c r="S709" s="19">
        <v>6514.1174999999994</v>
      </c>
      <c r="T709" s="20" t="s">
        <v>363</v>
      </c>
      <c r="U709" s="21" t="s">
        <v>704</v>
      </c>
      <c r="V709" s="23">
        <v>41</v>
      </c>
      <c r="W709" s="23">
        <v>1</v>
      </c>
      <c r="X709" s="24"/>
    </row>
    <row r="710" spans="1:24" s="1" customFormat="1" ht="22.05" customHeight="1" x14ac:dyDescent="0.3">
      <c r="A710" s="26" t="s">
        <v>23</v>
      </c>
      <c r="B710" s="26" t="s">
        <v>991</v>
      </c>
      <c r="C710" s="12" t="s">
        <v>992</v>
      </c>
      <c r="D710" s="58"/>
      <c r="E710" s="42" t="str">
        <f t="shared" si="16"/>
        <v>Еще фото</v>
      </c>
      <c r="F710" s="14" t="s">
        <v>107</v>
      </c>
      <c r="G710" s="26" t="s">
        <v>680</v>
      </c>
      <c r="H710" s="26" t="s">
        <v>357</v>
      </c>
      <c r="I710" s="26" t="s">
        <v>681</v>
      </c>
      <c r="J710" s="15" t="s">
        <v>40</v>
      </c>
      <c r="K710" s="16" t="s">
        <v>29</v>
      </c>
      <c r="L710" s="61"/>
      <c r="M710" s="15"/>
      <c r="N710" s="15" t="s">
        <v>43</v>
      </c>
      <c r="O710" s="15"/>
      <c r="P710" s="16" t="s">
        <v>719</v>
      </c>
      <c r="Q710" s="17">
        <v>10299</v>
      </c>
      <c r="R710" s="18">
        <v>45</v>
      </c>
      <c r="S710" s="19">
        <v>6514.1174999999994</v>
      </c>
      <c r="T710" s="20" t="s">
        <v>363</v>
      </c>
      <c r="U710" s="21" t="s">
        <v>723</v>
      </c>
      <c r="V710" s="23">
        <v>42</v>
      </c>
      <c r="W710" s="23">
        <v>1</v>
      </c>
      <c r="X710" s="24"/>
    </row>
    <row r="711" spans="1:24" s="1" customFormat="1" ht="108" customHeight="1" x14ac:dyDescent="0.3">
      <c r="A711" s="11" t="s">
        <v>23</v>
      </c>
      <c r="B711" s="11" t="s">
        <v>994</v>
      </c>
      <c r="C711" s="12" t="s">
        <v>995</v>
      </c>
      <c r="D711" s="13"/>
      <c r="E711" s="42" t="str">
        <f>HYPERLINK("https://www.google.ru/search?q=ID8355&amp;newwindow=1&amp;tbm=isch","Еще фото")</f>
        <v>Еще фото</v>
      </c>
      <c r="F711" s="14"/>
      <c r="G711" s="11" t="s">
        <v>680</v>
      </c>
      <c r="H711" s="11" t="s">
        <v>357</v>
      </c>
      <c r="I711" s="15" t="s">
        <v>681</v>
      </c>
      <c r="J711" s="15" t="s">
        <v>40</v>
      </c>
      <c r="K711" s="16" t="s">
        <v>29</v>
      </c>
      <c r="L711" s="15" t="s">
        <v>996</v>
      </c>
      <c r="M711" s="15"/>
      <c r="N711" s="15" t="s">
        <v>86</v>
      </c>
      <c r="O711" s="15"/>
      <c r="P711" s="16" t="s">
        <v>981</v>
      </c>
      <c r="Q711" s="17">
        <v>14999</v>
      </c>
      <c r="R711" s="18">
        <v>45</v>
      </c>
      <c r="S711" s="19">
        <v>9486.8675000000003</v>
      </c>
      <c r="T711" s="20" t="s">
        <v>363</v>
      </c>
      <c r="U711" s="21" t="s">
        <v>694</v>
      </c>
      <c r="V711" s="31">
        <v>40.5</v>
      </c>
      <c r="W711" s="23">
        <v>1</v>
      </c>
      <c r="X711" s="24"/>
    </row>
    <row r="712" spans="1:24" s="1" customFormat="1" ht="52.05" customHeight="1" x14ac:dyDescent="0.3">
      <c r="A712" s="11" t="s">
        <v>23</v>
      </c>
      <c r="B712" s="11" t="s">
        <v>994</v>
      </c>
      <c r="C712" s="12" t="s">
        <v>997</v>
      </c>
      <c r="D712" s="62"/>
      <c r="E712" s="42" t="str">
        <f>HYPERLINK("https://www.google.ru/search?q=ID9850&amp;newwindow=1&amp;tbm=isch","Еще фото")</f>
        <v>Еще фото</v>
      </c>
      <c r="F712" s="14"/>
      <c r="G712" s="11" t="s">
        <v>680</v>
      </c>
      <c r="H712" s="11" t="s">
        <v>357</v>
      </c>
      <c r="I712" s="15" t="s">
        <v>681</v>
      </c>
      <c r="J712" s="15" t="s">
        <v>40</v>
      </c>
      <c r="K712" s="16" t="s">
        <v>29</v>
      </c>
      <c r="L712" s="59" t="s">
        <v>996</v>
      </c>
      <c r="M712" s="15"/>
      <c r="N712" s="15" t="s">
        <v>138</v>
      </c>
      <c r="O712" s="15"/>
      <c r="P712" s="16" t="s">
        <v>733</v>
      </c>
      <c r="Q712" s="17">
        <v>15099</v>
      </c>
      <c r="R712" s="18">
        <v>45</v>
      </c>
      <c r="S712" s="19">
        <v>9550.1175000000003</v>
      </c>
      <c r="T712" s="20" t="s">
        <v>363</v>
      </c>
      <c r="U712" s="21" t="s">
        <v>704</v>
      </c>
      <c r="V712" s="23">
        <v>41</v>
      </c>
      <c r="W712" s="23">
        <v>2</v>
      </c>
      <c r="X712" s="24"/>
    </row>
    <row r="713" spans="1:24" s="1" customFormat="1" ht="61.05" customHeight="1" x14ac:dyDescent="0.3">
      <c r="A713" s="26" t="s">
        <v>23</v>
      </c>
      <c r="B713" s="26" t="s">
        <v>994</v>
      </c>
      <c r="C713" s="12" t="s">
        <v>997</v>
      </c>
      <c r="D713" s="63"/>
      <c r="E713" s="42" t="str">
        <f>HYPERLINK("https://www.google.ru/search?q=ID9850&amp;newwindow=1&amp;tbm=isch","Еще фото")</f>
        <v>Еще фото</v>
      </c>
      <c r="F713" s="14"/>
      <c r="G713" s="26" t="s">
        <v>680</v>
      </c>
      <c r="H713" s="26" t="s">
        <v>357</v>
      </c>
      <c r="I713" s="26" t="s">
        <v>681</v>
      </c>
      <c r="J713" s="15" t="s">
        <v>40</v>
      </c>
      <c r="K713" s="16" t="s">
        <v>29</v>
      </c>
      <c r="L713" s="61"/>
      <c r="M713" s="15"/>
      <c r="N713" s="15" t="s">
        <v>138</v>
      </c>
      <c r="O713" s="15"/>
      <c r="P713" s="16" t="s">
        <v>733</v>
      </c>
      <c r="Q713" s="17">
        <v>15099</v>
      </c>
      <c r="R713" s="18">
        <v>45</v>
      </c>
      <c r="S713" s="19">
        <v>9550.1175000000003</v>
      </c>
      <c r="T713" s="20" t="s">
        <v>363</v>
      </c>
      <c r="U713" s="21" t="s">
        <v>865</v>
      </c>
      <c r="V713" s="23">
        <v>45</v>
      </c>
      <c r="W713" s="23">
        <v>1</v>
      </c>
      <c r="X713" s="24"/>
    </row>
    <row r="714" spans="1:24" s="1" customFormat="1" ht="52.05" customHeight="1" x14ac:dyDescent="0.3">
      <c r="A714" s="11" t="s">
        <v>23</v>
      </c>
      <c r="B714" s="11" t="s">
        <v>998</v>
      </c>
      <c r="C714" s="12" t="s">
        <v>999</v>
      </c>
      <c r="D714" s="62"/>
      <c r="E714" s="42" t="str">
        <f>HYPERLINK("https://www.google.ru/search?q=IE1376&amp;newwindow=1&amp;tbm=isch","Еще фото")</f>
        <v>Еще фото</v>
      </c>
      <c r="F714" s="14"/>
      <c r="G714" s="11" t="s">
        <v>680</v>
      </c>
      <c r="H714" s="11" t="s">
        <v>357</v>
      </c>
      <c r="I714" s="15" t="s">
        <v>681</v>
      </c>
      <c r="J714" s="15" t="s">
        <v>814</v>
      </c>
      <c r="K714" s="16" t="s">
        <v>29</v>
      </c>
      <c r="L714" s="59" t="s">
        <v>1000</v>
      </c>
      <c r="M714" s="15"/>
      <c r="N714" s="15" t="s">
        <v>308</v>
      </c>
      <c r="O714" s="15"/>
      <c r="P714" s="16" t="s">
        <v>737</v>
      </c>
      <c r="Q714" s="17">
        <v>18999</v>
      </c>
      <c r="R714" s="18">
        <v>45</v>
      </c>
      <c r="S714" s="19">
        <v>12016.8675</v>
      </c>
      <c r="T714" s="20" t="s">
        <v>363</v>
      </c>
      <c r="U714" s="21" t="s">
        <v>694</v>
      </c>
      <c r="V714" s="31">
        <v>40.5</v>
      </c>
      <c r="W714" s="23">
        <v>1</v>
      </c>
      <c r="X714" s="24"/>
    </row>
    <row r="715" spans="1:24" s="1" customFormat="1" ht="61.05" customHeight="1" x14ac:dyDescent="0.3">
      <c r="A715" s="26" t="s">
        <v>23</v>
      </c>
      <c r="B715" s="26" t="s">
        <v>998</v>
      </c>
      <c r="C715" s="12" t="s">
        <v>999</v>
      </c>
      <c r="D715" s="63"/>
      <c r="E715" s="42" t="str">
        <f>HYPERLINK("https://www.google.ru/search?q=IE1376&amp;newwindow=1&amp;tbm=isch","Еще фото")</f>
        <v>Еще фото</v>
      </c>
      <c r="F715" s="14"/>
      <c r="G715" s="26" t="s">
        <v>680</v>
      </c>
      <c r="H715" s="26" t="s">
        <v>357</v>
      </c>
      <c r="I715" s="26" t="s">
        <v>681</v>
      </c>
      <c r="J715" s="15" t="s">
        <v>814</v>
      </c>
      <c r="K715" s="16" t="s">
        <v>29</v>
      </c>
      <c r="L715" s="61"/>
      <c r="M715" s="15"/>
      <c r="N715" s="15" t="s">
        <v>308</v>
      </c>
      <c r="O715" s="15"/>
      <c r="P715" s="16" t="s">
        <v>737</v>
      </c>
      <c r="Q715" s="17">
        <v>18999</v>
      </c>
      <c r="R715" s="18">
        <v>45</v>
      </c>
      <c r="S715" s="19">
        <v>12016.8675</v>
      </c>
      <c r="T715" s="20" t="s">
        <v>363</v>
      </c>
      <c r="U715" s="21" t="s">
        <v>704</v>
      </c>
      <c r="V715" s="23">
        <v>41</v>
      </c>
      <c r="W715" s="23">
        <v>1</v>
      </c>
      <c r="X715" s="24"/>
    </row>
    <row r="716" spans="1:24" s="1" customFormat="1" ht="21" customHeight="1" x14ac:dyDescent="0.3">
      <c r="A716" s="11" t="s">
        <v>23</v>
      </c>
      <c r="B716" s="11" t="s">
        <v>745</v>
      </c>
      <c r="C716" s="25" t="s">
        <v>1001</v>
      </c>
      <c r="D716" s="56"/>
      <c r="E716" s="42" t="str">
        <f>HYPERLINK("https://www.google.ru/search?q=IE2693&amp;newwindow=1&amp;tbm=isch","Еще фото")</f>
        <v>Еще фото</v>
      </c>
      <c r="F716" s="14"/>
      <c r="G716" s="11" t="s">
        <v>680</v>
      </c>
      <c r="H716" s="11" t="s">
        <v>357</v>
      </c>
      <c r="I716" s="15" t="s">
        <v>681</v>
      </c>
      <c r="J716" s="15" t="s">
        <v>700</v>
      </c>
      <c r="K716" s="16" t="s">
        <v>29</v>
      </c>
      <c r="L716" s="59" t="s">
        <v>1002</v>
      </c>
      <c r="M716" s="15" t="s">
        <v>691</v>
      </c>
      <c r="N716" s="15" t="s">
        <v>1003</v>
      </c>
      <c r="O716" s="15"/>
      <c r="P716" s="16" t="s">
        <v>703</v>
      </c>
      <c r="Q716" s="17">
        <v>16499</v>
      </c>
      <c r="R716" s="18">
        <v>45</v>
      </c>
      <c r="S716" s="19">
        <v>10435.6175</v>
      </c>
      <c r="T716" s="20" t="s">
        <v>363</v>
      </c>
      <c r="U716" s="21" t="s">
        <v>693</v>
      </c>
      <c r="V716" s="23">
        <v>40</v>
      </c>
      <c r="W716" s="23">
        <v>6</v>
      </c>
      <c r="X716" s="24"/>
    </row>
    <row r="717" spans="1:24" s="1" customFormat="1" ht="21" customHeight="1" x14ac:dyDescent="0.3">
      <c r="A717" s="26" t="s">
        <v>23</v>
      </c>
      <c r="B717" s="26" t="s">
        <v>745</v>
      </c>
      <c r="C717" s="27" t="s">
        <v>1001</v>
      </c>
      <c r="D717" s="57"/>
      <c r="E717" s="42" t="str">
        <f>HYPERLINK("https://www.google.ru/search?q=IE2693&amp;newwindow=1&amp;tbm=isch","Еще фото")</f>
        <v>Еще фото</v>
      </c>
      <c r="F717" s="14"/>
      <c r="G717" s="26" t="s">
        <v>680</v>
      </c>
      <c r="H717" s="26" t="s">
        <v>357</v>
      </c>
      <c r="I717" s="26" t="s">
        <v>681</v>
      </c>
      <c r="J717" s="15" t="s">
        <v>700</v>
      </c>
      <c r="K717" s="16" t="s">
        <v>29</v>
      </c>
      <c r="L717" s="60"/>
      <c r="M717" s="15" t="s">
        <v>691</v>
      </c>
      <c r="N717" s="15" t="s">
        <v>1003</v>
      </c>
      <c r="O717" s="15"/>
      <c r="P717" s="16" t="s">
        <v>703</v>
      </c>
      <c r="Q717" s="17">
        <v>16499</v>
      </c>
      <c r="R717" s="18">
        <v>45</v>
      </c>
      <c r="S717" s="19">
        <v>10435.6175</v>
      </c>
      <c r="T717" s="20" t="s">
        <v>363</v>
      </c>
      <c r="U717" s="21" t="s">
        <v>694</v>
      </c>
      <c r="V717" s="31">
        <v>40.5</v>
      </c>
      <c r="W717" s="23">
        <v>6</v>
      </c>
      <c r="X717" s="24"/>
    </row>
    <row r="718" spans="1:24" s="1" customFormat="1" ht="21" customHeight="1" x14ac:dyDescent="0.3">
      <c r="A718" s="26" t="s">
        <v>23</v>
      </c>
      <c r="B718" s="26" t="s">
        <v>745</v>
      </c>
      <c r="C718" s="27" t="s">
        <v>1001</v>
      </c>
      <c r="D718" s="57"/>
      <c r="E718" s="42" t="str">
        <f>HYPERLINK("https://www.google.ru/search?q=IE2693&amp;newwindow=1&amp;tbm=isch","Еще фото")</f>
        <v>Еще фото</v>
      </c>
      <c r="F718" s="14"/>
      <c r="G718" s="26" t="s">
        <v>680</v>
      </c>
      <c r="H718" s="26" t="s">
        <v>357</v>
      </c>
      <c r="I718" s="26" t="s">
        <v>681</v>
      </c>
      <c r="J718" s="15" t="s">
        <v>700</v>
      </c>
      <c r="K718" s="16" t="s">
        <v>29</v>
      </c>
      <c r="L718" s="60"/>
      <c r="M718" s="15" t="s">
        <v>691</v>
      </c>
      <c r="N718" s="15" t="s">
        <v>1003</v>
      </c>
      <c r="O718" s="15"/>
      <c r="P718" s="16" t="s">
        <v>703</v>
      </c>
      <c r="Q718" s="17">
        <v>16499</v>
      </c>
      <c r="R718" s="18">
        <v>45</v>
      </c>
      <c r="S718" s="19">
        <v>10435.6175</v>
      </c>
      <c r="T718" s="20" t="s">
        <v>363</v>
      </c>
      <c r="U718" s="21" t="s">
        <v>704</v>
      </c>
      <c r="V718" s="23">
        <v>41</v>
      </c>
      <c r="W718" s="23">
        <v>11</v>
      </c>
      <c r="X718" s="24"/>
    </row>
    <row r="719" spans="1:24" s="1" customFormat="1" ht="21" customHeight="1" x14ac:dyDescent="0.3">
      <c r="A719" s="26" t="s">
        <v>23</v>
      </c>
      <c r="B719" s="26" t="s">
        <v>745</v>
      </c>
      <c r="C719" s="27" t="s">
        <v>1001</v>
      </c>
      <c r="D719" s="57"/>
      <c r="E719" s="42" t="str">
        <f>HYPERLINK("https://www.google.ru/search?q=IE2693&amp;newwindow=1&amp;tbm=isch","Еще фото")</f>
        <v>Еще фото</v>
      </c>
      <c r="F719" s="14"/>
      <c r="G719" s="26" t="s">
        <v>680</v>
      </c>
      <c r="H719" s="26" t="s">
        <v>357</v>
      </c>
      <c r="I719" s="26" t="s">
        <v>681</v>
      </c>
      <c r="J719" s="15" t="s">
        <v>700</v>
      </c>
      <c r="K719" s="16" t="s">
        <v>29</v>
      </c>
      <c r="L719" s="60"/>
      <c r="M719" s="15" t="s">
        <v>691</v>
      </c>
      <c r="N719" s="15" t="s">
        <v>1003</v>
      </c>
      <c r="O719" s="15"/>
      <c r="P719" s="16" t="s">
        <v>703</v>
      </c>
      <c r="Q719" s="17">
        <v>16499</v>
      </c>
      <c r="R719" s="18">
        <v>45</v>
      </c>
      <c r="S719" s="19">
        <v>10435.6175</v>
      </c>
      <c r="T719" s="20" t="s">
        <v>363</v>
      </c>
      <c r="U719" s="21" t="s">
        <v>723</v>
      </c>
      <c r="V719" s="23">
        <v>42</v>
      </c>
      <c r="W719" s="23">
        <v>12</v>
      </c>
      <c r="X719" s="24"/>
    </row>
    <row r="720" spans="1:24" s="1" customFormat="1" ht="32" customHeight="1" x14ac:dyDescent="0.3">
      <c r="A720" s="26" t="s">
        <v>23</v>
      </c>
      <c r="B720" s="26" t="s">
        <v>745</v>
      </c>
      <c r="C720" s="27" t="s">
        <v>1001</v>
      </c>
      <c r="D720" s="58"/>
      <c r="E720" s="42" t="str">
        <f>HYPERLINK("https://www.google.ru/search?q=IE2693&amp;newwindow=1&amp;tbm=isch","Еще фото")</f>
        <v>Еще фото</v>
      </c>
      <c r="F720" s="14"/>
      <c r="G720" s="26" t="s">
        <v>680</v>
      </c>
      <c r="H720" s="26" t="s">
        <v>357</v>
      </c>
      <c r="I720" s="26" t="s">
        <v>681</v>
      </c>
      <c r="J720" s="15" t="s">
        <v>700</v>
      </c>
      <c r="K720" s="16" t="s">
        <v>29</v>
      </c>
      <c r="L720" s="61"/>
      <c r="M720" s="15" t="s">
        <v>691</v>
      </c>
      <c r="N720" s="15" t="s">
        <v>1003</v>
      </c>
      <c r="O720" s="15"/>
      <c r="P720" s="16" t="s">
        <v>703</v>
      </c>
      <c r="Q720" s="17">
        <v>16499</v>
      </c>
      <c r="R720" s="18">
        <v>45</v>
      </c>
      <c r="S720" s="19">
        <v>10435.6175</v>
      </c>
      <c r="T720" s="20" t="s">
        <v>363</v>
      </c>
      <c r="U720" s="21" t="s">
        <v>705</v>
      </c>
      <c r="V720" s="31">
        <v>42.5</v>
      </c>
      <c r="W720" s="23">
        <v>2</v>
      </c>
      <c r="X720" s="24"/>
    </row>
    <row r="721" spans="1:24" s="1" customFormat="1" ht="21" customHeight="1" x14ac:dyDescent="0.3">
      <c r="A721" s="11" t="s">
        <v>23</v>
      </c>
      <c r="B721" s="11" t="s">
        <v>745</v>
      </c>
      <c r="C721" s="25" t="s">
        <v>1004</v>
      </c>
      <c r="D721" s="56"/>
      <c r="E721" s="42" t="str">
        <f>HYPERLINK("https://www.google.ru/search?q=IE2694&amp;newwindow=1&amp;tbm=isch","Еще фото")</f>
        <v>Еще фото</v>
      </c>
      <c r="F721" s="14"/>
      <c r="G721" s="11" t="s">
        <v>680</v>
      </c>
      <c r="H721" s="11" t="s">
        <v>357</v>
      </c>
      <c r="I721" s="15" t="s">
        <v>681</v>
      </c>
      <c r="J721" s="15" t="s">
        <v>700</v>
      </c>
      <c r="K721" s="16" t="s">
        <v>29</v>
      </c>
      <c r="L721" s="59" t="s">
        <v>1002</v>
      </c>
      <c r="M721" s="15" t="s">
        <v>691</v>
      </c>
      <c r="N721" s="15" t="s">
        <v>1005</v>
      </c>
      <c r="O721" s="15"/>
      <c r="P721" s="16" t="s">
        <v>703</v>
      </c>
      <c r="Q721" s="17">
        <v>20399</v>
      </c>
      <c r="R721" s="18">
        <v>45</v>
      </c>
      <c r="S721" s="19">
        <v>12902.3675</v>
      </c>
      <c r="T721" s="20" t="s">
        <v>363</v>
      </c>
      <c r="U721" s="21" t="s">
        <v>693</v>
      </c>
      <c r="V721" s="23">
        <v>40</v>
      </c>
      <c r="W721" s="23">
        <v>2</v>
      </c>
      <c r="X721" s="24"/>
    </row>
    <row r="722" spans="1:24" s="1" customFormat="1" ht="21" customHeight="1" x14ac:dyDescent="0.3">
      <c r="A722" s="26" t="s">
        <v>23</v>
      </c>
      <c r="B722" s="26" t="s">
        <v>745</v>
      </c>
      <c r="C722" s="27" t="s">
        <v>1004</v>
      </c>
      <c r="D722" s="57"/>
      <c r="E722" s="42" t="str">
        <f>HYPERLINK("https://www.google.ru/search?q=IE2694&amp;newwindow=1&amp;tbm=isch","Еще фото")</f>
        <v>Еще фото</v>
      </c>
      <c r="F722" s="14"/>
      <c r="G722" s="26" t="s">
        <v>680</v>
      </c>
      <c r="H722" s="26" t="s">
        <v>357</v>
      </c>
      <c r="I722" s="26" t="s">
        <v>681</v>
      </c>
      <c r="J722" s="15" t="s">
        <v>700</v>
      </c>
      <c r="K722" s="16" t="s">
        <v>29</v>
      </c>
      <c r="L722" s="60"/>
      <c r="M722" s="15" t="s">
        <v>691</v>
      </c>
      <c r="N722" s="15" t="s">
        <v>1005</v>
      </c>
      <c r="O722" s="15"/>
      <c r="P722" s="16" t="s">
        <v>703</v>
      </c>
      <c r="Q722" s="17">
        <v>20399</v>
      </c>
      <c r="R722" s="18">
        <v>45</v>
      </c>
      <c r="S722" s="19">
        <v>12902.3675</v>
      </c>
      <c r="T722" s="20" t="s">
        <v>363</v>
      </c>
      <c r="U722" s="21" t="s">
        <v>694</v>
      </c>
      <c r="V722" s="31">
        <v>40.5</v>
      </c>
      <c r="W722" s="23">
        <v>7</v>
      </c>
      <c r="X722" s="24"/>
    </row>
    <row r="723" spans="1:24" s="1" customFormat="1" ht="21" customHeight="1" x14ac:dyDescent="0.3">
      <c r="A723" s="26" t="s">
        <v>23</v>
      </c>
      <c r="B723" s="26" t="s">
        <v>745</v>
      </c>
      <c r="C723" s="27" t="s">
        <v>1004</v>
      </c>
      <c r="D723" s="57"/>
      <c r="E723" s="42" t="str">
        <f>HYPERLINK("https://www.google.ru/search?q=IE2694&amp;newwindow=1&amp;tbm=isch","Еще фото")</f>
        <v>Еще фото</v>
      </c>
      <c r="F723" s="14"/>
      <c r="G723" s="26" t="s">
        <v>680</v>
      </c>
      <c r="H723" s="26" t="s">
        <v>357</v>
      </c>
      <c r="I723" s="26" t="s">
        <v>681</v>
      </c>
      <c r="J723" s="15" t="s">
        <v>700</v>
      </c>
      <c r="K723" s="16" t="s">
        <v>29</v>
      </c>
      <c r="L723" s="60"/>
      <c r="M723" s="15" t="s">
        <v>691</v>
      </c>
      <c r="N723" s="15" t="s">
        <v>1005</v>
      </c>
      <c r="O723" s="15"/>
      <c r="P723" s="16" t="s">
        <v>703</v>
      </c>
      <c r="Q723" s="17">
        <v>20399</v>
      </c>
      <c r="R723" s="18">
        <v>45</v>
      </c>
      <c r="S723" s="19">
        <v>12902.3675</v>
      </c>
      <c r="T723" s="20" t="s">
        <v>363</v>
      </c>
      <c r="U723" s="21" t="s">
        <v>704</v>
      </c>
      <c r="V723" s="23">
        <v>41</v>
      </c>
      <c r="W723" s="23">
        <v>6</v>
      </c>
      <c r="X723" s="24"/>
    </row>
    <row r="724" spans="1:24" s="1" customFormat="1" ht="21" customHeight="1" x14ac:dyDescent="0.3">
      <c r="A724" s="26" t="s">
        <v>23</v>
      </c>
      <c r="B724" s="26" t="s">
        <v>745</v>
      </c>
      <c r="C724" s="27" t="s">
        <v>1004</v>
      </c>
      <c r="D724" s="57"/>
      <c r="E724" s="42" t="str">
        <f>HYPERLINK("https://www.google.ru/search?q=IE2694&amp;newwindow=1&amp;tbm=isch","Еще фото")</f>
        <v>Еще фото</v>
      </c>
      <c r="F724" s="14"/>
      <c r="G724" s="26" t="s">
        <v>680</v>
      </c>
      <c r="H724" s="26" t="s">
        <v>357</v>
      </c>
      <c r="I724" s="26" t="s">
        <v>681</v>
      </c>
      <c r="J724" s="15" t="s">
        <v>700</v>
      </c>
      <c r="K724" s="16" t="s">
        <v>29</v>
      </c>
      <c r="L724" s="60"/>
      <c r="M724" s="15" t="s">
        <v>691</v>
      </c>
      <c r="N724" s="15" t="s">
        <v>1005</v>
      </c>
      <c r="O724" s="15"/>
      <c r="P724" s="16" t="s">
        <v>703</v>
      </c>
      <c r="Q724" s="17">
        <v>20399</v>
      </c>
      <c r="R724" s="18">
        <v>45</v>
      </c>
      <c r="S724" s="19">
        <v>12902.3675</v>
      </c>
      <c r="T724" s="20" t="s">
        <v>363</v>
      </c>
      <c r="U724" s="21" t="s">
        <v>723</v>
      </c>
      <c r="V724" s="23">
        <v>42</v>
      </c>
      <c r="W724" s="23">
        <v>3</v>
      </c>
      <c r="X724" s="24"/>
    </row>
    <row r="725" spans="1:24" s="1" customFormat="1" ht="32" customHeight="1" x14ac:dyDescent="0.3">
      <c r="A725" s="26" t="s">
        <v>23</v>
      </c>
      <c r="B725" s="26" t="s">
        <v>745</v>
      </c>
      <c r="C725" s="27" t="s">
        <v>1004</v>
      </c>
      <c r="D725" s="58"/>
      <c r="E725" s="42" t="str">
        <f>HYPERLINK("https://www.google.ru/search?q=IE2694&amp;newwindow=1&amp;tbm=isch","Еще фото")</f>
        <v>Еще фото</v>
      </c>
      <c r="F725" s="14"/>
      <c r="G725" s="26" t="s">
        <v>680</v>
      </c>
      <c r="H725" s="26" t="s">
        <v>357</v>
      </c>
      <c r="I725" s="26" t="s">
        <v>681</v>
      </c>
      <c r="J725" s="15" t="s">
        <v>700</v>
      </c>
      <c r="K725" s="16" t="s">
        <v>29</v>
      </c>
      <c r="L725" s="61"/>
      <c r="M725" s="15" t="s">
        <v>691</v>
      </c>
      <c r="N725" s="15" t="s">
        <v>1005</v>
      </c>
      <c r="O725" s="15"/>
      <c r="P725" s="16" t="s">
        <v>703</v>
      </c>
      <c r="Q725" s="17">
        <v>20399</v>
      </c>
      <c r="R725" s="18">
        <v>45</v>
      </c>
      <c r="S725" s="19">
        <v>12902.3675</v>
      </c>
      <c r="T725" s="20" t="s">
        <v>363</v>
      </c>
      <c r="U725" s="21" t="s">
        <v>705</v>
      </c>
      <c r="V725" s="31">
        <v>42.5</v>
      </c>
      <c r="W725" s="23">
        <v>1</v>
      </c>
      <c r="X725" s="24"/>
    </row>
    <row r="726" spans="1:24" s="1" customFormat="1" ht="35" customHeight="1" x14ac:dyDescent="0.3">
      <c r="A726" s="11" t="s">
        <v>23</v>
      </c>
      <c r="B726" s="11" t="s">
        <v>745</v>
      </c>
      <c r="C726" s="12" t="s">
        <v>1006</v>
      </c>
      <c r="D726" s="56"/>
      <c r="E726" s="42" t="str">
        <f>HYPERLINK("https://www.google.ru/search?q=IE2695&amp;newwindow=1&amp;tbm=isch","Еще фото")</f>
        <v>Еще фото</v>
      </c>
      <c r="F726" s="14"/>
      <c r="G726" s="11" t="s">
        <v>680</v>
      </c>
      <c r="H726" s="11" t="s">
        <v>357</v>
      </c>
      <c r="I726" s="15" t="s">
        <v>681</v>
      </c>
      <c r="J726" s="15" t="s">
        <v>700</v>
      </c>
      <c r="K726" s="16" t="s">
        <v>29</v>
      </c>
      <c r="L726" s="59" t="s">
        <v>1002</v>
      </c>
      <c r="M726" s="15" t="s">
        <v>691</v>
      </c>
      <c r="N726" s="15" t="s">
        <v>138</v>
      </c>
      <c r="O726" s="15"/>
      <c r="P726" s="16" t="s">
        <v>703</v>
      </c>
      <c r="Q726" s="17">
        <v>19399</v>
      </c>
      <c r="R726" s="18">
        <v>45</v>
      </c>
      <c r="S726" s="19">
        <v>12269.8675</v>
      </c>
      <c r="T726" s="20" t="s">
        <v>363</v>
      </c>
      <c r="U726" s="21" t="s">
        <v>693</v>
      </c>
      <c r="V726" s="23">
        <v>40</v>
      </c>
      <c r="W726" s="23">
        <v>4</v>
      </c>
      <c r="X726" s="24"/>
    </row>
    <row r="727" spans="1:24" s="1" customFormat="1" ht="35" customHeight="1" x14ac:dyDescent="0.3">
      <c r="A727" s="26" t="s">
        <v>23</v>
      </c>
      <c r="B727" s="26" t="s">
        <v>745</v>
      </c>
      <c r="C727" s="12" t="s">
        <v>1006</v>
      </c>
      <c r="D727" s="57"/>
      <c r="E727" s="42" t="str">
        <f>HYPERLINK("https://www.google.ru/search?q=IE2695&amp;newwindow=1&amp;tbm=isch","Еще фото")</f>
        <v>Еще фото</v>
      </c>
      <c r="F727" s="14"/>
      <c r="G727" s="26" t="s">
        <v>680</v>
      </c>
      <c r="H727" s="26" t="s">
        <v>357</v>
      </c>
      <c r="I727" s="26" t="s">
        <v>681</v>
      </c>
      <c r="J727" s="15" t="s">
        <v>700</v>
      </c>
      <c r="K727" s="16" t="s">
        <v>29</v>
      </c>
      <c r="L727" s="60"/>
      <c r="M727" s="15" t="s">
        <v>691</v>
      </c>
      <c r="N727" s="15" t="s">
        <v>138</v>
      </c>
      <c r="O727" s="15"/>
      <c r="P727" s="16" t="s">
        <v>703</v>
      </c>
      <c r="Q727" s="17">
        <v>19399</v>
      </c>
      <c r="R727" s="18">
        <v>45</v>
      </c>
      <c r="S727" s="19">
        <v>12269.8675</v>
      </c>
      <c r="T727" s="20" t="s">
        <v>363</v>
      </c>
      <c r="U727" s="21" t="s">
        <v>694</v>
      </c>
      <c r="V727" s="31">
        <v>40.5</v>
      </c>
      <c r="W727" s="23">
        <v>7</v>
      </c>
      <c r="X727" s="24"/>
    </row>
    <row r="728" spans="1:24" s="1" customFormat="1" ht="37.049999999999997" customHeight="1" x14ac:dyDescent="0.3">
      <c r="A728" s="26" t="s">
        <v>23</v>
      </c>
      <c r="B728" s="26" t="s">
        <v>745</v>
      </c>
      <c r="C728" s="12" t="s">
        <v>1006</v>
      </c>
      <c r="D728" s="58"/>
      <c r="E728" s="42" t="str">
        <f>HYPERLINK("https://www.google.ru/search?q=IE2695&amp;newwindow=1&amp;tbm=isch","Еще фото")</f>
        <v>Еще фото</v>
      </c>
      <c r="F728" s="14"/>
      <c r="G728" s="26" t="s">
        <v>680</v>
      </c>
      <c r="H728" s="26" t="s">
        <v>357</v>
      </c>
      <c r="I728" s="26" t="s">
        <v>681</v>
      </c>
      <c r="J728" s="15" t="s">
        <v>700</v>
      </c>
      <c r="K728" s="16" t="s">
        <v>29</v>
      </c>
      <c r="L728" s="61"/>
      <c r="M728" s="15" t="s">
        <v>691</v>
      </c>
      <c r="N728" s="15" t="s">
        <v>138</v>
      </c>
      <c r="O728" s="15"/>
      <c r="P728" s="16" t="s">
        <v>703</v>
      </c>
      <c r="Q728" s="17">
        <v>19399</v>
      </c>
      <c r="R728" s="18">
        <v>45</v>
      </c>
      <c r="S728" s="19">
        <v>12269.8675</v>
      </c>
      <c r="T728" s="20" t="s">
        <v>363</v>
      </c>
      <c r="U728" s="21" t="s">
        <v>704</v>
      </c>
      <c r="V728" s="23">
        <v>41</v>
      </c>
      <c r="W728" s="23">
        <v>3</v>
      </c>
      <c r="X728" s="24"/>
    </row>
    <row r="729" spans="1:24" s="1" customFormat="1" ht="21" customHeight="1" x14ac:dyDescent="0.3">
      <c r="A729" s="11" t="s">
        <v>23</v>
      </c>
      <c r="B729" s="11" t="s">
        <v>738</v>
      </c>
      <c r="C729" s="25" t="s">
        <v>1007</v>
      </c>
      <c r="D729" s="56"/>
      <c r="E729" s="42" t="str">
        <f>HYPERLINK("https://www.google.ru/search?q=IE2704&amp;newwindow=1&amp;tbm=isch","Еще фото")</f>
        <v>Еще фото</v>
      </c>
      <c r="F729" s="14" t="s">
        <v>107</v>
      </c>
      <c r="G729" s="11" t="s">
        <v>680</v>
      </c>
      <c r="H729" s="11" t="s">
        <v>357</v>
      </c>
      <c r="I729" s="15" t="s">
        <v>681</v>
      </c>
      <c r="J729" s="15" t="s">
        <v>700</v>
      </c>
      <c r="K729" s="16" t="s">
        <v>29</v>
      </c>
      <c r="L729" s="59" t="s">
        <v>736</v>
      </c>
      <c r="M729" s="15"/>
      <c r="N729" s="15" t="s">
        <v>1008</v>
      </c>
      <c r="O729" s="15"/>
      <c r="P729" s="16" t="s">
        <v>703</v>
      </c>
      <c r="Q729" s="17">
        <v>14699</v>
      </c>
      <c r="R729" s="18">
        <v>45</v>
      </c>
      <c r="S729" s="19">
        <v>9297.1174999999985</v>
      </c>
      <c r="T729" s="20" t="s">
        <v>363</v>
      </c>
      <c r="U729" s="21" t="s">
        <v>432</v>
      </c>
      <c r="V729" s="23">
        <v>39</v>
      </c>
      <c r="W729" s="23">
        <v>1</v>
      </c>
      <c r="X729" s="24"/>
    </row>
    <row r="730" spans="1:24" s="1" customFormat="1" ht="21" customHeight="1" x14ac:dyDescent="0.3">
      <c r="A730" s="26" t="s">
        <v>23</v>
      </c>
      <c r="B730" s="26" t="s">
        <v>738</v>
      </c>
      <c r="C730" s="27" t="s">
        <v>1007</v>
      </c>
      <c r="D730" s="57"/>
      <c r="E730" s="42" t="str">
        <f>HYPERLINK("https://www.google.ru/search?q=IE2704&amp;newwindow=1&amp;tbm=isch","Еще фото")</f>
        <v>Еще фото</v>
      </c>
      <c r="F730" s="14" t="s">
        <v>107</v>
      </c>
      <c r="G730" s="26" t="s">
        <v>680</v>
      </c>
      <c r="H730" s="26" t="s">
        <v>357</v>
      </c>
      <c r="I730" s="26" t="s">
        <v>681</v>
      </c>
      <c r="J730" s="15" t="s">
        <v>700</v>
      </c>
      <c r="K730" s="16" t="s">
        <v>29</v>
      </c>
      <c r="L730" s="60"/>
      <c r="M730" s="15"/>
      <c r="N730" s="15" t="s">
        <v>1008</v>
      </c>
      <c r="O730" s="15"/>
      <c r="P730" s="16" t="s">
        <v>703</v>
      </c>
      <c r="Q730" s="17">
        <v>14699</v>
      </c>
      <c r="R730" s="18">
        <v>45</v>
      </c>
      <c r="S730" s="19">
        <v>9297.1174999999985</v>
      </c>
      <c r="T730" s="20" t="s">
        <v>363</v>
      </c>
      <c r="U730" s="21" t="s">
        <v>693</v>
      </c>
      <c r="V730" s="23">
        <v>40</v>
      </c>
      <c r="W730" s="23">
        <v>7</v>
      </c>
      <c r="X730" s="24"/>
    </row>
    <row r="731" spans="1:24" s="1" customFormat="1" ht="21" customHeight="1" x14ac:dyDescent="0.3">
      <c r="A731" s="26" t="s">
        <v>23</v>
      </c>
      <c r="B731" s="26" t="s">
        <v>738</v>
      </c>
      <c r="C731" s="27" t="s">
        <v>1007</v>
      </c>
      <c r="D731" s="57"/>
      <c r="E731" s="42" t="str">
        <f>HYPERLINK("https://www.google.ru/search?q=IE2704&amp;newwindow=1&amp;tbm=isch","Еще фото")</f>
        <v>Еще фото</v>
      </c>
      <c r="F731" s="14" t="s">
        <v>107</v>
      </c>
      <c r="G731" s="26" t="s">
        <v>680</v>
      </c>
      <c r="H731" s="26" t="s">
        <v>357</v>
      </c>
      <c r="I731" s="26" t="s">
        <v>681</v>
      </c>
      <c r="J731" s="15" t="s">
        <v>700</v>
      </c>
      <c r="K731" s="16" t="s">
        <v>29</v>
      </c>
      <c r="L731" s="60"/>
      <c r="M731" s="15"/>
      <c r="N731" s="15" t="s">
        <v>1008</v>
      </c>
      <c r="O731" s="15"/>
      <c r="P731" s="16" t="s">
        <v>703</v>
      </c>
      <c r="Q731" s="17">
        <v>14699</v>
      </c>
      <c r="R731" s="18">
        <v>45</v>
      </c>
      <c r="S731" s="19">
        <v>9297.1174999999985</v>
      </c>
      <c r="T731" s="20" t="s">
        <v>363</v>
      </c>
      <c r="U731" s="21" t="s">
        <v>694</v>
      </c>
      <c r="V731" s="31">
        <v>40.5</v>
      </c>
      <c r="W731" s="23">
        <v>14</v>
      </c>
      <c r="X731" s="24"/>
    </row>
    <row r="732" spans="1:24" s="1" customFormat="1" ht="21" customHeight="1" x14ac:dyDescent="0.3">
      <c r="A732" s="26" t="s">
        <v>23</v>
      </c>
      <c r="B732" s="26" t="s">
        <v>738</v>
      </c>
      <c r="C732" s="27" t="s">
        <v>1007</v>
      </c>
      <c r="D732" s="57"/>
      <c r="E732" s="42" t="str">
        <f>HYPERLINK("https://www.google.ru/search?q=IE2704&amp;newwindow=1&amp;tbm=isch","Еще фото")</f>
        <v>Еще фото</v>
      </c>
      <c r="F732" s="14" t="s">
        <v>107</v>
      </c>
      <c r="G732" s="26" t="s">
        <v>680</v>
      </c>
      <c r="H732" s="26" t="s">
        <v>357</v>
      </c>
      <c r="I732" s="26" t="s">
        <v>681</v>
      </c>
      <c r="J732" s="15" t="s">
        <v>700</v>
      </c>
      <c r="K732" s="16" t="s">
        <v>29</v>
      </c>
      <c r="L732" s="60"/>
      <c r="M732" s="15"/>
      <c r="N732" s="15" t="s">
        <v>1008</v>
      </c>
      <c r="O732" s="15"/>
      <c r="P732" s="16" t="s">
        <v>703</v>
      </c>
      <c r="Q732" s="17">
        <v>14699</v>
      </c>
      <c r="R732" s="18">
        <v>45</v>
      </c>
      <c r="S732" s="19">
        <v>9297.1174999999985</v>
      </c>
      <c r="T732" s="20" t="s">
        <v>363</v>
      </c>
      <c r="U732" s="21" t="s">
        <v>723</v>
      </c>
      <c r="V732" s="23">
        <v>42</v>
      </c>
      <c r="W732" s="23">
        <v>14</v>
      </c>
      <c r="X732" s="24"/>
    </row>
    <row r="733" spans="1:24" s="1" customFormat="1" ht="32" customHeight="1" x14ac:dyDescent="0.3">
      <c r="A733" s="26" t="s">
        <v>23</v>
      </c>
      <c r="B733" s="26" t="s">
        <v>738</v>
      </c>
      <c r="C733" s="27" t="s">
        <v>1007</v>
      </c>
      <c r="D733" s="58"/>
      <c r="E733" s="42" t="str">
        <f>HYPERLINK("https://www.google.ru/search?q=IE2704&amp;newwindow=1&amp;tbm=isch","Еще фото")</f>
        <v>Еще фото</v>
      </c>
      <c r="F733" s="14" t="s">
        <v>107</v>
      </c>
      <c r="G733" s="26" t="s">
        <v>680</v>
      </c>
      <c r="H733" s="26" t="s">
        <v>357</v>
      </c>
      <c r="I733" s="26" t="s">
        <v>681</v>
      </c>
      <c r="J733" s="15" t="s">
        <v>700</v>
      </c>
      <c r="K733" s="16" t="s">
        <v>29</v>
      </c>
      <c r="L733" s="61"/>
      <c r="M733" s="15"/>
      <c r="N733" s="15" t="s">
        <v>1008</v>
      </c>
      <c r="O733" s="15"/>
      <c r="P733" s="16" t="s">
        <v>703</v>
      </c>
      <c r="Q733" s="17">
        <v>14699</v>
      </c>
      <c r="R733" s="18">
        <v>45</v>
      </c>
      <c r="S733" s="19">
        <v>9297.1174999999985</v>
      </c>
      <c r="T733" s="20" t="s">
        <v>363</v>
      </c>
      <c r="U733" s="21" t="s">
        <v>705</v>
      </c>
      <c r="V733" s="31">
        <v>42.5</v>
      </c>
      <c r="W733" s="23">
        <v>9</v>
      </c>
      <c r="X733" s="24"/>
    </row>
    <row r="734" spans="1:24" s="1" customFormat="1" ht="108" customHeight="1" x14ac:dyDescent="0.3">
      <c r="A734" s="11" t="s">
        <v>23</v>
      </c>
      <c r="B734" s="11" t="s">
        <v>1009</v>
      </c>
      <c r="C734" s="12" t="s">
        <v>1010</v>
      </c>
      <c r="D734" s="13"/>
      <c r="E734" s="42" t="str">
        <f>HYPERLINK("https://www.google.ru/search?q=IE3756&amp;newwindow=1&amp;tbm=isch","Еще фото")</f>
        <v>Еще фото</v>
      </c>
      <c r="F734" s="14"/>
      <c r="G734" s="11" t="s">
        <v>726</v>
      </c>
      <c r="H734" s="11" t="s">
        <v>357</v>
      </c>
      <c r="I734" s="15" t="s">
        <v>681</v>
      </c>
      <c r="J734" s="15" t="s">
        <v>118</v>
      </c>
      <c r="K734" s="16" t="s">
        <v>1011</v>
      </c>
      <c r="L734" s="15" t="s">
        <v>1012</v>
      </c>
      <c r="M734" s="15"/>
      <c r="N734" s="15" t="s">
        <v>43</v>
      </c>
      <c r="O734" s="15"/>
      <c r="P734" s="16" t="s">
        <v>703</v>
      </c>
      <c r="Q734" s="17">
        <v>10399</v>
      </c>
      <c r="R734" s="18">
        <v>45</v>
      </c>
      <c r="S734" s="19">
        <v>6577.3674999999994</v>
      </c>
      <c r="T734" s="20" t="s">
        <v>363</v>
      </c>
      <c r="U734" s="21" t="s">
        <v>365</v>
      </c>
      <c r="V734" s="23">
        <v>36</v>
      </c>
      <c r="W734" s="23">
        <v>1</v>
      </c>
      <c r="X734" s="24"/>
    </row>
    <row r="735" spans="1:24" s="1" customFormat="1" ht="17" customHeight="1" x14ac:dyDescent="0.3">
      <c r="A735" s="11" t="s">
        <v>23</v>
      </c>
      <c r="B735" s="11" t="s">
        <v>1013</v>
      </c>
      <c r="C735" s="12" t="s">
        <v>1014</v>
      </c>
      <c r="D735" s="56"/>
      <c r="E735" s="42" t="str">
        <f t="shared" ref="E735:E740" si="17">HYPERLINK("https://www.google.ru/search?q=IE4359&amp;newwindow=1&amp;tbm=isch","Еще фото")</f>
        <v>Еще фото</v>
      </c>
      <c r="F735" s="14" t="s">
        <v>1015</v>
      </c>
      <c r="G735" s="11" t="s">
        <v>680</v>
      </c>
      <c r="H735" s="11" t="s">
        <v>357</v>
      </c>
      <c r="I735" s="15" t="s">
        <v>681</v>
      </c>
      <c r="J735" s="15" t="s">
        <v>40</v>
      </c>
      <c r="K735" s="16" t="s">
        <v>29</v>
      </c>
      <c r="L735" s="59" t="s">
        <v>1016</v>
      </c>
      <c r="M735" s="15" t="s">
        <v>691</v>
      </c>
      <c r="N735" s="15" t="s">
        <v>138</v>
      </c>
      <c r="O735" s="15"/>
      <c r="P735" s="16" t="s">
        <v>975</v>
      </c>
      <c r="Q735" s="17">
        <v>15299</v>
      </c>
      <c r="R735" s="18">
        <v>45</v>
      </c>
      <c r="S735" s="19">
        <v>9676.6175000000003</v>
      </c>
      <c r="T735" s="20" t="s">
        <v>363</v>
      </c>
      <c r="U735" s="21" t="s">
        <v>693</v>
      </c>
      <c r="V735" s="23">
        <v>40</v>
      </c>
      <c r="W735" s="23">
        <v>1</v>
      </c>
      <c r="X735" s="24"/>
    </row>
    <row r="736" spans="1:24" s="1" customFormat="1" ht="17" customHeight="1" x14ac:dyDescent="0.3">
      <c r="A736" s="26" t="s">
        <v>23</v>
      </c>
      <c r="B736" s="26" t="s">
        <v>1013</v>
      </c>
      <c r="C736" s="12" t="s">
        <v>1014</v>
      </c>
      <c r="D736" s="57"/>
      <c r="E736" s="42" t="str">
        <f t="shared" si="17"/>
        <v>Еще фото</v>
      </c>
      <c r="F736" s="14" t="s">
        <v>1015</v>
      </c>
      <c r="G736" s="26" t="s">
        <v>680</v>
      </c>
      <c r="H736" s="26" t="s">
        <v>357</v>
      </c>
      <c r="I736" s="26" t="s">
        <v>681</v>
      </c>
      <c r="J736" s="15" t="s">
        <v>40</v>
      </c>
      <c r="K736" s="16" t="s">
        <v>29</v>
      </c>
      <c r="L736" s="60"/>
      <c r="M736" s="15" t="s">
        <v>691</v>
      </c>
      <c r="N736" s="15" t="s">
        <v>138</v>
      </c>
      <c r="O736" s="15"/>
      <c r="P736" s="16" t="s">
        <v>975</v>
      </c>
      <c r="Q736" s="17">
        <v>15299</v>
      </c>
      <c r="R736" s="18">
        <v>45</v>
      </c>
      <c r="S736" s="19">
        <v>9676.6175000000003</v>
      </c>
      <c r="T736" s="20" t="s">
        <v>363</v>
      </c>
      <c r="U736" s="21" t="s">
        <v>694</v>
      </c>
      <c r="V736" s="31">
        <v>40.5</v>
      </c>
      <c r="W736" s="23">
        <v>4</v>
      </c>
      <c r="X736" s="24"/>
    </row>
    <row r="737" spans="1:24" s="1" customFormat="1" ht="17" customHeight="1" x14ac:dyDescent="0.3">
      <c r="A737" s="26" t="s">
        <v>23</v>
      </c>
      <c r="B737" s="26" t="s">
        <v>1013</v>
      </c>
      <c r="C737" s="12" t="s">
        <v>1014</v>
      </c>
      <c r="D737" s="57"/>
      <c r="E737" s="42" t="str">
        <f t="shared" si="17"/>
        <v>Еще фото</v>
      </c>
      <c r="F737" s="14" t="s">
        <v>1015</v>
      </c>
      <c r="G737" s="26" t="s">
        <v>680</v>
      </c>
      <c r="H737" s="26" t="s">
        <v>357</v>
      </c>
      <c r="I737" s="26" t="s">
        <v>681</v>
      </c>
      <c r="J737" s="15" t="s">
        <v>40</v>
      </c>
      <c r="K737" s="16" t="s">
        <v>29</v>
      </c>
      <c r="L737" s="60"/>
      <c r="M737" s="15" t="s">
        <v>691</v>
      </c>
      <c r="N737" s="15" t="s">
        <v>138</v>
      </c>
      <c r="O737" s="15"/>
      <c r="P737" s="16" t="s">
        <v>975</v>
      </c>
      <c r="Q737" s="17">
        <v>15299</v>
      </c>
      <c r="R737" s="18">
        <v>45</v>
      </c>
      <c r="S737" s="19">
        <v>9676.6175000000003</v>
      </c>
      <c r="T737" s="20" t="s">
        <v>363</v>
      </c>
      <c r="U737" s="21" t="s">
        <v>704</v>
      </c>
      <c r="V737" s="23">
        <v>41</v>
      </c>
      <c r="W737" s="23">
        <v>2</v>
      </c>
      <c r="X737" s="24"/>
    </row>
    <row r="738" spans="1:24" s="1" customFormat="1" ht="17" customHeight="1" x14ac:dyDescent="0.3">
      <c r="A738" s="26" t="s">
        <v>23</v>
      </c>
      <c r="B738" s="26" t="s">
        <v>1013</v>
      </c>
      <c r="C738" s="12" t="s">
        <v>1014</v>
      </c>
      <c r="D738" s="57"/>
      <c r="E738" s="42" t="str">
        <f t="shared" si="17"/>
        <v>Еще фото</v>
      </c>
      <c r="F738" s="14" t="s">
        <v>1015</v>
      </c>
      <c r="G738" s="26" t="s">
        <v>680</v>
      </c>
      <c r="H738" s="26" t="s">
        <v>357</v>
      </c>
      <c r="I738" s="26" t="s">
        <v>681</v>
      </c>
      <c r="J738" s="15" t="s">
        <v>40</v>
      </c>
      <c r="K738" s="16" t="s">
        <v>29</v>
      </c>
      <c r="L738" s="60"/>
      <c r="M738" s="15" t="s">
        <v>691</v>
      </c>
      <c r="N738" s="15" t="s">
        <v>138</v>
      </c>
      <c r="O738" s="15"/>
      <c r="P738" s="16" t="s">
        <v>975</v>
      </c>
      <c r="Q738" s="17">
        <v>15299</v>
      </c>
      <c r="R738" s="18">
        <v>45</v>
      </c>
      <c r="S738" s="19">
        <v>9676.6175000000003</v>
      </c>
      <c r="T738" s="20" t="s">
        <v>363</v>
      </c>
      <c r="U738" s="21" t="s">
        <v>723</v>
      </c>
      <c r="V738" s="23">
        <v>42</v>
      </c>
      <c r="W738" s="23">
        <v>4</v>
      </c>
      <c r="X738" s="24"/>
    </row>
    <row r="739" spans="1:24" s="1" customFormat="1" ht="17" customHeight="1" x14ac:dyDescent="0.3">
      <c r="A739" s="26" t="s">
        <v>23</v>
      </c>
      <c r="B739" s="26" t="s">
        <v>1013</v>
      </c>
      <c r="C739" s="12" t="s">
        <v>1014</v>
      </c>
      <c r="D739" s="57"/>
      <c r="E739" s="42" t="str">
        <f t="shared" si="17"/>
        <v>Еще фото</v>
      </c>
      <c r="F739" s="14" t="s">
        <v>1015</v>
      </c>
      <c r="G739" s="26" t="s">
        <v>680</v>
      </c>
      <c r="H739" s="26" t="s">
        <v>357</v>
      </c>
      <c r="I739" s="26" t="s">
        <v>681</v>
      </c>
      <c r="J739" s="15" t="s">
        <v>40</v>
      </c>
      <c r="K739" s="16" t="s">
        <v>29</v>
      </c>
      <c r="L739" s="60"/>
      <c r="M739" s="15" t="s">
        <v>691</v>
      </c>
      <c r="N739" s="15" t="s">
        <v>138</v>
      </c>
      <c r="O739" s="15"/>
      <c r="P739" s="16" t="s">
        <v>975</v>
      </c>
      <c r="Q739" s="17">
        <v>15299</v>
      </c>
      <c r="R739" s="18">
        <v>45</v>
      </c>
      <c r="S739" s="19">
        <v>9676.6175000000003</v>
      </c>
      <c r="T739" s="20" t="s">
        <v>363</v>
      </c>
      <c r="U739" s="21" t="s">
        <v>705</v>
      </c>
      <c r="V739" s="31">
        <v>42.5</v>
      </c>
      <c r="W739" s="23">
        <v>11</v>
      </c>
      <c r="X739" s="24"/>
    </row>
    <row r="740" spans="1:24" s="1" customFormat="1" ht="22.05" customHeight="1" x14ac:dyDescent="0.3">
      <c r="A740" s="26" t="s">
        <v>23</v>
      </c>
      <c r="B740" s="26" t="s">
        <v>1013</v>
      </c>
      <c r="C740" s="12" t="s">
        <v>1014</v>
      </c>
      <c r="D740" s="58"/>
      <c r="E740" s="42" t="str">
        <f t="shared" si="17"/>
        <v>Еще фото</v>
      </c>
      <c r="F740" s="14" t="s">
        <v>1015</v>
      </c>
      <c r="G740" s="26" t="s">
        <v>680</v>
      </c>
      <c r="H740" s="26" t="s">
        <v>357</v>
      </c>
      <c r="I740" s="26" t="s">
        <v>681</v>
      </c>
      <c r="J740" s="15" t="s">
        <v>40</v>
      </c>
      <c r="K740" s="16" t="s">
        <v>29</v>
      </c>
      <c r="L740" s="61"/>
      <c r="M740" s="15" t="s">
        <v>691</v>
      </c>
      <c r="N740" s="15" t="s">
        <v>138</v>
      </c>
      <c r="O740" s="15"/>
      <c r="P740" s="16" t="s">
        <v>975</v>
      </c>
      <c r="Q740" s="17">
        <v>15299</v>
      </c>
      <c r="R740" s="18">
        <v>45</v>
      </c>
      <c r="S740" s="19">
        <v>9676.6175000000003</v>
      </c>
      <c r="T740" s="20" t="s">
        <v>363</v>
      </c>
      <c r="U740" s="21" t="s">
        <v>741</v>
      </c>
      <c r="V740" s="23">
        <v>44</v>
      </c>
      <c r="W740" s="23">
        <v>1</v>
      </c>
      <c r="X740" s="24"/>
    </row>
    <row r="741" spans="1:24" s="1" customFormat="1" ht="52.05" customHeight="1" x14ac:dyDescent="0.3">
      <c r="A741" s="11" t="s">
        <v>23</v>
      </c>
      <c r="B741" s="11" t="s">
        <v>1017</v>
      </c>
      <c r="C741" s="12" t="s">
        <v>1018</v>
      </c>
      <c r="D741" s="62"/>
      <c r="E741" s="42" t="str">
        <f>HYPERLINK("https://www.google.ru/search?q=IE6343&amp;newwindow=1&amp;tbm=isch","Еще фото")</f>
        <v>Еще фото</v>
      </c>
      <c r="F741" s="14"/>
      <c r="G741" s="11" t="s">
        <v>680</v>
      </c>
      <c r="H741" s="11" t="s">
        <v>357</v>
      </c>
      <c r="I741" s="15" t="s">
        <v>681</v>
      </c>
      <c r="J741" s="15" t="s">
        <v>40</v>
      </c>
      <c r="K741" s="16" t="s">
        <v>29</v>
      </c>
      <c r="L741" s="59" t="s">
        <v>1019</v>
      </c>
      <c r="M741" s="15" t="s">
        <v>691</v>
      </c>
      <c r="N741" s="15" t="s">
        <v>43</v>
      </c>
      <c r="O741" s="15"/>
      <c r="P741" s="16" t="s">
        <v>1020</v>
      </c>
      <c r="Q741" s="17">
        <v>11699</v>
      </c>
      <c r="R741" s="18">
        <v>45</v>
      </c>
      <c r="S741" s="19">
        <v>7399.6174999999994</v>
      </c>
      <c r="T741" s="20" t="s">
        <v>363</v>
      </c>
      <c r="U741" s="21" t="s">
        <v>687</v>
      </c>
      <c r="V741" s="31">
        <v>38.5</v>
      </c>
      <c r="W741" s="23">
        <v>1</v>
      </c>
      <c r="X741" s="24"/>
    </row>
    <row r="742" spans="1:24" s="1" customFormat="1" ht="61.05" customHeight="1" x14ac:dyDescent="0.3">
      <c r="A742" s="26" t="s">
        <v>23</v>
      </c>
      <c r="B742" s="26" t="s">
        <v>1017</v>
      </c>
      <c r="C742" s="12" t="s">
        <v>1018</v>
      </c>
      <c r="D742" s="63"/>
      <c r="E742" s="42" t="str">
        <f>HYPERLINK("https://www.google.ru/search?q=IE6343&amp;newwindow=1&amp;tbm=isch","Еще фото")</f>
        <v>Еще фото</v>
      </c>
      <c r="F742" s="14"/>
      <c r="G742" s="26" t="s">
        <v>680</v>
      </c>
      <c r="H742" s="26" t="s">
        <v>357</v>
      </c>
      <c r="I742" s="26" t="s">
        <v>681</v>
      </c>
      <c r="J742" s="15" t="s">
        <v>40</v>
      </c>
      <c r="K742" s="16" t="s">
        <v>29</v>
      </c>
      <c r="L742" s="61"/>
      <c r="M742" s="15" t="s">
        <v>691</v>
      </c>
      <c r="N742" s="15" t="s">
        <v>43</v>
      </c>
      <c r="O742" s="15"/>
      <c r="P742" s="16" t="s">
        <v>1020</v>
      </c>
      <c r="Q742" s="17">
        <v>11699</v>
      </c>
      <c r="R742" s="18">
        <v>45</v>
      </c>
      <c r="S742" s="19">
        <v>7399.6174999999994</v>
      </c>
      <c r="T742" s="20" t="s">
        <v>363</v>
      </c>
      <c r="U742" s="21" t="s">
        <v>705</v>
      </c>
      <c r="V742" s="31">
        <v>42.5</v>
      </c>
      <c r="W742" s="23">
        <v>3</v>
      </c>
      <c r="X742" s="24"/>
    </row>
    <row r="743" spans="1:24" s="1" customFormat="1" ht="108" customHeight="1" x14ac:dyDescent="0.3">
      <c r="A743" s="11" t="s">
        <v>23</v>
      </c>
      <c r="B743" s="11" t="s">
        <v>1017</v>
      </c>
      <c r="C743" s="12" t="s">
        <v>1021</v>
      </c>
      <c r="D743" s="13"/>
      <c r="E743" s="42" t="str">
        <f>HYPERLINK("https://www.google.ru/search?q=IE6345&amp;newwindow=1&amp;tbm=isch","Еще фото")</f>
        <v>Еще фото</v>
      </c>
      <c r="F743" s="14"/>
      <c r="G743" s="11" t="s">
        <v>680</v>
      </c>
      <c r="H743" s="11" t="s">
        <v>357</v>
      </c>
      <c r="I743" s="15" t="s">
        <v>681</v>
      </c>
      <c r="J743" s="15" t="s">
        <v>40</v>
      </c>
      <c r="K743" s="16" t="s">
        <v>29</v>
      </c>
      <c r="L743" s="15" t="s">
        <v>1019</v>
      </c>
      <c r="M743" s="15" t="s">
        <v>691</v>
      </c>
      <c r="N743" s="15" t="s">
        <v>43</v>
      </c>
      <c r="O743" s="15"/>
      <c r="P743" s="16" t="s">
        <v>1022</v>
      </c>
      <c r="Q743" s="17">
        <v>14499</v>
      </c>
      <c r="R743" s="18">
        <v>45</v>
      </c>
      <c r="S743" s="19">
        <v>9170.6174999999985</v>
      </c>
      <c r="T743" s="20" t="s">
        <v>363</v>
      </c>
      <c r="U743" s="21" t="s">
        <v>742</v>
      </c>
      <c r="V743" s="31">
        <v>44.5</v>
      </c>
      <c r="W743" s="23">
        <v>1</v>
      </c>
      <c r="X743" s="24"/>
    </row>
    <row r="744" spans="1:24" s="1" customFormat="1" ht="21" customHeight="1" x14ac:dyDescent="0.3">
      <c r="A744" s="11" t="s">
        <v>23</v>
      </c>
      <c r="B744" s="11" t="s">
        <v>892</v>
      </c>
      <c r="C744" s="25" t="s">
        <v>1023</v>
      </c>
      <c r="D744" s="56"/>
      <c r="E744" s="42" t="str">
        <f>HYPERLINK("https://www.google.ru/search?q=IE7764&amp;newwindow=1&amp;tbm=isch","Еще фото")</f>
        <v>Еще фото</v>
      </c>
      <c r="F744" s="14" t="s">
        <v>107</v>
      </c>
      <c r="G744" s="11" t="s">
        <v>680</v>
      </c>
      <c r="H744" s="11" t="s">
        <v>357</v>
      </c>
      <c r="I744" s="15" t="s">
        <v>681</v>
      </c>
      <c r="J744" s="15" t="s">
        <v>700</v>
      </c>
      <c r="K744" s="16" t="s">
        <v>29</v>
      </c>
      <c r="L744" s="59" t="s">
        <v>894</v>
      </c>
      <c r="M744" s="15"/>
      <c r="N744" s="15" t="s">
        <v>138</v>
      </c>
      <c r="O744" s="15"/>
      <c r="P744" s="16" t="s">
        <v>703</v>
      </c>
      <c r="Q744" s="17">
        <v>11499</v>
      </c>
      <c r="R744" s="18">
        <v>45</v>
      </c>
      <c r="S744" s="19">
        <v>7273.1174999999994</v>
      </c>
      <c r="T744" s="20" t="s">
        <v>363</v>
      </c>
      <c r="U744" s="21" t="s">
        <v>693</v>
      </c>
      <c r="V744" s="23">
        <v>40</v>
      </c>
      <c r="W744" s="23">
        <v>11</v>
      </c>
      <c r="X744" s="24"/>
    </row>
    <row r="745" spans="1:24" s="1" customFormat="1" ht="21" customHeight="1" x14ac:dyDescent="0.3">
      <c r="A745" s="26" t="s">
        <v>23</v>
      </c>
      <c r="B745" s="26" t="s">
        <v>892</v>
      </c>
      <c r="C745" s="27" t="s">
        <v>1023</v>
      </c>
      <c r="D745" s="57"/>
      <c r="E745" s="42" t="str">
        <f>HYPERLINK("https://www.google.ru/search?q=IE7764&amp;newwindow=1&amp;tbm=isch","Еще фото")</f>
        <v>Еще фото</v>
      </c>
      <c r="F745" s="14" t="s">
        <v>107</v>
      </c>
      <c r="G745" s="26" t="s">
        <v>680</v>
      </c>
      <c r="H745" s="26" t="s">
        <v>357</v>
      </c>
      <c r="I745" s="26" t="s">
        <v>681</v>
      </c>
      <c r="J745" s="15" t="s">
        <v>700</v>
      </c>
      <c r="K745" s="16" t="s">
        <v>29</v>
      </c>
      <c r="L745" s="60"/>
      <c r="M745" s="15"/>
      <c r="N745" s="15" t="s">
        <v>138</v>
      </c>
      <c r="O745" s="15"/>
      <c r="P745" s="16" t="s">
        <v>703</v>
      </c>
      <c r="Q745" s="17">
        <v>11499</v>
      </c>
      <c r="R745" s="18">
        <v>45</v>
      </c>
      <c r="S745" s="19">
        <v>7273.1174999999994</v>
      </c>
      <c r="T745" s="20" t="s">
        <v>363</v>
      </c>
      <c r="U745" s="21" t="s">
        <v>694</v>
      </c>
      <c r="V745" s="31">
        <v>40.5</v>
      </c>
      <c r="W745" s="23">
        <v>12</v>
      </c>
      <c r="X745" s="24"/>
    </row>
    <row r="746" spans="1:24" s="1" customFormat="1" ht="21" customHeight="1" x14ac:dyDescent="0.3">
      <c r="A746" s="26" t="s">
        <v>23</v>
      </c>
      <c r="B746" s="26" t="s">
        <v>892</v>
      </c>
      <c r="C746" s="27" t="s">
        <v>1023</v>
      </c>
      <c r="D746" s="57"/>
      <c r="E746" s="42" t="str">
        <f>HYPERLINK("https://www.google.ru/search?q=IE7764&amp;newwindow=1&amp;tbm=isch","Еще фото")</f>
        <v>Еще фото</v>
      </c>
      <c r="F746" s="14" t="s">
        <v>107</v>
      </c>
      <c r="G746" s="26" t="s">
        <v>680</v>
      </c>
      <c r="H746" s="26" t="s">
        <v>357</v>
      </c>
      <c r="I746" s="26" t="s">
        <v>681</v>
      </c>
      <c r="J746" s="15" t="s">
        <v>700</v>
      </c>
      <c r="K746" s="16" t="s">
        <v>29</v>
      </c>
      <c r="L746" s="60"/>
      <c r="M746" s="15"/>
      <c r="N746" s="15" t="s">
        <v>138</v>
      </c>
      <c r="O746" s="15"/>
      <c r="P746" s="16" t="s">
        <v>703</v>
      </c>
      <c r="Q746" s="17">
        <v>11499</v>
      </c>
      <c r="R746" s="18">
        <v>45</v>
      </c>
      <c r="S746" s="19">
        <v>7273.1174999999994</v>
      </c>
      <c r="T746" s="20" t="s">
        <v>363</v>
      </c>
      <c r="U746" s="21" t="s">
        <v>704</v>
      </c>
      <c r="V746" s="23">
        <v>41</v>
      </c>
      <c r="W746" s="23">
        <v>9</v>
      </c>
      <c r="X746" s="24"/>
    </row>
    <row r="747" spans="1:24" s="1" customFormat="1" ht="21" customHeight="1" x14ac:dyDescent="0.3">
      <c r="A747" s="26" t="s">
        <v>23</v>
      </c>
      <c r="B747" s="26" t="s">
        <v>892</v>
      </c>
      <c r="C747" s="27" t="s">
        <v>1023</v>
      </c>
      <c r="D747" s="57"/>
      <c r="E747" s="42" t="str">
        <f>HYPERLINK("https://www.google.ru/search?q=IE7764&amp;newwindow=1&amp;tbm=isch","Еще фото")</f>
        <v>Еще фото</v>
      </c>
      <c r="F747" s="14" t="s">
        <v>107</v>
      </c>
      <c r="G747" s="26" t="s">
        <v>680</v>
      </c>
      <c r="H747" s="26" t="s">
        <v>357</v>
      </c>
      <c r="I747" s="26" t="s">
        <v>681</v>
      </c>
      <c r="J747" s="15" t="s">
        <v>700</v>
      </c>
      <c r="K747" s="16" t="s">
        <v>29</v>
      </c>
      <c r="L747" s="60"/>
      <c r="M747" s="15"/>
      <c r="N747" s="15" t="s">
        <v>138</v>
      </c>
      <c r="O747" s="15"/>
      <c r="P747" s="16" t="s">
        <v>703</v>
      </c>
      <c r="Q747" s="17">
        <v>11499</v>
      </c>
      <c r="R747" s="18">
        <v>45</v>
      </c>
      <c r="S747" s="19">
        <v>7273.1174999999994</v>
      </c>
      <c r="T747" s="20" t="s">
        <v>363</v>
      </c>
      <c r="U747" s="21" t="s">
        <v>723</v>
      </c>
      <c r="V747" s="23">
        <v>42</v>
      </c>
      <c r="W747" s="23">
        <v>1</v>
      </c>
      <c r="X747" s="24"/>
    </row>
    <row r="748" spans="1:24" s="1" customFormat="1" ht="32" customHeight="1" x14ac:dyDescent="0.3">
      <c r="A748" s="26" t="s">
        <v>23</v>
      </c>
      <c r="B748" s="26" t="s">
        <v>892</v>
      </c>
      <c r="C748" s="27" t="s">
        <v>1023</v>
      </c>
      <c r="D748" s="58"/>
      <c r="E748" s="42" t="str">
        <f>HYPERLINK("https://www.google.ru/search?q=IE7764&amp;newwindow=1&amp;tbm=isch","Еще фото")</f>
        <v>Еще фото</v>
      </c>
      <c r="F748" s="14" t="s">
        <v>107</v>
      </c>
      <c r="G748" s="26" t="s">
        <v>680</v>
      </c>
      <c r="H748" s="26" t="s">
        <v>357</v>
      </c>
      <c r="I748" s="26" t="s">
        <v>681</v>
      </c>
      <c r="J748" s="15" t="s">
        <v>700</v>
      </c>
      <c r="K748" s="16" t="s">
        <v>29</v>
      </c>
      <c r="L748" s="61"/>
      <c r="M748" s="15"/>
      <c r="N748" s="15" t="s">
        <v>138</v>
      </c>
      <c r="O748" s="15"/>
      <c r="P748" s="16" t="s">
        <v>703</v>
      </c>
      <c r="Q748" s="17">
        <v>11499</v>
      </c>
      <c r="R748" s="18">
        <v>45</v>
      </c>
      <c r="S748" s="19">
        <v>7273.1174999999994</v>
      </c>
      <c r="T748" s="20" t="s">
        <v>363</v>
      </c>
      <c r="U748" s="21" t="s">
        <v>705</v>
      </c>
      <c r="V748" s="31">
        <v>42.5</v>
      </c>
      <c r="W748" s="23">
        <v>1</v>
      </c>
      <c r="X748" s="24"/>
    </row>
    <row r="749" spans="1:24" s="1" customFormat="1" ht="35" customHeight="1" x14ac:dyDescent="0.3">
      <c r="A749" s="11" t="s">
        <v>23</v>
      </c>
      <c r="B749" s="11" t="s">
        <v>1024</v>
      </c>
      <c r="C749" s="12" t="s">
        <v>1025</v>
      </c>
      <c r="D749" s="56"/>
      <c r="E749" s="42" t="str">
        <f>HYPERLINK("https://www.google.ru/search?q=IE9307&amp;newwindow=1&amp;tbm=isch","Еще фото")</f>
        <v>Еще фото</v>
      </c>
      <c r="F749" s="14"/>
      <c r="G749" s="11" t="s">
        <v>680</v>
      </c>
      <c r="H749" s="11" t="s">
        <v>357</v>
      </c>
      <c r="I749" s="15" t="s">
        <v>681</v>
      </c>
      <c r="J749" s="15" t="s">
        <v>700</v>
      </c>
      <c r="K749" s="16" t="s">
        <v>286</v>
      </c>
      <c r="L749" s="59" t="s">
        <v>1026</v>
      </c>
      <c r="M749" s="15" t="s">
        <v>691</v>
      </c>
      <c r="N749" s="15" t="s">
        <v>225</v>
      </c>
      <c r="O749" s="15"/>
      <c r="P749" s="16" t="s">
        <v>737</v>
      </c>
      <c r="Q749" s="17">
        <v>16499</v>
      </c>
      <c r="R749" s="18">
        <v>45</v>
      </c>
      <c r="S749" s="19">
        <v>10435.6175</v>
      </c>
      <c r="T749" s="20" t="s">
        <v>363</v>
      </c>
      <c r="U749" s="21" t="s">
        <v>694</v>
      </c>
      <c r="V749" s="31">
        <v>40.5</v>
      </c>
      <c r="W749" s="23">
        <v>4</v>
      </c>
      <c r="X749" s="24"/>
    </row>
    <row r="750" spans="1:24" s="1" customFormat="1" ht="35" customHeight="1" x14ac:dyDescent="0.3">
      <c r="A750" s="26" t="s">
        <v>23</v>
      </c>
      <c r="B750" s="26" t="s">
        <v>1024</v>
      </c>
      <c r="C750" s="12" t="s">
        <v>1025</v>
      </c>
      <c r="D750" s="57"/>
      <c r="E750" s="42" t="str">
        <f>HYPERLINK("https://www.google.ru/search?q=IE9307&amp;newwindow=1&amp;tbm=isch","Еще фото")</f>
        <v>Еще фото</v>
      </c>
      <c r="F750" s="14"/>
      <c r="G750" s="26" t="s">
        <v>680</v>
      </c>
      <c r="H750" s="26" t="s">
        <v>357</v>
      </c>
      <c r="I750" s="26" t="s">
        <v>681</v>
      </c>
      <c r="J750" s="15" t="s">
        <v>700</v>
      </c>
      <c r="K750" s="16" t="s">
        <v>286</v>
      </c>
      <c r="L750" s="60"/>
      <c r="M750" s="15" t="s">
        <v>691</v>
      </c>
      <c r="N750" s="15" t="s">
        <v>225</v>
      </c>
      <c r="O750" s="15"/>
      <c r="P750" s="16" t="s">
        <v>737</v>
      </c>
      <c r="Q750" s="17">
        <v>16499</v>
      </c>
      <c r="R750" s="18">
        <v>45</v>
      </c>
      <c r="S750" s="19">
        <v>10435.6175</v>
      </c>
      <c r="T750" s="20" t="s">
        <v>363</v>
      </c>
      <c r="U750" s="21" t="s">
        <v>704</v>
      </c>
      <c r="V750" s="23">
        <v>41</v>
      </c>
      <c r="W750" s="23">
        <v>10</v>
      </c>
      <c r="X750" s="24"/>
    </row>
    <row r="751" spans="1:24" s="1" customFormat="1" ht="37.049999999999997" customHeight="1" x14ac:dyDescent="0.3">
      <c r="A751" s="26" t="s">
        <v>23</v>
      </c>
      <c r="B751" s="26" t="s">
        <v>1024</v>
      </c>
      <c r="C751" s="12" t="s">
        <v>1025</v>
      </c>
      <c r="D751" s="58"/>
      <c r="E751" s="42" t="str">
        <f>HYPERLINK("https://www.google.ru/search?q=IE9307&amp;newwindow=1&amp;tbm=isch","Еще фото")</f>
        <v>Еще фото</v>
      </c>
      <c r="F751" s="14"/>
      <c r="G751" s="26" t="s">
        <v>680</v>
      </c>
      <c r="H751" s="26" t="s">
        <v>357</v>
      </c>
      <c r="I751" s="26" t="s">
        <v>681</v>
      </c>
      <c r="J751" s="15" t="s">
        <v>700</v>
      </c>
      <c r="K751" s="16" t="s">
        <v>286</v>
      </c>
      <c r="L751" s="61"/>
      <c r="M751" s="15" t="s">
        <v>691</v>
      </c>
      <c r="N751" s="15" t="s">
        <v>225</v>
      </c>
      <c r="O751" s="15"/>
      <c r="P751" s="16" t="s">
        <v>737</v>
      </c>
      <c r="Q751" s="17">
        <v>16499</v>
      </c>
      <c r="R751" s="18">
        <v>45</v>
      </c>
      <c r="S751" s="19">
        <v>10435.6175</v>
      </c>
      <c r="T751" s="20" t="s">
        <v>363</v>
      </c>
      <c r="U751" s="21" t="s">
        <v>723</v>
      </c>
      <c r="V751" s="23">
        <v>42</v>
      </c>
      <c r="W751" s="23">
        <v>7</v>
      </c>
      <c r="X751" s="24"/>
    </row>
    <row r="752" spans="1:24" s="1" customFormat="1" ht="108" customHeight="1" x14ac:dyDescent="0.3">
      <c r="A752" s="11" t="s">
        <v>23</v>
      </c>
      <c r="B752" s="11" t="s">
        <v>775</v>
      </c>
      <c r="C752" s="12" t="s">
        <v>1027</v>
      </c>
      <c r="D752" s="13"/>
      <c r="E752" s="42" t="str">
        <f>HYPERLINK("https://www.google.ru/search?q=IE9756&amp;newwindow=1&amp;tbm=isch","Еще фото")</f>
        <v>Еще фото</v>
      </c>
      <c r="F752" s="14"/>
      <c r="G752" s="11" t="s">
        <v>680</v>
      </c>
      <c r="H752" s="11" t="s">
        <v>357</v>
      </c>
      <c r="I752" s="15" t="s">
        <v>681</v>
      </c>
      <c r="J752" s="15" t="s">
        <v>40</v>
      </c>
      <c r="K752" s="16" t="s">
        <v>41</v>
      </c>
      <c r="L752" s="15" t="s">
        <v>1028</v>
      </c>
      <c r="M752" s="15" t="s">
        <v>778</v>
      </c>
      <c r="N752" s="15" t="s">
        <v>72</v>
      </c>
      <c r="O752" s="15"/>
      <c r="P752" s="16" t="s">
        <v>975</v>
      </c>
      <c r="Q752" s="17">
        <v>13299</v>
      </c>
      <c r="R752" s="18">
        <v>45</v>
      </c>
      <c r="S752" s="19">
        <v>8411.6174999999985</v>
      </c>
      <c r="T752" s="20" t="s">
        <v>363</v>
      </c>
      <c r="U752" s="21" t="s">
        <v>687</v>
      </c>
      <c r="V752" s="31">
        <v>38.5</v>
      </c>
      <c r="W752" s="23">
        <v>1</v>
      </c>
      <c r="X752" s="24"/>
    </row>
    <row r="753" spans="1:24" s="1" customFormat="1" ht="35" customHeight="1" x14ac:dyDescent="0.3">
      <c r="A753" s="11" t="s">
        <v>23</v>
      </c>
      <c r="B753" s="11" t="s">
        <v>1029</v>
      </c>
      <c r="C753" s="12" t="s">
        <v>1030</v>
      </c>
      <c r="D753" s="56"/>
      <c r="E753" s="42" t="str">
        <f>HYPERLINK("https://www.google.ru/search?q=IF0435&amp;newwindow=1&amp;tbm=isch","Еще фото")</f>
        <v>Еще фото</v>
      </c>
      <c r="F753" s="14" t="s">
        <v>107</v>
      </c>
      <c r="G753" s="11" t="s">
        <v>680</v>
      </c>
      <c r="H753" s="11" t="s">
        <v>357</v>
      </c>
      <c r="I753" s="15" t="s">
        <v>681</v>
      </c>
      <c r="J753" s="15" t="s">
        <v>814</v>
      </c>
      <c r="K753" s="16" t="s">
        <v>29</v>
      </c>
      <c r="L753" s="59" t="s">
        <v>1031</v>
      </c>
      <c r="M753" s="15"/>
      <c r="N753" s="15" t="s">
        <v>740</v>
      </c>
      <c r="O753" s="15"/>
      <c r="P753" s="16" t="s">
        <v>845</v>
      </c>
      <c r="Q753" s="17">
        <v>19299</v>
      </c>
      <c r="R753" s="18">
        <v>45</v>
      </c>
      <c r="S753" s="19">
        <v>12206.6175</v>
      </c>
      <c r="T753" s="20" t="s">
        <v>363</v>
      </c>
      <c r="U753" s="21" t="s">
        <v>694</v>
      </c>
      <c r="V753" s="31">
        <v>40.5</v>
      </c>
      <c r="W753" s="23">
        <v>2</v>
      </c>
      <c r="X753" s="24"/>
    </row>
    <row r="754" spans="1:24" s="1" customFormat="1" ht="35" customHeight="1" x14ac:dyDescent="0.3">
      <c r="A754" s="26" t="s">
        <v>23</v>
      </c>
      <c r="B754" s="26" t="s">
        <v>1029</v>
      </c>
      <c r="C754" s="12" t="s">
        <v>1030</v>
      </c>
      <c r="D754" s="57"/>
      <c r="E754" s="42" t="str">
        <f>HYPERLINK("https://www.google.ru/search?q=IF0435&amp;newwindow=1&amp;tbm=isch","Еще фото")</f>
        <v>Еще фото</v>
      </c>
      <c r="F754" s="14" t="s">
        <v>107</v>
      </c>
      <c r="G754" s="26" t="s">
        <v>680</v>
      </c>
      <c r="H754" s="26" t="s">
        <v>357</v>
      </c>
      <c r="I754" s="26" t="s">
        <v>681</v>
      </c>
      <c r="J754" s="15" t="s">
        <v>814</v>
      </c>
      <c r="K754" s="16" t="s">
        <v>29</v>
      </c>
      <c r="L754" s="60"/>
      <c r="M754" s="15"/>
      <c r="N754" s="15" t="s">
        <v>740</v>
      </c>
      <c r="O754" s="15"/>
      <c r="P754" s="16" t="s">
        <v>845</v>
      </c>
      <c r="Q754" s="17">
        <v>19299</v>
      </c>
      <c r="R754" s="18">
        <v>45</v>
      </c>
      <c r="S754" s="19">
        <v>12206.6175</v>
      </c>
      <c r="T754" s="20" t="s">
        <v>363</v>
      </c>
      <c r="U754" s="21" t="s">
        <v>704</v>
      </c>
      <c r="V754" s="23">
        <v>41</v>
      </c>
      <c r="W754" s="23">
        <v>3</v>
      </c>
      <c r="X754" s="24"/>
    </row>
    <row r="755" spans="1:24" s="1" customFormat="1" ht="37.049999999999997" customHeight="1" x14ac:dyDescent="0.3">
      <c r="A755" s="26" t="s">
        <v>23</v>
      </c>
      <c r="B755" s="26" t="s">
        <v>1029</v>
      </c>
      <c r="C755" s="12" t="s">
        <v>1030</v>
      </c>
      <c r="D755" s="58"/>
      <c r="E755" s="42" t="str">
        <f>HYPERLINK("https://www.google.ru/search?q=IF0435&amp;newwindow=1&amp;tbm=isch","Еще фото")</f>
        <v>Еще фото</v>
      </c>
      <c r="F755" s="14" t="s">
        <v>107</v>
      </c>
      <c r="G755" s="26" t="s">
        <v>680</v>
      </c>
      <c r="H755" s="26" t="s">
        <v>357</v>
      </c>
      <c r="I755" s="26" t="s">
        <v>681</v>
      </c>
      <c r="J755" s="15" t="s">
        <v>814</v>
      </c>
      <c r="K755" s="16" t="s">
        <v>29</v>
      </c>
      <c r="L755" s="61"/>
      <c r="M755" s="15"/>
      <c r="N755" s="15" t="s">
        <v>740</v>
      </c>
      <c r="O755" s="15"/>
      <c r="P755" s="16" t="s">
        <v>845</v>
      </c>
      <c r="Q755" s="17">
        <v>19299</v>
      </c>
      <c r="R755" s="18">
        <v>45</v>
      </c>
      <c r="S755" s="19">
        <v>12206.6175</v>
      </c>
      <c r="T755" s="20" t="s">
        <v>363</v>
      </c>
      <c r="U755" s="21" t="s">
        <v>865</v>
      </c>
      <c r="V755" s="23">
        <v>45</v>
      </c>
      <c r="W755" s="23">
        <v>1</v>
      </c>
      <c r="X755" s="24"/>
    </row>
    <row r="756" spans="1:24" s="1" customFormat="1" ht="35" customHeight="1" x14ac:dyDescent="0.3">
      <c r="A756" s="11" t="s">
        <v>23</v>
      </c>
      <c r="B756" s="11" t="s">
        <v>866</v>
      </c>
      <c r="C756" s="12" t="s">
        <v>1032</v>
      </c>
      <c r="D756" s="56"/>
      <c r="E756" s="42" t="str">
        <f>HYPERLINK("https://www.google.ru/search?q=IF0467&amp;newwindow=1&amp;tbm=isch","Еще фото")</f>
        <v>Еще фото</v>
      </c>
      <c r="F756" s="14" t="s">
        <v>107</v>
      </c>
      <c r="G756" s="11" t="s">
        <v>680</v>
      </c>
      <c r="H756" s="11" t="s">
        <v>357</v>
      </c>
      <c r="I756" s="15" t="s">
        <v>681</v>
      </c>
      <c r="J756" s="15" t="s">
        <v>814</v>
      </c>
      <c r="K756" s="16" t="s">
        <v>29</v>
      </c>
      <c r="L756" s="59" t="s">
        <v>868</v>
      </c>
      <c r="M756" s="15"/>
      <c r="N756" s="15" t="s">
        <v>744</v>
      </c>
      <c r="O756" s="15"/>
      <c r="P756" s="16" t="s">
        <v>703</v>
      </c>
      <c r="Q756" s="17">
        <v>20599</v>
      </c>
      <c r="R756" s="18">
        <v>45</v>
      </c>
      <c r="S756" s="19">
        <v>13028.8675</v>
      </c>
      <c r="T756" s="20" t="s">
        <v>363</v>
      </c>
      <c r="U756" s="21" t="s">
        <v>693</v>
      </c>
      <c r="V756" s="23">
        <v>40</v>
      </c>
      <c r="W756" s="23">
        <v>6</v>
      </c>
      <c r="X756" s="24"/>
    </row>
    <row r="757" spans="1:24" s="1" customFormat="1" ht="35" customHeight="1" x14ac:dyDescent="0.3">
      <c r="A757" s="26" t="s">
        <v>23</v>
      </c>
      <c r="B757" s="26" t="s">
        <v>866</v>
      </c>
      <c r="C757" s="12" t="s">
        <v>1032</v>
      </c>
      <c r="D757" s="57"/>
      <c r="E757" s="42" t="str">
        <f>HYPERLINK("https://www.google.ru/search?q=IF0467&amp;newwindow=1&amp;tbm=isch","Еще фото")</f>
        <v>Еще фото</v>
      </c>
      <c r="F757" s="14" t="s">
        <v>107</v>
      </c>
      <c r="G757" s="26" t="s">
        <v>680</v>
      </c>
      <c r="H757" s="26" t="s">
        <v>357</v>
      </c>
      <c r="I757" s="26" t="s">
        <v>681</v>
      </c>
      <c r="J757" s="15" t="s">
        <v>814</v>
      </c>
      <c r="K757" s="16" t="s">
        <v>29</v>
      </c>
      <c r="L757" s="60"/>
      <c r="M757" s="15"/>
      <c r="N757" s="15" t="s">
        <v>744</v>
      </c>
      <c r="O757" s="15"/>
      <c r="P757" s="16" t="s">
        <v>703</v>
      </c>
      <c r="Q757" s="17">
        <v>20599</v>
      </c>
      <c r="R757" s="18">
        <v>45</v>
      </c>
      <c r="S757" s="19">
        <v>13028.8675</v>
      </c>
      <c r="T757" s="20" t="s">
        <v>363</v>
      </c>
      <c r="U757" s="21" t="s">
        <v>694</v>
      </c>
      <c r="V757" s="31">
        <v>40.5</v>
      </c>
      <c r="W757" s="23">
        <v>1</v>
      </c>
      <c r="X757" s="24"/>
    </row>
    <row r="758" spans="1:24" s="1" customFormat="1" ht="37.049999999999997" customHeight="1" x14ac:dyDescent="0.3">
      <c r="A758" s="26" t="s">
        <v>23</v>
      </c>
      <c r="B758" s="26" t="s">
        <v>866</v>
      </c>
      <c r="C758" s="12" t="s">
        <v>1032</v>
      </c>
      <c r="D758" s="58"/>
      <c r="E758" s="42" t="str">
        <f>HYPERLINK("https://www.google.ru/search?q=IF0467&amp;newwindow=1&amp;tbm=isch","Еще фото")</f>
        <v>Еще фото</v>
      </c>
      <c r="F758" s="14" t="s">
        <v>107</v>
      </c>
      <c r="G758" s="26" t="s">
        <v>680</v>
      </c>
      <c r="H758" s="26" t="s">
        <v>357</v>
      </c>
      <c r="I758" s="26" t="s">
        <v>681</v>
      </c>
      <c r="J758" s="15" t="s">
        <v>814</v>
      </c>
      <c r="K758" s="16" t="s">
        <v>29</v>
      </c>
      <c r="L758" s="61"/>
      <c r="M758" s="15"/>
      <c r="N758" s="15" t="s">
        <v>744</v>
      </c>
      <c r="O758" s="15"/>
      <c r="P758" s="16" t="s">
        <v>703</v>
      </c>
      <c r="Q758" s="17">
        <v>20599</v>
      </c>
      <c r="R758" s="18">
        <v>45</v>
      </c>
      <c r="S758" s="19">
        <v>13028.8675</v>
      </c>
      <c r="T758" s="20" t="s">
        <v>363</v>
      </c>
      <c r="U758" s="21" t="s">
        <v>704</v>
      </c>
      <c r="V758" s="23">
        <v>41</v>
      </c>
      <c r="W758" s="23">
        <v>1</v>
      </c>
      <c r="X758" s="24"/>
    </row>
    <row r="759" spans="1:24" s="1" customFormat="1" ht="35" customHeight="1" x14ac:dyDescent="0.3">
      <c r="A759" s="11" t="s">
        <v>23</v>
      </c>
      <c r="B759" s="11" t="s">
        <v>1033</v>
      </c>
      <c r="C759" s="12" t="s">
        <v>1034</v>
      </c>
      <c r="D759" s="56"/>
      <c r="E759" s="42" t="str">
        <f>HYPERLINK("https://www.google.ru/search?q=IF2229&amp;newwindow=1&amp;tbm=isch","Еще фото")</f>
        <v>Еще фото</v>
      </c>
      <c r="F759" s="14"/>
      <c r="G759" s="11" t="s">
        <v>680</v>
      </c>
      <c r="H759" s="11" t="s">
        <v>357</v>
      </c>
      <c r="I759" s="15" t="s">
        <v>681</v>
      </c>
      <c r="J759" s="15" t="s">
        <v>40</v>
      </c>
      <c r="K759" s="16" t="s">
        <v>29</v>
      </c>
      <c r="L759" s="59" t="s">
        <v>1035</v>
      </c>
      <c r="M759" s="15"/>
      <c r="N759" s="15" t="s">
        <v>138</v>
      </c>
      <c r="O759" s="15"/>
      <c r="P759" s="16" t="s">
        <v>779</v>
      </c>
      <c r="Q759" s="17">
        <v>13999</v>
      </c>
      <c r="R759" s="18">
        <v>45</v>
      </c>
      <c r="S759" s="19">
        <v>8854.3674999999985</v>
      </c>
      <c r="T759" s="20" t="s">
        <v>363</v>
      </c>
      <c r="U759" s="21" t="s">
        <v>693</v>
      </c>
      <c r="V759" s="23">
        <v>40</v>
      </c>
      <c r="W759" s="23">
        <v>2</v>
      </c>
      <c r="X759" s="24"/>
    </row>
    <row r="760" spans="1:24" s="1" customFormat="1" ht="35" customHeight="1" x14ac:dyDescent="0.3">
      <c r="A760" s="26" t="s">
        <v>23</v>
      </c>
      <c r="B760" s="26" t="s">
        <v>1033</v>
      </c>
      <c r="C760" s="12" t="s">
        <v>1034</v>
      </c>
      <c r="D760" s="57"/>
      <c r="E760" s="42" t="str">
        <f>HYPERLINK("https://www.google.ru/search?q=IF2229&amp;newwindow=1&amp;tbm=isch","Еще фото")</f>
        <v>Еще фото</v>
      </c>
      <c r="F760" s="14"/>
      <c r="G760" s="26" t="s">
        <v>680</v>
      </c>
      <c r="H760" s="26" t="s">
        <v>357</v>
      </c>
      <c r="I760" s="26" t="s">
        <v>681</v>
      </c>
      <c r="J760" s="15" t="s">
        <v>40</v>
      </c>
      <c r="K760" s="16" t="s">
        <v>29</v>
      </c>
      <c r="L760" s="60"/>
      <c r="M760" s="15"/>
      <c r="N760" s="15" t="s">
        <v>138</v>
      </c>
      <c r="O760" s="15"/>
      <c r="P760" s="16" t="s">
        <v>779</v>
      </c>
      <c r="Q760" s="17">
        <v>13999</v>
      </c>
      <c r="R760" s="18">
        <v>45</v>
      </c>
      <c r="S760" s="19">
        <v>8854.3674999999985</v>
      </c>
      <c r="T760" s="20" t="s">
        <v>363</v>
      </c>
      <c r="U760" s="21" t="s">
        <v>723</v>
      </c>
      <c r="V760" s="23">
        <v>42</v>
      </c>
      <c r="W760" s="23">
        <v>2</v>
      </c>
      <c r="X760" s="24"/>
    </row>
    <row r="761" spans="1:24" s="1" customFormat="1" ht="37.049999999999997" customHeight="1" x14ac:dyDescent="0.3">
      <c r="A761" s="26" t="s">
        <v>23</v>
      </c>
      <c r="B761" s="26" t="s">
        <v>1033</v>
      </c>
      <c r="C761" s="12" t="s">
        <v>1034</v>
      </c>
      <c r="D761" s="58"/>
      <c r="E761" s="42" t="str">
        <f>HYPERLINK("https://www.google.ru/search?q=IF2229&amp;newwindow=1&amp;tbm=isch","Еще фото")</f>
        <v>Еще фото</v>
      </c>
      <c r="F761" s="14"/>
      <c r="G761" s="26" t="s">
        <v>680</v>
      </c>
      <c r="H761" s="26" t="s">
        <v>357</v>
      </c>
      <c r="I761" s="26" t="s">
        <v>681</v>
      </c>
      <c r="J761" s="15" t="s">
        <v>40</v>
      </c>
      <c r="K761" s="16" t="s">
        <v>29</v>
      </c>
      <c r="L761" s="61"/>
      <c r="M761" s="15"/>
      <c r="N761" s="15" t="s">
        <v>138</v>
      </c>
      <c r="O761" s="15"/>
      <c r="P761" s="16" t="s">
        <v>779</v>
      </c>
      <c r="Q761" s="17">
        <v>13999</v>
      </c>
      <c r="R761" s="18">
        <v>45</v>
      </c>
      <c r="S761" s="19">
        <v>8854.3674999999985</v>
      </c>
      <c r="T761" s="20" t="s">
        <v>363</v>
      </c>
      <c r="U761" s="21" t="s">
        <v>705</v>
      </c>
      <c r="V761" s="31">
        <v>42.5</v>
      </c>
      <c r="W761" s="23">
        <v>2</v>
      </c>
      <c r="X761" s="24"/>
    </row>
    <row r="762" spans="1:24" s="1" customFormat="1" ht="35" customHeight="1" x14ac:dyDescent="0.3">
      <c r="A762" s="11" t="s">
        <v>23</v>
      </c>
      <c r="B762" s="11" t="s">
        <v>1033</v>
      </c>
      <c r="C762" s="12" t="s">
        <v>1036</v>
      </c>
      <c r="D762" s="56"/>
      <c r="E762" s="42" t="str">
        <f>HYPERLINK("https://www.google.ru/search?q=IF2230&amp;newwindow=1&amp;tbm=isch","Еще фото")</f>
        <v>Еще фото</v>
      </c>
      <c r="F762" s="14"/>
      <c r="G762" s="11" t="s">
        <v>680</v>
      </c>
      <c r="H762" s="11" t="s">
        <v>357</v>
      </c>
      <c r="I762" s="15" t="s">
        <v>681</v>
      </c>
      <c r="J762" s="15" t="s">
        <v>40</v>
      </c>
      <c r="K762" s="16" t="s">
        <v>29</v>
      </c>
      <c r="L762" s="59" t="s">
        <v>1035</v>
      </c>
      <c r="M762" s="15"/>
      <c r="N762" s="15" t="s">
        <v>43</v>
      </c>
      <c r="O762" s="15"/>
      <c r="P762" s="16" t="s">
        <v>961</v>
      </c>
      <c r="Q762" s="17">
        <v>13999</v>
      </c>
      <c r="R762" s="18">
        <v>45</v>
      </c>
      <c r="S762" s="19">
        <v>8854.3674999999985</v>
      </c>
      <c r="T762" s="20" t="s">
        <v>363</v>
      </c>
      <c r="U762" s="21" t="s">
        <v>723</v>
      </c>
      <c r="V762" s="23">
        <v>42</v>
      </c>
      <c r="W762" s="23">
        <v>3</v>
      </c>
      <c r="X762" s="24"/>
    </row>
    <row r="763" spans="1:24" s="1" customFormat="1" ht="35" customHeight="1" x14ac:dyDescent="0.3">
      <c r="A763" s="26" t="s">
        <v>23</v>
      </c>
      <c r="B763" s="26" t="s">
        <v>1033</v>
      </c>
      <c r="C763" s="12" t="s">
        <v>1036</v>
      </c>
      <c r="D763" s="57"/>
      <c r="E763" s="42" t="str">
        <f>HYPERLINK("https://www.google.ru/search?q=IF2230&amp;newwindow=1&amp;tbm=isch","Еще фото")</f>
        <v>Еще фото</v>
      </c>
      <c r="F763" s="14"/>
      <c r="G763" s="26" t="s">
        <v>680</v>
      </c>
      <c r="H763" s="26" t="s">
        <v>357</v>
      </c>
      <c r="I763" s="26" t="s">
        <v>681</v>
      </c>
      <c r="J763" s="15" t="s">
        <v>40</v>
      </c>
      <c r="K763" s="16" t="s">
        <v>29</v>
      </c>
      <c r="L763" s="60"/>
      <c r="M763" s="15"/>
      <c r="N763" s="15" t="s">
        <v>43</v>
      </c>
      <c r="O763" s="15"/>
      <c r="P763" s="16" t="s">
        <v>961</v>
      </c>
      <c r="Q763" s="17">
        <v>13999</v>
      </c>
      <c r="R763" s="18">
        <v>45</v>
      </c>
      <c r="S763" s="19">
        <v>8854.3674999999985</v>
      </c>
      <c r="T763" s="20" t="s">
        <v>363</v>
      </c>
      <c r="U763" s="21" t="s">
        <v>705</v>
      </c>
      <c r="V763" s="31">
        <v>42.5</v>
      </c>
      <c r="W763" s="23">
        <v>5</v>
      </c>
      <c r="X763" s="24"/>
    </row>
    <row r="764" spans="1:24" s="1" customFormat="1" ht="37.049999999999997" customHeight="1" x14ac:dyDescent="0.3">
      <c r="A764" s="26" t="s">
        <v>23</v>
      </c>
      <c r="B764" s="26" t="s">
        <v>1033</v>
      </c>
      <c r="C764" s="12" t="s">
        <v>1036</v>
      </c>
      <c r="D764" s="58"/>
      <c r="E764" s="42" t="str">
        <f>HYPERLINK("https://www.google.ru/search?q=IF2230&amp;newwindow=1&amp;tbm=isch","Еще фото")</f>
        <v>Еще фото</v>
      </c>
      <c r="F764" s="14"/>
      <c r="G764" s="26" t="s">
        <v>680</v>
      </c>
      <c r="H764" s="26" t="s">
        <v>357</v>
      </c>
      <c r="I764" s="26" t="s">
        <v>681</v>
      </c>
      <c r="J764" s="15" t="s">
        <v>40</v>
      </c>
      <c r="K764" s="16" t="s">
        <v>29</v>
      </c>
      <c r="L764" s="61"/>
      <c r="M764" s="15"/>
      <c r="N764" s="15" t="s">
        <v>43</v>
      </c>
      <c r="O764" s="15"/>
      <c r="P764" s="16" t="s">
        <v>961</v>
      </c>
      <c r="Q764" s="17">
        <v>13999</v>
      </c>
      <c r="R764" s="18">
        <v>45</v>
      </c>
      <c r="S764" s="19">
        <v>8854.3674999999985</v>
      </c>
      <c r="T764" s="20" t="s">
        <v>363</v>
      </c>
      <c r="U764" s="21" t="s">
        <v>741</v>
      </c>
      <c r="V764" s="23">
        <v>44</v>
      </c>
      <c r="W764" s="23">
        <v>1</v>
      </c>
      <c r="X764" s="24"/>
    </row>
    <row r="765" spans="1:24" s="1" customFormat="1" ht="108" customHeight="1" x14ac:dyDescent="0.3">
      <c r="A765" s="11" t="s">
        <v>23</v>
      </c>
      <c r="B765" s="11" t="s">
        <v>1033</v>
      </c>
      <c r="C765" s="12" t="s">
        <v>1037</v>
      </c>
      <c r="D765" s="13"/>
      <c r="E765" s="42" t="str">
        <f>HYPERLINK("https://www.google.ru/search?q=IF2232&amp;newwindow=1&amp;tbm=isch","Еще фото")</f>
        <v>Еще фото</v>
      </c>
      <c r="F765" s="14"/>
      <c r="G765" s="11" t="s">
        <v>680</v>
      </c>
      <c r="H765" s="11" t="s">
        <v>357</v>
      </c>
      <c r="I765" s="15" t="s">
        <v>681</v>
      </c>
      <c r="J765" s="15" t="s">
        <v>40</v>
      </c>
      <c r="K765" s="16" t="s">
        <v>29</v>
      </c>
      <c r="L765" s="15" t="s">
        <v>1038</v>
      </c>
      <c r="M765" s="15"/>
      <c r="N765" s="15" t="s">
        <v>1039</v>
      </c>
      <c r="O765" s="15"/>
      <c r="P765" s="16" t="s">
        <v>1040</v>
      </c>
      <c r="Q765" s="17">
        <v>13999</v>
      </c>
      <c r="R765" s="18">
        <v>45</v>
      </c>
      <c r="S765" s="19">
        <v>8854.3674999999985</v>
      </c>
      <c r="T765" s="20" t="s">
        <v>363</v>
      </c>
      <c r="U765" s="21" t="s">
        <v>694</v>
      </c>
      <c r="V765" s="31">
        <v>40.5</v>
      </c>
      <c r="W765" s="23">
        <v>2</v>
      </c>
      <c r="X765" s="24"/>
    </row>
    <row r="766" spans="1:24" s="1" customFormat="1" ht="35" customHeight="1" x14ac:dyDescent="0.3">
      <c r="A766" s="11" t="s">
        <v>23</v>
      </c>
      <c r="B766" s="11" t="s">
        <v>948</v>
      </c>
      <c r="C766" s="12" t="s">
        <v>1041</v>
      </c>
      <c r="D766" s="56"/>
      <c r="E766" s="42" t="str">
        <f>HYPERLINK("https://www.google.ru/search?q=IF2414&amp;newwindow=1&amp;tbm=isch","Еще фото")</f>
        <v>Еще фото</v>
      </c>
      <c r="F766" s="14"/>
      <c r="G766" s="11" t="s">
        <v>680</v>
      </c>
      <c r="H766" s="11" t="s">
        <v>357</v>
      </c>
      <c r="I766" s="15" t="s">
        <v>681</v>
      </c>
      <c r="J766" s="15" t="s">
        <v>40</v>
      </c>
      <c r="K766" s="16" t="s">
        <v>29</v>
      </c>
      <c r="L766" s="59" t="s">
        <v>690</v>
      </c>
      <c r="M766" s="15" t="s">
        <v>691</v>
      </c>
      <c r="N766" s="15" t="s">
        <v>43</v>
      </c>
      <c r="O766" s="15"/>
      <c r="P766" s="16" t="s">
        <v>715</v>
      </c>
      <c r="Q766" s="17">
        <v>30599</v>
      </c>
      <c r="R766" s="18">
        <v>45</v>
      </c>
      <c r="S766" s="19">
        <v>19353.8675</v>
      </c>
      <c r="T766" s="20" t="s">
        <v>363</v>
      </c>
      <c r="U766" s="21" t="s">
        <v>704</v>
      </c>
      <c r="V766" s="23">
        <v>41</v>
      </c>
      <c r="W766" s="23">
        <v>1</v>
      </c>
      <c r="X766" s="24"/>
    </row>
    <row r="767" spans="1:24" s="1" customFormat="1" ht="35" customHeight="1" x14ac:dyDescent="0.3">
      <c r="A767" s="26" t="s">
        <v>23</v>
      </c>
      <c r="B767" s="26" t="s">
        <v>948</v>
      </c>
      <c r="C767" s="12" t="s">
        <v>1041</v>
      </c>
      <c r="D767" s="57"/>
      <c r="E767" s="42" t="str">
        <f>HYPERLINK("https://www.google.ru/search?q=IF2414&amp;newwindow=1&amp;tbm=isch","Еще фото")</f>
        <v>Еще фото</v>
      </c>
      <c r="F767" s="14"/>
      <c r="G767" s="26" t="s">
        <v>680</v>
      </c>
      <c r="H767" s="26" t="s">
        <v>357</v>
      </c>
      <c r="I767" s="26" t="s">
        <v>681</v>
      </c>
      <c r="J767" s="15" t="s">
        <v>40</v>
      </c>
      <c r="K767" s="16" t="s">
        <v>29</v>
      </c>
      <c r="L767" s="60"/>
      <c r="M767" s="15" t="s">
        <v>691</v>
      </c>
      <c r="N767" s="15" t="s">
        <v>43</v>
      </c>
      <c r="O767" s="15"/>
      <c r="P767" s="16" t="s">
        <v>715</v>
      </c>
      <c r="Q767" s="17">
        <v>30599</v>
      </c>
      <c r="R767" s="18">
        <v>45</v>
      </c>
      <c r="S767" s="19">
        <v>19353.8675</v>
      </c>
      <c r="T767" s="20" t="s">
        <v>363</v>
      </c>
      <c r="U767" s="21" t="s">
        <v>723</v>
      </c>
      <c r="V767" s="23">
        <v>42</v>
      </c>
      <c r="W767" s="23">
        <v>1</v>
      </c>
      <c r="X767" s="24"/>
    </row>
    <row r="768" spans="1:24" s="1" customFormat="1" ht="37.049999999999997" customHeight="1" x14ac:dyDescent="0.3">
      <c r="A768" s="26" t="s">
        <v>23</v>
      </c>
      <c r="B768" s="26" t="s">
        <v>948</v>
      </c>
      <c r="C768" s="12" t="s">
        <v>1041</v>
      </c>
      <c r="D768" s="58"/>
      <c r="E768" s="42" t="str">
        <f>HYPERLINK("https://www.google.ru/search?q=IF2414&amp;newwindow=1&amp;tbm=isch","Еще фото")</f>
        <v>Еще фото</v>
      </c>
      <c r="F768" s="14"/>
      <c r="G768" s="26" t="s">
        <v>680</v>
      </c>
      <c r="H768" s="26" t="s">
        <v>357</v>
      </c>
      <c r="I768" s="26" t="s">
        <v>681</v>
      </c>
      <c r="J768" s="15" t="s">
        <v>40</v>
      </c>
      <c r="K768" s="16" t="s">
        <v>29</v>
      </c>
      <c r="L768" s="61"/>
      <c r="M768" s="15" t="s">
        <v>691</v>
      </c>
      <c r="N768" s="15" t="s">
        <v>43</v>
      </c>
      <c r="O768" s="15"/>
      <c r="P768" s="16" t="s">
        <v>715</v>
      </c>
      <c r="Q768" s="17">
        <v>30599</v>
      </c>
      <c r="R768" s="18">
        <v>45</v>
      </c>
      <c r="S768" s="19">
        <v>19353.8675</v>
      </c>
      <c r="T768" s="20" t="s">
        <v>363</v>
      </c>
      <c r="U768" s="21" t="s">
        <v>741</v>
      </c>
      <c r="V768" s="23">
        <v>44</v>
      </c>
      <c r="W768" s="23">
        <v>1</v>
      </c>
      <c r="X768" s="24"/>
    </row>
    <row r="769" spans="1:24" s="1" customFormat="1" ht="108" customHeight="1" x14ac:dyDescent="0.3">
      <c r="A769" s="11" t="s">
        <v>23</v>
      </c>
      <c r="B769" s="11" t="s">
        <v>1042</v>
      </c>
      <c r="C769" s="12" t="s">
        <v>1043</v>
      </c>
      <c r="D769" s="13"/>
      <c r="E769" s="42" t="str">
        <f>HYPERLINK("https://www.google.ru/search?q=IF4144&amp;newwindow=1&amp;tbm=isch","Еще фото")</f>
        <v>Еще фото</v>
      </c>
      <c r="F769" s="14"/>
      <c r="G769" s="11" t="s">
        <v>680</v>
      </c>
      <c r="H769" s="11" t="s">
        <v>357</v>
      </c>
      <c r="I769" s="15" t="s">
        <v>681</v>
      </c>
      <c r="J769" s="15" t="s">
        <v>40</v>
      </c>
      <c r="K769" s="16" t="s">
        <v>1011</v>
      </c>
      <c r="L769" s="15" t="s">
        <v>1044</v>
      </c>
      <c r="M769" s="15"/>
      <c r="N769" s="15" t="s">
        <v>308</v>
      </c>
      <c r="O769" s="15"/>
      <c r="P769" s="16" t="s">
        <v>774</v>
      </c>
      <c r="Q769" s="17">
        <v>9299</v>
      </c>
      <c r="R769" s="18">
        <v>45</v>
      </c>
      <c r="S769" s="19">
        <v>5881.6174999999994</v>
      </c>
      <c r="T769" s="20" t="s">
        <v>363</v>
      </c>
      <c r="U769" s="21" t="s">
        <v>366</v>
      </c>
      <c r="V769" s="31">
        <v>36.5</v>
      </c>
      <c r="W769" s="23">
        <v>1</v>
      </c>
      <c r="X769" s="24"/>
    </row>
    <row r="770" spans="1:24" s="1" customFormat="1" ht="52.05" customHeight="1" x14ac:dyDescent="0.3">
      <c r="A770" s="11" t="s">
        <v>23</v>
      </c>
      <c r="B770" s="11" t="s">
        <v>1045</v>
      </c>
      <c r="C770" s="12" t="s">
        <v>1046</v>
      </c>
      <c r="D770" s="62"/>
      <c r="E770" s="42" t="str">
        <f>HYPERLINK("https://www.google.ru/search?q=IF4988&amp;newwindow=1&amp;tbm=isch","Еще фото")</f>
        <v>Еще фото</v>
      </c>
      <c r="F770" s="14"/>
      <c r="G770" s="11" t="s">
        <v>680</v>
      </c>
      <c r="H770" s="11" t="s">
        <v>357</v>
      </c>
      <c r="I770" s="15" t="s">
        <v>681</v>
      </c>
      <c r="J770" s="15" t="s">
        <v>544</v>
      </c>
      <c r="K770" s="16" t="s">
        <v>29</v>
      </c>
      <c r="L770" s="59" t="s">
        <v>1047</v>
      </c>
      <c r="M770" s="15" t="s">
        <v>792</v>
      </c>
      <c r="N770" s="15" t="s">
        <v>1048</v>
      </c>
      <c r="O770" s="15"/>
      <c r="P770" s="16" t="s">
        <v>1049</v>
      </c>
      <c r="Q770" s="17">
        <v>14599</v>
      </c>
      <c r="R770" s="18">
        <v>45</v>
      </c>
      <c r="S770" s="19">
        <v>9233.8674999999985</v>
      </c>
      <c r="T770" s="20" t="s">
        <v>363</v>
      </c>
      <c r="U770" s="21" t="s">
        <v>723</v>
      </c>
      <c r="V770" s="23">
        <v>42</v>
      </c>
      <c r="W770" s="23">
        <v>1</v>
      </c>
      <c r="X770" s="24"/>
    </row>
    <row r="771" spans="1:24" s="1" customFormat="1" ht="61.05" customHeight="1" x14ac:dyDescent="0.3">
      <c r="A771" s="26" t="s">
        <v>23</v>
      </c>
      <c r="B771" s="26" t="s">
        <v>1045</v>
      </c>
      <c r="C771" s="12" t="s">
        <v>1046</v>
      </c>
      <c r="D771" s="63"/>
      <c r="E771" s="42" t="str">
        <f>HYPERLINK("https://www.google.ru/search?q=IF4988&amp;newwindow=1&amp;tbm=isch","Еще фото")</f>
        <v>Еще фото</v>
      </c>
      <c r="F771" s="14"/>
      <c r="G771" s="26" t="s">
        <v>680</v>
      </c>
      <c r="H771" s="26" t="s">
        <v>357</v>
      </c>
      <c r="I771" s="26" t="s">
        <v>681</v>
      </c>
      <c r="J771" s="15" t="s">
        <v>544</v>
      </c>
      <c r="K771" s="16" t="s">
        <v>29</v>
      </c>
      <c r="L771" s="61"/>
      <c r="M771" s="15" t="s">
        <v>792</v>
      </c>
      <c r="N771" s="15" t="s">
        <v>1048</v>
      </c>
      <c r="O771" s="15"/>
      <c r="P771" s="16" t="s">
        <v>1049</v>
      </c>
      <c r="Q771" s="17">
        <v>14599</v>
      </c>
      <c r="R771" s="18">
        <v>45</v>
      </c>
      <c r="S771" s="19">
        <v>9233.8674999999985</v>
      </c>
      <c r="T771" s="20" t="s">
        <v>363</v>
      </c>
      <c r="U771" s="21" t="s">
        <v>742</v>
      </c>
      <c r="V771" s="31">
        <v>44.5</v>
      </c>
      <c r="W771" s="23">
        <v>1</v>
      </c>
      <c r="X771" s="24"/>
    </row>
    <row r="772" spans="1:24" s="1" customFormat="1" ht="26" customHeight="1" x14ac:dyDescent="0.3">
      <c r="A772" s="11" t="s">
        <v>23</v>
      </c>
      <c r="B772" s="11" t="s">
        <v>1050</v>
      </c>
      <c r="C772" s="12" t="s">
        <v>1051</v>
      </c>
      <c r="D772" s="56"/>
      <c r="E772" s="42" t="str">
        <f>HYPERLINK("https://www.google.ru/search?q=IF5015&amp;newwindow=1&amp;tbm=isch","Еще фото")</f>
        <v>Еще фото</v>
      </c>
      <c r="F772" s="14" t="s">
        <v>107</v>
      </c>
      <c r="G772" s="11" t="s">
        <v>680</v>
      </c>
      <c r="H772" s="11" t="s">
        <v>357</v>
      </c>
      <c r="I772" s="15" t="s">
        <v>681</v>
      </c>
      <c r="J772" s="15" t="s">
        <v>544</v>
      </c>
      <c r="K772" s="16" t="s">
        <v>29</v>
      </c>
      <c r="L772" s="59" t="s">
        <v>1052</v>
      </c>
      <c r="M772" s="15"/>
      <c r="N772" s="15" t="s">
        <v>1053</v>
      </c>
      <c r="O772" s="15"/>
      <c r="P772" s="16" t="s">
        <v>856</v>
      </c>
      <c r="Q772" s="17">
        <v>17999</v>
      </c>
      <c r="R772" s="18">
        <v>45</v>
      </c>
      <c r="S772" s="19">
        <v>11384.3675</v>
      </c>
      <c r="T772" s="20" t="s">
        <v>363</v>
      </c>
      <c r="U772" s="21" t="s">
        <v>432</v>
      </c>
      <c r="V772" s="23">
        <v>39</v>
      </c>
      <c r="W772" s="23">
        <v>3</v>
      </c>
      <c r="X772" s="24"/>
    </row>
    <row r="773" spans="1:24" s="1" customFormat="1" ht="26" customHeight="1" x14ac:dyDescent="0.3">
      <c r="A773" s="26" t="s">
        <v>23</v>
      </c>
      <c r="B773" s="26" t="s">
        <v>1050</v>
      </c>
      <c r="C773" s="12" t="s">
        <v>1051</v>
      </c>
      <c r="D773" s="57"/>
      <c r="E773" s="42" t="str">
        <f>HYPERLINK("https://www.google.ru/search?q=IF5015&amp;newwindow=1&amp;tbm=isch","Еще фото")</f>
        <v>Еще фото</v>
      </c>
      <c r="F773" s="14" t="s">
        <v>107</v>
      </c>
      <c r="G773" s="26" t="s">
        <v>680</v>
      </c>
      <c r="H773" s="26" t="s">
        <v>357</v>
      </c>
      <c r="I773" s="26" t="s">
        <v>681</v>
      </c>
      <c r="J773" s="15" t="s">
        <v>544</v>
      </c>
      <c r="K773" s="16" t="s">
        <v>29</v>
      </c>
      <c r="L773" s="60"/>
      <c r="M773" s="15"/>
      <c r="N773" s="15" t="s">
        <v>1053</v>
      </c>
      <c r="O773" s="15"/>
      <c r="P773" s="16" t="s">
        <v>856</v>
      </c>
      <c r="Q773" s="17">
        <v>17999</v>
      </c>
      <c r="R773" s="18">
        <v>45</v>
      </c>
      <c r="S773" s="19">
        <v>11384.3675</v>
      </c>
      <c r="T773" s="20" t="s">
        <v>363</v>
      </c>
      <c r="U773" s="21" t="s">
        <v>693</v>
      </c>
      <c r="V773" s="23">
        <v>40</v>
      </c>
      <c r="W773" s="23">
        <v>10</v>
      </c>
      <c r="X773" s="24"/>
    </row>
    <row r="774" spans="1:24" s="1" customFormat="1" ht="26" customHeight="1" x14ac:dyDescent="0.3">
      <c r="A774" s="26" t="s">
        <v>23</v>
      </c>
      <c r="B774" s="26" t="s">
        <v>1050</v>
      </c>
      <c r="C774" s="12" t="s">
        <v>1051</v>
      </c>
      <c r="D774" s="57"/>
      <c r="E774" s="42" t="str">
        <f>HYPERLINK("https://www.google.ru/search?q=IF5015&amp;newwindow=1&amp;tbm=isch","Еще фото")</f>
        <v>Еще фото</v>
      </c>
      <c r="F774" s="14" t="s">
        <v>107</v>
      </c>
      <c r="G774" s="26" t="s">
        <v>680</v>
      </c>
      <c r="H774" s="26" t="s">
        <v>357</v>
      </c>
      <c r="I774" s="26" t="s">
        <v>681</v>
      </c>
      <c r="J774" s="15" t="s">
        <v>544</v>
      </c>
      <c r="K774" s="16" t="s">
        <v>29</v>
      </c>
      <c r="L774" s="60"/>
      <c r="M774" s="15"/>
      <c r="N774" s="15" t="s">
        <v>1053</v>
      </c>
      <c r="O774" s="15"/>
      <c r="P774" s="16" t="s">
        <v>856</v>
      </c>
      <c r="Q774" s="17">
        <v>17999</v>
      </c>
      <c r="R774" s="18">
        <v>45</v>
      </c>
      <c r="S774" s="19">
        <v>11384.3675</v>
      </c>
      <c r="T774" s="20" t="s">
        <v>363</v>
      </c>
      <c r="U774" s="21" t="s">
        <v>694</v>
      </c>
      <c r="V774" s="31">
        <v>40.5</v>
      </c>
      <c r="W774" s="23">
        <v>11</v>
      </c>
      <c r="X774" s="24"/>
    </row>
    <row r="775" spans="1:24" s="1" customFormat="1" ht="26" customHeight="1" x14ac:dyDescent="0.3">
      <c r="A775" s="26" t="s">
        <v>23</v>
      </c>
      <c r="B775" s="26" t="s">
        <v>1050</v>
      </c>
      <c r="C775" s="12" t="s">
        <v>1051</v>
      </c>
      <c r="D775" s="58"/>
      <c r="E775" s="42" t="str">
        <f>HYPERLINK("https://www.google.ru/search?q=IF5015&amp;newwindow=1&amp;tbm=isch","Еще фото")</f>
        <v>Еще фото</v>
      </c>
      <c r="F775" s="14" t="s">
        <v>107</v>
      </c>
      <c r="G775" s="26" t="s">
        <v>680</v>
      </c>
      <c r="H775" s="26" t="s">
        <v>357</v>
      </c>
      <c r="I775" s="26" t="s">
        <v>681</v>
      </c>
      <c r="J775" s="15" t="s">
        <v>544</v>
      </c>
      <c r="K775" s="16" t="s">
        <v>29</v>
      </c>
      <c r="L775" s="61"/>
      <c r="M775" s="15"/>
      <c r="N775" s="15" t="s">
        <v>1053</v>
      </c>
      <c r="O775" s="15"/>
      <c r="P775" s="16" t="s">
        <v>856</v>
      </c>
      <c r="Q775" s="17">
        <v>17999</v>
      </c>
      <c r="R775" s="18">
        <v>45</v>
      </c>
      <c r="S775" s="19">
        <v>11384.3675</v>
      </c>
      <c r="T775" s="20" t="s">
        <v>363</v>
      </c>
      <c r="U775" s="21" t="s">
        <v>705</v>
      </c>
      <c r="V775" s="31">
        <v>42.5</v>
      </c>
      <c r="W775" s="23">
        <v>1</v>
      </c>
      <c r="X775" s="24"/>
    </row>
    <row r="776" spans="1:24" s="1" customFormat="1" ht="17" customHeight="1" x14ac:dyDescent="0.3">
      <c r="A776" s="11" t="s">
        <v>23</v>
      </c>
      <c r="B776" s="11" t="s">
        <v>925</v>
      </c>
      <c r="C776" s="12" t="s">
        <v>1054</v>
      </c>
      <c r="D776" s="56"/>
      <c r="E776" s="42" t="str">
        <f t="shared" ref="E776:E781" si="18">HYPERLINK("https://www.google.ru/search?q=IF6561&amp;newwindow=1&amp;tbm=isch","Еще фото")</f>
        <v>Еще фото</v>
      </c>
      <c r="F776" s="28" t="s">
        <v>137</v>
      </c>
      <c r="G776" s="11" t="s">
        <v>680</v>
      </c>
      <c r="H776" s="11" t="s">
        <v>357</v>
      </c>
      <c r="I776" s="15" t="s">
        <v>681</v>
      </c>
      <c r="J776" s="15" t="s">
        <v>927</v>
      </c>
      <c r="K776" s="16" t="s">
        <v>41</v>
      </c>
      <c r="L776" s="59" t="s">
        <v>928</v>
      </c>
      <c r="M776" s="15"/>
      <c r="N776" s="15" t="s">
        <v>72</v>
      </c>
      <c r="O776" s="15"/>
      <c r="P776" s="16" t="s">
        <v>1055</v>
      </c>
      <c r="Q776" s="17">
        <v>12199</v>
      </c>
      <c r="R776" s="18">
        <v>45</v>
      </c>
      <c r="S776" s="19">
        <v>7715.8674999999994</v>
      </c>
      <c r="T776" s="20" t="s">
        <v>363</v>
      </c>
      <c r="U776" s="21" t="s">
        <v>430</v>
      </c>
      <c r="V776" s="23">
        <v>37</v>
      </c>
      <c r="W776" s="23">
        <v>7</v>
      </c>
      <c r="X776" s="24"/>
    </row>
    <row r="777" spans="1:24" s="1" customFormat="1" ht="17" customHeight="1" x14ac:dyDescent="0.3">
      <c r="A777" s="26" t="s">
        <v>23</v>
      </c>
      <c r="B777" s="26" t="s">
        <v>925</v>
      </c>
      <c r="C777" s="12" t="s">
        <v>1054</v>
      </c>
      <c r="D777" s="57"/>
      <c r="E777" s="42" t="str">
        <f t="shared" si="18"/>
        <v>Еще фото</v>
      </c>
      <c r="F777" s="28" t="s">
        <v>137</v>
      </c>
      <c r="G777" s="26" t="s">
        <v>680</v>
      </c>
      <c r="H777" s="26" t="s">
        <v>357</v>
      </c>
      <c r="I777" s="26" t="s">
        <v>681</v>
      </c>
      <c r="J777" s="15" t="s">
        <v>927</v>
      </c>
      <c r="K777" s="16" t="s">
        <v>41</v>
      </c>
      <c r="L777" s="60"/>
      <c r="M777" s="15"/>
      <c r="N777" s="15" t="s">
        <v>72</v>
      </c>
      <c r="O777" s="15"/>
      <c r="P777" s="16" t="s">
        <v>1055</v>
      </c>
      <c r="Q777" s="17">
        <v>12199</v>
      </c>
      <c r="R777" s="18">
        <v>45</v>
      </c>
      <c r="S777" s="19">
        <v>7715.8674999999994</v>
      </c>
      <c r="T777" s="20" t="s">
        <v>363</v>
      </c>
      <c r="U777" s="21" t="s">
        <v>686</v>
      </c>
      <c r="V777" s="31">
        <v>37.5</v>
      </c>
      <c r="W777" s="23">
        <v>7</v>
      </c>
      <c r="X777" s="24"/>
    </row>
    <row r="778" spans="1:24" s="1" customFormat="1" ht="17" customHeight="1" x14ac:dyDescent="0.3">
      <c r="A778" s="26" t="s">
        <v>23</v>
      </c>
      <c r="B778" s="26" t="s">
        <v>925</v>
      </c>
      <c r="C778" s="12" t="s">
        <v>1054</v>
      </c>
      <c r="D778" s="57"/>
      <c r="E778" s="42" t="str">
        <f t="shared" si="18"/>
        <v>Еще фото</v>
      </c>
      <c r="F778" s="28" t="s">
        <v>137</v>
      </c>
      <c r="G778" s="26" t="s">
        <v>680</v>
      </c>
      <c r="H778" s="26" t="s">
        <v>357</v>
      </c>
      <c r="I778" s="26" t="s">
        <v>681</v>
      </c>
      <c r="J778" s="15" t="s">
        <v>927</v>
      </c>
      <c r="K778" s="16" t="s">
        <v>41</v>
      </c>
      <c r="L778" s="60"/>
      <c r="M778" s="15"/>
      <c r="N778" s="15" t="s">
        <v>72</v>
      </c>
      <c r="O778" s="15"/>
      <c r="P778" s="16" t="s">
        <v>1055</v>
      </c>
      <c r="Q778" s="17">
        <v>12199</v>
      </c>
      <c r="R778" s="18">
        <v>45</v>
      </c>
      <c r="S778" s="19">
        <v>7715.8674999999994</v>
      </c>
      <c r="T778" s="20" t="s">
        <v>363</v>
      </c>
      <c r="U778" s="21" t="s">
        <v>431</v>
      </c>
      <c r="V778" s="23">
        <v>38</v>
      </c>
      <c r="W778" s="23">
        <v>5</v>
      </c>
      <c r="X778" s="24"/>
    </row>
    <row r="779" spans="1:24" s="1" customFormat="1" ht="17" customHeight="1" x14ac:dyDescent="0.3">
      <c r="A779" s="26" t="s">
        <v>23</v>
      </c>
      <c r="B779" s="26" t="s">
        <v>925</v>
      </c>
      <c r="C779" s="12" t="s">
        <v>1054</v>
      </c>
      <c r="D779" s="57"/>
      <c r="E779" s="42" t="str">
        <f t="shared" si="18"/>
        <v>Еще фото</v>
      </c>
      <c r="F779" s="28" t="s">
        <v>137</v>
      </c>
      <c r="G779" s="26" t="s">
        <v>680</v>
      </c>
      <c r="H779" s="26" t="s">
        <v>357</v>
      </c>
      <c r="I779" s="26" t="s">
        <v>681</v>
      </c>
      <c r="J779" s="15" t="s">
        <v>927</v>
      </c>
      <c r="K779" s="16" t="s">
        <v>41</v>
      </c>
      <c r="L779" s="60"/>
      <c r="M779" s="15"/>
      <c r="N779" s="15" t="s">
        <v>72</v>
      </c>
      <c r="O779" s="15"/>
      <c r="P779" s="16" t="s">
        <v>1055</v>
      </c>
      <c r="Q779" s="17">
        <v>12199</v>
      </c>
      <c r="R779" s="18">
        <v>45</v>
      </c>
      <c r="S779" s="19">
        <v>7715.8674999999994</v>
      </c>
      <c r="T779" s="20" t="s">
        <v>363</v>
      </c>
      <c r="U779" s="21" t="s">
        <v>687</v>
      </c>
      <c r="V779" s="31">
        <v>38.5</v>
      </c>
      <c r="W779" s="23">
        <v>9</v>
      </c>
      <c r="X779" s="24"/>
    </row>
    <row r="780" spans="1:24" s="1" customFormat="1" ht="17" customHeight="1" x14ac:dyDescent="0.3">
      <c r="A780" s="26" t="s">
        <v>23</v>
      </c>
      <c r="B780" s="26" t="s">
        <v>925</v>
      </c>
      <c r="C780" s="12" t="s">
        <v>1054</v>
      </c>
      <c r="D780" s="57"/>
      <c r="E780" s="42" t="str">
        <f t="shared" si="18"/>
        <v>Еще фото</v>
      </c>
      <c r="F780" s="28" t="s">
        <v>137</v>
      </c>
      <c r="G780" s="26" t="s">
        <v>680</v>
      </c>
      <c r="H780" s="26" t="s">
        <v>357</v>
      </c>
      <c r="I780" s="26" t="s">
        <v>681</v>
      </c>
      <c r="J780" s="15" t="s">
        <v>927</v>
      </c>
      <c r="K780" s="16" t="s">
        <v>41</v>
      </c>
      <c r="L780" s="60"/>
      <c r="M780" s="15"/>
      <c r="N780" s="15" t="s">
        <v>72</v>
      </c>
      <c r="O780" s="15"/>
      <c r="P780" s="16" t="s">
        <v>1055</v>
      </c>
      <c r="Q780" s="17">
        <v>12199</v>
      </c>
      <c r="R780" s="18">
        <v>45</v>
      </c>
      <c r="S780" s="19">
        <v>7715.8674999999994</v>
      </c>
      <c r="T780" s="20" t="s">
        <v>363</v>
      </c>
      <c r="U780" s="21" t="s">
        <v>432</v>
      </c>
      <c r="V780" s="23">
        <v>39</v>
      </c>
      <c r="W780" s="23">
        <v>9</v>
      </c>
      <c r="X780" s="24"/>
    </row>
    <row r="781" spans="1:24" s="1" customFormat="1" ht="22.05" customHeight="1" x14ac:dyDescent="0.3">
      <c r="A781" s="26" t="s">
        <v>23</v>
      </c>
      <c r="B781" s="26" t="s">
        <v>925</v>
      </c>
      <c r="C781" s="12" t="s">
        <v>1054</v>
      </c>
      <c r="D781" s="58"/>
      <c r="E781" s="42" t="str">
        <f t="shared" si="18"/>
        <v>Еще фото</v>
      </c>
      <c r="F781" s="28" t="s">
        <v>137</v>
      </c>
      <c r="G781" s="26" t="s">
        <v>680</v>
      </c>
      <c r="H781" s="26" t="s">
        <v>357</v>
      </c>
      <c r="I781" s="26" t="s">
        <v>681</v>
      </c>
      <c r="J781" s="15" t="s">
        <v>927</v>
      </c>
      <c r="K781" s="16" t="s">
        <v>41</v>
      </c>
      <c r="L781" s="61"/>
      <c r="M781" s="15"/>
      <c r="N781" s="15" t="s">
        <v>72</v>
      </c>
      <c r="O781" s="15"/>
      <c r="P781" s="16" t="s">
        <v>1055</v>
      </c>
      <c r="Q781" s="17">
        <v>12199</v>
      </c>
      <c r="R781" s="18">
        <v>45</v>
      </c>
      <c r="S781" s="19">
        <v>7715.8674999999994</v>
      </c>
      <c r="T781" s="20" t="s">
        <v>363</v>
      </c>
      <c r="U781" s="21" t="s">
        <v>693</v>
      </c>
      <c r="V781" s="23">
        <v>40</v>
      </c>
      <c r="W781" s="23">
        <v>4</v>
      </c>
      <c r="X781" s="24"/>
    </row>
    <row r="782" spans="1:24" s="1" customFormat="1" ht="13.05" customHeight="1" x14ac:dyDescent="0.3">
      <c r="A782" s="11" t="s">
        <v>23</v>
      </c>
      <c r="B782" s="11" t="s">
        <v>1056</v>
      </c>
      <c r="C782" s="12" t="s">
        <v>1057</v>
      </c>
      <c r="D782" s="56"/>
      <c r="E782" s="42" t="str">
        <f t="shared" ref="E782:E789" si="19">HYPERLINK("https://www.google.ru/search?q=IG6192&amp;newwindow=1&amp;tbm=isch","Еще фото")</f>
        <v>Еще фото</v>
      </c>
      <c r="F782" s="28" t="s">
        <v>137</v>
      </c>
      <c r="G782" s="11" t="s">
        <v>680</v>
      </c>
      <c r="H782" s="11" t="s">
        <v>357</v>
      </c>
      <c r="I782" s="15" t="s">
        <v>681</v>
      </c>
      <c r="J782" s="15" t="s">
        <v>927</v>
      </c>
      <c r="K782" s="16" t="s">
        <v>29</v>
      </c>
      <c r="L782" s="59" t="s">
        <v>1058</v>
      </c>
      <c r="M782" s="15"/>
      <c r="N782" s="15" t="s">
        <v>210</v>
      </c>
      <c r="O782" s="15"/>
      <c r="P782" s="16" t="s">
        <v>1059</v>
      </c>
      <c r="Q782" s="17">
        <v>15899</v>
      </c>
      <c r="R782" s="18">
        <v>45</v>
      </c>
      <c r="S782" s="19">
        <v>10056.1175</v>
      </c>
      <c r="T782" s="20" t="s">
        <v>363</v>
      </c>
      <c r="U782" s="32" t="s">
        <v>429</v>
      </c>
      <c r="V782" s="23">
        <v>35</v>
      </c>
      <c r="W782" s="23">
        <v>2</v>
      </c>
      <c r="X782" s="24"/>
    </row>
    <row r="783" spans="1:24" s="1" customFormat="1" ht="13.05" customHeight="1" x14ac:dyDescent="0.3">
      <c r="A783" s="26" t="s">
        <v>23</v>
      </c>
      <c r="B783" s="26" t="s">
        <v>1056</v>
      </c>
      <c r="C783" s="12" t="s">
        <v>1057</v>
      </c>
      <c r="D783" s="57"/>
      <c r="E783" s="42" t="str">
        <f t="shared" si="19"/>
        <v>Еще фото</v>
      </c>
      <c r="F783" s="28" t="s">
        <v>137</v>
      </c>
      <c r="G783" s="26" t="s">
        <v>680</v>
      </c>
      <c r="H783" s="26" t="s">
        <v>357</v>
      </c>
      <c r="I783" s="26" t="s">
        <v>681</v>
      </c>
      <c r="J783" s="15" t="s">
        <v>927</v>
      </c>
      <c r="K783" s="16" t="s">
        <v>29</v>
      </c>
      <c r="L783" s="60"/>
      <c r="M783" s="15"/>
      <c r="N783" s="15" t="s">
        <v>210</v>
      </c>
      <c r="O783" s="15"/>
      <c r="P783" s="16" t="s">
        <v>1059</v>
      </c>
      <c r="Q783" s="17">
        <v>15899</v>
      </c>
      <c r="R783" s="18">
        <v>45</v>
      </c>
      <c r="S783" s="19">
        <v>10056.1175</v>
      </c>
      <c r="T783" s="20" t="s">
        <v>363</v>
      </c>
      <c r="U783" s="21" t="s">
        <v>364</v>
      </c>
      <c r="V783" s="31">
        <v>35.5</v>
      </c>
      <c r="W783" s="23">
        <v>2</v>
      </c>
      <c r="X783" s="24"/>
    </row>
    <row r="784" spans="1:24" s="1" customFormat="1" ht="13.05" customHeight="1" x14ac:dyDescent="0.3">
      <c r="A784" s="26" t="s">
        <v>23</v>
      </c>
      <c r="B784" s="26" t="s">
        <v>1056</v>
      </c>
      <c r="C784" s="12" t="s">
        <v>1057</v>
      </c>
      <c r="D784" s="57"/>
      <c r="E784" s="42" t="str">
        <f t="shared" si="19"/>
        <v>Еще фото</v>
      </c>
      <c r="F784" s="28" t="s">
        <v>137</v>
      </c>
      <c r="G784" s="26" t="s">
        <v>680</v>
      </c>
      <c r="H784" s="26" t="s">
        <v>357</v>
      </c>
      <c r="I784" s="26" t="s">
        <v>681</v>
      </c>
      <c r="J784" s="15" t="s">
        <v>927</v>
      </c>
      <c r="K784" s="16" t="s">
        <v>29</v>
      </c>
      <c r="L784" s="60"/>
      <c r="M784" s="15"/>
      <c r="N784" s="15" t="s">
        <v>210</v>
      </c>
      <c r="O784" s="15"/>
      <c r="P784" s="16" t="s">
        <v>1059</v>
      </c>
      <c r="Q784" s="17">
        <v>15899</v>
      </c>
      <c r="R784" s="18">
        <v>45</v>
      </c>
      <c r="S784" s="19">
        <v>10056.1175</v>
      </c>
      <c r="T784" s="20" t="s">
        <v>363</v>
      </c>
      <c r="U784" s="21" t="s">
        <v>365</v>
      </c>
      <c r="V784" s="23">
        <v>36</v>
      </c>
      <c r="W784" s="23">
        <v>2</v>
      </c>
      <c r="X784" s="24"/>
    </row>
    <row r="785" spans="1:24" s="1" customFormat="1" ht="13.05" customHeight="1" x14ac:dyDescent="0.3">
      <c r="A785" s="26" t="s">
        <v>23</v>
      </c>
      <c r="B785" s="26" t="s">
        <v>1056</v>
      </c>
      <c r="C785" s="12" t="s">
        <v>1057</v>
      </c>
      <c r="D785" s="57"/>
      <c r="E785" s="42" t="str">
        <f t="shared" si="19"/>
        <v>Еще фото</v>
      </c>
      <c r="F785" s="28" t="s">
        <v>137</v>
      </c>
      <c r="G785" s="26" t="s">
        <v>680</v>
      </c>
      <c r="H785" s="26" t="s">
        <v>357</v>
      </c>
      <c r="I785" s="26" t="s">
        <v>681</v>
      </c>
      <c r="J785" s="15" t="s">
        <v>927</v>
      </c>
      <c r="K785" s="16" t="s">
        <v>29</v>
      </c>
      <c r="L785" s="60"/>
      <c r="M785" s="15"/>
      <c r="N785" s="15" t="s">
        <v>210</v>
      </c>
      <c r="O785" s="15"/>
      <c r="P785" s="16" t="s">
        <v>1059</v>
      </c>
      <c r="Q785" s="17">
        <v>15899</v>
      </c>
      <c r="R785" s="18">
        <v>45</v>
      </c>
      <c r="S785" s="19">
        <v>10056.1175</v>
      </c>
      <c r="T785" s="20" t="s">
        <v>363</v>
      </c>
      <c r="U785" s="21" t="s">
        <v>366</v>
      </c>
      <c r="V785" s="31">
        <v>36.5</v>
      </c>
      <c r="W785" s="23">
        <v>2</v>
      </c>
      <c r="X785" s="24"/>
    </row>
    <row r="786" spans="1:24" s="1" customFormat="1" ht="13.05" customHeight="1" x14ac:dyDescent="0.3">
      <c r="A786" s="26" t="s">
        <v>23</v>
      </c>
      <c r="B786" s="26" t="s">
        <v>1056</v>
      </c>
      <c r="C786" s="12" t="s">
        <v>1057</v>
      </c>
      <c r="D786" s="57"/>
      <c r="E786" s="42" t="str">
        <f t="shared" si="19"/>
        <v>Еще фото</v>
      </c>
      <c r="F786" s="28" t="s">
        <v>137</v>
      </c>
      <c r="G786" s="26" t="s">
        <v>680</v>
      </c>
      <c r="H786" s="26" t="s">
        <v>357</v>
      </c>
      <c r="I786" s="26" t="s">
        <v>681</v>
      </c>
      <c r="J786" s="15" t="s">
        <v>927</v>
      </c>
      <c r="K786" s="16" t="s">
        <v>29</v>
      </c>
      <c r="L786" s="60"/>
      <c r="M786" s="15"/>
      <c r="N786" s="15" t="s">
        <v>210</v>
      </c>
      <c r="O786" s="15"/>
      <c r="P786" s="16" t="s">
        <v>1059</v>
      </c>
      <c r="Q786" s="17">
        <v>15899</v>
      </c>
      <c r="R786" s="18">
        <v>45</v>
      </c>
      <c r="S786" s="19">
        <v>10056.1175</v>
      </c>
      <c r="T786" s="20" t="s">
        <v>363</v>
      </c>
      <c r="U786" s="21" t="s">
        <v>430</v>
      </c>
      <c r="V786" s="23">
        <v>37</v>
      </c>
      <c r="W786" s="23">
        <v>2</v>
      </c>
      <c r="X786" s="24"/>
    </row>
    <row r="787" spans="1:24" s="1" customFormat="1" ht="13.05" customHeight="1" x14ac:dyDescent="0.3">
      <c r="A787" s="26" t="s">
        <v>23</v>
      </c>
      <c r="B787" s="26" t="s">
        <v>1056</v>
      </c>
      <c r="C787" s="12" t="s">
        <v>1057</v>
      </c>
      <c r="D787" s="57"/>
      <c r="E787" s="42" t="str">
        <f t="shared" si="19"/>
        <v>Еще фото</v>
      </c>
      <c r="F787" s="28" t="s">
        <v>137</v>
      </c>
      <c r="G787" s="26" t="s">
        <v>680</v>
      </c>
      <c r="H787" s="26" t="s">
        <v>357</v>
      </c>
      <c r="I787" s="26" t="s">
        <v>681</v>
      </c>
      <c r="J787" s="15" t="s">
        <v>927</v>
      </c>
      <c r="K787" s="16" t="s">
        <v>29</v>
      </c>
      <c r="L787" s="60"/>
      <c r="M787" s="15"/>
      <c r="N787" s="15" t="s">
        <v>210</v>
      </c>
      <c r="O787" s="15"/>
      <c r="P787" s="16" t="s">
        <v>1059</v>
      </c>
      <c r="Q787" s="17">
        <v>15899</v>
      </c>
      <c r="R787" s="18">
        <v>45</v>
      </c>
      <c r="S787" s="19">
        <v>10056.1175</v>
      </c>
      <c r="T787" s="20" t="s">
        <v>363</v>
      </c>
      <c r="U787" s="21" t="s">
        <v>686</v>
      </c>
      <c r="V787" s="31">
        <v>37.5</v>
      </c>
      <c r="W787" s="23">
        <v>2</v>
      </c>
      <c r="X787" s="24"/>
    </row>
    <row r="788" spans="1:24" s="1" customFormat="1" ht="13.05" customHeight="1" x14ac:dyDescent="0.3">
      <c r="A788" s="26" t="s">
        <v>23</v>
      </c>
      <c r="B788" s="26" t="s">
        <v>1056</v>
      </c>
      <c r="C788" s="12" t="s">
        <v>1057</v>
      </c>
      <c r="D788" s="57"/>
      <c r="E788" s="42" t="str">
        <f t="shared" si="19"/>
        <v>Еще фото</v>
      </c>
      <c r="F788" s="28" t="s">
        <v>137</v>
      </c>
      <c r="G788" s="26" t="s">
        <v>680</v>
      </c>
      <c r="H788" s="26" t="s">
        <v>357</v>
      </c>
      <c r="I788" s="26" t="s">
        <v>681</v>
      </c>
      <c r="J788" s="15" t="s">
        <v>927</v>
      </c>
      <c r="K788" s="16" t="s">
        <v>29</v>
      </c>
      <c r="L788" s="60"/>
      <c r="M788" s="15"/>
      <c r="N788" s="15" t="s">
        <v>210</v>
      </c>
      <c r="O788" s="15"/>
      <c r="P788" s="16" t="s">
        <v>1059</v>
      </c>
      <c r="Q788" s="17">
        <v>15899</v>
      </c>
      <c r="R788" s="18">
        <v>45</v>
      </c>
      <c r="S788" s="19">
        <v>10056.1175</v>
      </c>
      <c r="T788" s="20" t="s">
        <v>363</v>
      </c>
      <c r="U788" s="21" t="s">
        <v>431</v>
      </c>
      <c r="V788" s="23">
        <v>38</v>
      </c>
      <c r="W788" s="23">
        <v>2</v>
      </c>
      <c r="X788" s="24"/>
    </row>
    <row r="789" spans="1:24" s="1" customFormat="1" ht="18" customHeight="1" x14ac:dyDescent="0.3">
      <c r="A789" s="26" t="s">
        <v>23</v>
      </c>
      <c r="B789" s="26" t="s">
        <v>1056</v>
      </c>
      <c r="C789" s="12" t="s">
        <v>1057</v>
      </c>
      <c r="D789" s="58"/>
      <c r="E789" s="42" t="str">
        <f t="shared" si="19"/>
        <v>Еще фото</v>
      </c>
      <c r="F789" s="28" t="s">
        <v>137</v>
      </c>
      <c r="G789" s="26" t="s">
        <v>680</v>
      </c>
      <c r="H789" s="26" t="s">
        <v>357</v>
      </c>
      <c r="I789" s="26" t="s">
        <v>681</v>
      </c>
      <c r="J789" s="15" t="s">
        <v>927</v>
      </c>
      <c r="K789" s="16" t="s">
        <v>29</v>
      </c>
      <c r="L789" s="61"/>
      <c r="M789" s="15"/>
      <c r="N789" s="15" t="s">
        <v>210</v>
      </c>
      <c r="O789" s="15"/>
      <c r="P789" s="16" t="s">
        <v>1059</v>
      </c>
      <c r="Q789" s="17">
        <v>15899</v>
      </c>
      <c r="R789" s="18">
        <v>45</v>
      </c>
      <c r="S789" s="19">
        <v>10056.1175</v>
      </c>
      <c r="T789" s="20" t="s">
        <v>363</v>
      </c>
      <c r="U789" s="21" t="s">
        <v>687</v>
      </c>
      <c r="V789" s="31">
        <v>38.5</v>
      </c>
      <c r="W789" s="23">
        <v>2</v>
      </c>
      <c r="X789" s="24"/>
    </row>
    <row r="790" spans="1:24" s="1" customFormat="1" ht="17" customHeight="1" x14ac:dyDescent="0.3">
      <c r="A790" s="11" t="s">
        <v>23</v>
      </c>
      <c r="B790" s="11" t="s">
        <v>757</v>
      </c>
      <c r="C790" s="12" t="s">
        <v>1060</v>
      </c>
      <c r="D790" s="56"/>
      <c r="E790" s="42" t="str">
        <f t="shared" ref="E790:E795" si="20">HYPERLINK("https://www.google.ru/search?q=IH0796&amp;newwindow=1&amp;tbm=isch","Еще фото")</f>
        <v>Еще фото</v>
      </c>
      <c r="F790" s="14"/>
      <c r="G790" s="11" t="s">
        <v>680</v>
      </c>
      <c r="H790" s="11" t="s">
        <v>357</v>
      </c>
      <c r="I790" s="15" t="s">
        <v>681</v>
      </c>
      <c r="J790" s="15" t="s">
        <v>40</v>
      </c>
      <c r="K790" s="16" t="s">
        <v>29</v>
      </c>
      <c r="L790" s="59" t="s">
        <v>1061</v>
      </c>
      <c r="M790" s="15"/>
      <c r="N790" s="15" t="s">
        <v>210</v>
      </c>
      <c r="O790" s="15"/>
      <c r="P790" s="16" t="s">
        <v>719</v>
      </c>
      <c r="Q790" s="17">
        <v>15199</v>
      </c>
      <c r="R790" s="18">
        <v>45</v>
      </c>
      <c r="S790" s="19">
        <v>9613.3675000000003</v>
      </c>
      <c r="T790" s="20" t="s">
        <v>363</v>
      </c>
      <c r="U790" s="21" t="s">
        <v>687</v>
      </c>
      <c r="V790" s="31">
        <v>38.5</v>
      </c>
      <c r="W790" s="23">
        <v>5</v>
      </c>
      <c r="X790" s="24"/>
    </row>
    <row r="791" spans="1:24" s="1" customFormat="1" ht="17" customHeight="1" x14ac:dyDescent="0.3">
      <c r="A791" s="26" t="s">
        <v>23</v>
      </c>
      <c r="B791" s="26" t="s">
        <v>757</v>
      </c>
      <c r="C791" s="12" t="s">
        <v>1060</v>
      </c>
      <c r="D791" s="57"/>
      <c r="E791" s="42" t="str">
        <f t="shared" si="20"/>
        <v>Еще фото</v>
      </c>
      <c r="F791" s="14"/>
      <c r="G791" s="26" t="s">
        <v>680</v>
      </c>
      <c r="H791" s="26" t="s">
        <v>357</v>
      </c>
      <c r="I791" s="26" t="s">
        <v>681</v>
      </c>
      <c r="J791" s="15" t="s">
        <v>40</v>
      </c>
      <c r="K791" s="16" t="s">
        <v>29</v>
      </c>
      <c r="L791" s="60"/>
      <c r="M791" s="15"/>
      <c r="N791" s="15" t="s">
        <v>210</v>
      </c>
      <c r="O791" s="15"/>
      <c r="P791" s="16" t="s">
        <v>719</v>
      </c>
      <c r="Q791" s="17">
        <v>15199</v>
      </c>
      <c r="R791" s="18">
        <v>45</v>
      </c>
      <c r="S791" s="19">
        <v>9613.3675000000003</v>
      </c>
      <c r="T791" s="20" t="s">
        <v>363</v>
      </c>
      <c r="U791" s="21" t="s">
        <v>432</v>
      </c>
      <c r="V791" s="23">
        <v>39</v>
      </c>
      <c r="W791" s="23">
        <v>1</v>
      </c>
      <c r="X791" s="24"/>
    </row>
    <row r="792" spans="1:24" s="1" customFormat="1" ht="17" customHeight="1" x14ac:dyDescent="0.3">
      <c r="A792" s="26" t="s">
        <v>23</v>
      </c>
      <c r="B792" s="26" t="s">
        <v>757</v>
      </c>
      <c r="C792" s="12" t="s">
        <v>1060</v>
      </c>
      <c r="D792" s="57"/>
      <c r="E792" s="42" t="str">
        <f t="shared" si="20"/>
        <v>Еще фото</v>
      </c>
      <c r="F792" s="14"/>
      <c r="G792" s="26" t="s">
        <v>680</v>
      </c>
      <c r="H792" s="26" t="s">
        <v>357</v>
      </c>
      <c r="I792" s="26" t="s">
        <v>681</v>
      </c>
      <c r="J792" s="15" t="s">
        <v>40</v>
      </c>
      <c r="K792" s="16" t="s">
        <v>29</v>
      </c>
      <c r="L792" s="60"/>
      <c r="M792" s="15"/>
      <c r="N792" s="15" t="s">
        <v>210</v>
      </c>
      <c r="O792" s="15"/>
      <c r="P792" s="16" t="s">
        <v>719</v>
      </c>
      <c r="Q792" s="17">
        <v>15199</v>
      </c>
      <c r="R792" s="18">
        <v>45</v>
      </c>
      <c r="S792" s="19">
        <v>9613.3675000000003</v>
      </c>
      <c r="T792" s="20" t="s">
        <v>363</v>
      </c>
      <c r="U792" s="21" t="s">
        <v>693</v>
      </c>
      <c r="V792" s="23">
        <v>40</v>
      </c>
      <c r="W792" s="23">
        <v>9</v>
      </c>
      <c r="X792" s="24"/>
    </row>
    <row r="793" spans="1:24" s="1" customFormat="1" ht="17" customHeight="1" x14ac:dyDescent="0.3">
      <c r="A793" s="26" t="s">
        <v>23</v>
      </c>
      <c r="B793" s="26" t="s">
        <v>757</v>
      </c>
      <c r="C793" s="12" t="s">
        <v>1060</v>
      </c>
      <c r="D793" s="57"/>
      <c r="E793" s="42" t="str">
        <f t="shared" si="20"/>
        <v>Еще фото</v>
      </c>
      <c r="F793" s="14"/>
      <c r="G793" s="26" t="s">
        <v>680</v>
      </c>
      <c r="H793" s="26" t="s">
        <v>357</v>
      </c>
      <c r="I793" s="26" t="s">
        <v>681</v>
      </c>
      <c r="J793" s="15" t="s">
        <v>40</v>
      </c>
      <c r="K793" s="16" t="s">
        <v>29</v>
      </c>
      <c r="L793" s="60"/>
      <c r="M793" s="15"/>
      <c r="N793" s="15" t="s">
        <v>210</v>
      </c>
      <c r="O793" s="15"/>
      <c r="P793" s="16" t="s">
        <v>719</v>
      </c>
      <c r="Q793" s="17">
        <v>15199</v>
      </c>
      <c r="R793" s="18">
        <v>45</v>
      </c>
      <c r="S793" s="19">
        <v>9613.3675000000003</v>
      </c>
      <c r="T793" s="20" t="s">
        <v>363</v>
      </c>
      <c r="U793" s="21" t="s">
        <v>694</v>
      </c>
      <c r="V793" s="31">
        <v>40.5</v>
      </c>
      <c r="W793" s="23">
        <v>10</v>
      </c>
      <c r="X793" s="24"/>
    </row>
    <row r="794" spans="1:24" s="1" customFormat="1" ht="17" customHeight="1" x14ac:dyDescent="0.3">
      <c r="A794" s="26" t="s">
        <v>23</v>
      </c>
      <c r="B794" s="26" t="s">
        <v>757</v>
      </c>
      <c r="C794" s="12" t="s">
        <v>1060</v>
      </c>
      <c r="D794" s="57"/>
      <c r="E794" s="42" t="str">
        <f t="shared" si="20"/>
        <v>Еще фото</v>
      </c>
      <c r="F794" s="14"/>
      <c r="G794" s="26" t="s">
        <v>680</v>
      </c>
      <c r="H794" s="26" t="s">
        <v>357</v>
      </c>
      <c r="I794" s="26" t="s">
        <v>681</v>
      </c>
      <c r="J794" s="15" t="s">
        <v>40</v>
      </c>
      <c r="K794" s="16" t="s">
        <v>29</v>
      </c>
      <c r="L794" s="60"/>
      <c r="M794" s="15"/>
      <c r="N794" s="15" t="s">
        <v>210</v>
      </c>
      <c r="O794" s="15"/>
      <c r="P794" s="16" t="s">
        <v>719</v>
      </c>
      <c r="Q794" s="17">
        <v>15199</v>
      </c>
      <c r="R794" s="18">
        <v>45</v>
      </c>
      <c r="S794" s="19">
        <v>9613.3675000000003</v>
      </c>
      <c r="T794" s="20" t="s">
        <v>363</v>
      </c>
      <c r="U794" s="21" t="s">
        <v>704</v>
      </c>
      <c r="V794" s="23">
        <v>41</v>
      </c>
      <c r="W794" s="23">
        <v>2</v>
      </c>
      <c r="X794" s="24"/>
    </row>
    <row r="795" spans="1:24" s="1" customFormat="1" ht="22.05" customHeight="1" x14ac:dyDescent="0.3">
      <c r="A795" s="26" t="s">
        <v>23</v>
      </c>
      <c r="B795" s="26" t="s">
        <v>757</v>
      </c>
      <c r="C795" s="12" t="s">
        <v>1060</v>
      </c>
      <c r="D795" s="58"/>
      <c r="E795" s="42" t="str">
        <f t="shared" si="20"/>
        <v>Еще фото</v>
      </c>
      <c r="F795" s="14"/>
      <c r="G795" s="26" t="s">
        <v>680</v>
      </c>
      <c r="H795" s="26" t="s">
        <v>357</v>
      </c>
      <c r="I795" s="26" t="s">
        <v>681</v>
      </c>
      <c r="J795" s="15" t="s">
        <v>40</v>
      </c>
      <c r="K795" s="16" t="s">
        <v>29</v>
      </c>
      <c r="L795" s="61"/>
      <c r="M795" s="15"/>
      <c r="N795" s="15" t="s">
        <v>210</v>
      </c>
      <c r="O795" s="15"/>
      <c r="P795" s="16" t="s">
        <v>719</v>
      </c>
      <c r="Q795" s="17">
        <v>15199</v>
      </c>
      <c r="R795" s="18">
        <v>45</v>
      </c>
      <c r="S795" s="19">
        <v>9613.3675000000003</v>
      </c>
      <c r="T795" s="20" t="s">
        <v>363</v>
      </c>
      <c r="U795" s="21" t="s">
        <v>723</v>
      </c>
      <c r="V795" s="23">
        <v>42</v>
      </c>
      <c r="W795" s="23">
        <v>2</v>
      </c>
      <c r="X795" s="24"/>
    </row>
    <row r="796" spans="1:24" s="1" customFormat="1" ht="26" customHeight="1" x14ac:dyDescent="0.3">
      <c r="A796" s="11" t="s">
        <v>23</v>
      </c>
      <c r="B796" s="11" t="s">
        <v>761</v>
      </c>
      <c r="C796" s="12" t="s">
        <v>1062</v>
      </c>
      <c r="D796" s="56"/>
      <c r="E796" s="42" t="str">
        <f>HYPERLINK("https://www.google.ru/search?q=IH0897&amp;newwindow=1&amp;tbm=isch","Еще фото")</f>
        <v>Еще фото</v>
      </c>
      <c r="F796" s="14"/>
      <c r="G796" s="11" t="s">
        <v>680</v>
      </c>
      <c r="H796" s="11" t="s">
        <v>357</v>
      </c>
      <c r="I796" s="15" t="s">
        <v>681</v>
      </c>
      <c r="J796" s="15" t="s">
        <v>40</v>
      </c>
      <c r="K796" s="16" t="s">
        <v>29</v>
      </c>
      <c r="L796" s="59" t="s">
        <v>763</v>
      </c>
      <c r="M796" s="15"/>
      <c r="N796" s="15" t="s">
        <v>31</v>
      </c>
      <c r="O796" s="15"/>
      <c r="P796" s="16" t="s">
        <v>719</v>
      </c>
      <c r="Q796" s="17">
        <v>19899</v>
      </c>
      <c r="R796" s="18">
        <v>45</v>
      </c>
      <c r="S796" s="19">
        <v>12586.1175</v>
      </c>
      <c r="T796" s="20" t="s">
        <v>363</v>
      </c>
      <c r="U796" s="21" t="s">
        <v>687</v>
      </c>
      <c r="V796" s="31">
        <v>38.5</v>
      </c>
      <c r="W796" s="23">
        <v>3</v>
      </c>
      <c r="X796" s="24"/>
    </row>
    <row r="797" spans="1:24" s="1" customFormat="1" ht="26" customHeight="1" x14ac:dyDescent="0.3">
      <c r="A797" s="26" t="s">
        <v>23</v>
      </c>
      <c r="B797" s="26" t="s">
        <v>761</v>
      </c>
      <c r="C797" s="12" t="s">
        <v>1062</v>
      </c>
      <c r="D797" s="57"/>
      <c r="E797" s="42" t="str">
        <f>HYPERLINK("https://www.google.ru/search?q=IH0897&amp;newwindow=1&amp;tbm=isch","Еще фото")</f>
        <v>Еще фото</v>
      </c>
      <c r="F797" s="14"/>
      <c r="G797" s="26" t="s">
        <v>680</v>
      </c>
      <c r="H797" s="26" t="s">
        <v>357</v>
      </c>
      <c r="I797" s="26" t="s">
        <v>681</v>
      </c>
      <c r="J797" s="15" t="s">
        <v>40</v>
      </c>
      <c r="K797" s="16" t="s">
        <v>29</v>
      </c>
      <c r="L797" s="60"/>
      <c r="M797" s="15"/>
      <c r="N797" s="15" t="s">
        <v>31</v>
      </c>
      <c r="O797" s="15"/>
      <c r="P797" s="16" t="s">
        <v>719</v>
      </c>
      <c r="Q797" s="17">
        <v>19899</v>
      </c>
      <c r="R797" s="18">
        <v>45</v>
      </c>
      <c r="S797" s="19">
        <v>12586.1175</v>
      </c>
      <c r="T797" s="20" t="s">
        <v>363</v>
      </c>
      <c r="U797" s="21" t="s">
        <v>432</v>
      </c>
      <c r="V797" s="23">
        <v>39</v>
      </c>
      <c r="W797" s="23">
        <v>2</v>
      </c>
      <c r="X797" s="24"/>
    </row>
    <row r="798" spans="1:24" s="1" customFormat="1" ht="26" customHeight="1" x14ac:dyDescent="0.3">
      <c r="A798" s="26" t="s">
        <v>23</v>
      </c>
      <c r="B798" s="26" t="s">
        <v>761</v>
      </c>
      <c r="C798" s="12" t="s">
        <v>1062</v>
      </c>
      <c r="D798" s="57"/>
      <c r="E798" s="42" t="str">
        <f>HYPERLINK("https://www.google.ru/search?q=IH0897&amp;newwindow=1&amp;tbm=isch","Еще фото")</f>
        <v>Еще фото</v>
      </c>
      <c r="F798" s="14"/>
      <c r="G798" s="26" t="s">
        <v>680</v>
      </c>
      <c r="H798" s="26" t="s">
        <v>357</v>
      </c>
      <c r="I798" s="26" t="s">
        <v>681</v>
      </c>
      <c r="J798" s="15" t="s">
        <v>40</v>
      </c>
      <c r="K798" s="16" t="s">
        <v>29</v>
      </c>
      <c r="L798" s="60"/>
      <c r="M798" s="15"/>
      <c r="N798" s="15" t="s">
        <v>31</v>
      </c>
      <c r="O798" s="15"/>
      <c r="P798" s="16" t="s">
        <v>719</v>
      </c>
      <c r="Q798" s="17">
        <v>19899</v>
      </c>
      <c r="R798" s="18">
        <v>45</v>
      </c>
      <c r="S798" s="19">
        <v>12586.1175</v>
      </c>
      <c r="T798" s="20" t="s">
        <v>363</v>
      </c>
      <c r="U798" s="21" t="s">
        <v>693</v>
      </c>
      <c r="V798" s="23">
        <v>40</v>
      </c>
      <c r="W798" s="23">
        <v>6</v>
      </c>
      <c r="X798" s="24"/>
    </row>
    <row r="799" spans="1:24" s="1" customFormat="1" ht="26" customHeight="1" x14ac:dyDescent="0.3">
      <c r="A799" s="26" t="s">
        <v>23</v>
      </c>
      <c r="B799" s="26" t="s">
        <v>761</v>
      </c>
      <c r="C799" s="12" t="s">
        <v>1062</v>
      </c>
      <c r="D799" s="58"/>
      <c r="E799" s="42" t="str">
        <f>HYPERLINK("https://www.google.ru/search?q=IH0897&amp;newwindow=1&amp;tbm=isch","Еще фото")</f>
        <v>Еще фото</v>
      </c>
      <c r="F799" s="14"/>
      <c r="G799" s="26" t="s">
        <v>680</v>
      </c>
      <c r="H799" s="26" t="s">
        <v>357</v>
      </c>
      <c r="I799" s="26" t="s">
        <v>681</v>
      </c>
      <c r="J799" s="15" t="s">
        <v>40</v>
      </c>
      <c r="K799" s="16" t="s">
        <v>29</v>
      </c>
      <c r="L799" s="61"/>
      <c r="M799" s="15"/>
      <c r="N799" s="15" t="s">
        <v>31</v>
      </c>
      <c r="O799" s="15"/>
      <c r="P799" s="16" t="s">
        <v>719</v>
      </c>
      <c r="Q799" s="17">
        <v>19899</v>
      </c>
      <c r="R799" s="18">
        <v>45</v>
      </c>
      <c r="S799" s="19">
        <v>12586.1175</v>
      </c>
      <c r="T799" s="20" t="s">
        <v>363</v>
      </c>
      <c r="U799" s="21" t="s">
        <v>704</v>
      </c>
      <c r="V799" s="23">
        <v>41</v>
      </c>
      <c r="W799" s="23">
        <v>2</v>
      </c>
      <c r="X799" s="24"/>
    </row>
    <row r="800" spans="1:24" s="1" customFormat="1" ht="26" customHeight="1" x14ac:dyDescent="0.3">
      <c r="A800" s="11" t="s">
        <v>23</v>
      </c>
      <c r="B800" s="11" t="s">
        <v>1063</v>
      </c>
      <c r="C800" s="12" t="s">
        <v>1064</v>
      </c>
      <c r="D800" s="56"/>
      <c r="E800" s="42" t="str">
        <f>HYPERLINK("https://www.google.ru/search?q=IH2638&amp;newwindow=1&amp;tbm=isch","Еще фото")</f>
        <v>Еще фото</v>
      </c>
      <c r="F800" s="14"/>
      <c r="G800" s="11" t="s">
        <v>680</v>
      </c>
      <c r="H800" s="11" t="s">
        <v>357</v>
      </c>
      <c r="I800" s="15" t="s">
        <v>681</v>
      </c>
      <c r="J800" s="15" t="s">
        <v>40</v>
      </c>
      <c r="K800" s="16" t="s">
        <v>41</v>
      </c>
      <c r="L800" s="59" t="s">
        <v>1065</v>
      </c>
      <c r="M800" s="15"/>
      <c r="N800" s="15" t="s">
        <v>72</v>
      </c>
      <c r="O800" s="15"/>
      <c r="P800" s="16" t="s">
        <v>760</v>
      </c>
      <c r="Q800" s="17">
        <v>11299</v>
      </c>
      <c r="R800" s="18">
        <v>45</v>
      </c>
      <c r="S800" s="19">
        <v>7146.6174999999994</v>
      </c>
      <c r="T800" s="20" t="s">
        <v>363</v>
      </c>
      <c r="U800" s="21" t="s">
        <v>365</v>
      </c>
      <c r="V800" s="23">
        <v>36</v>
      </c>
      <c r="W800" s="23">
        <v>4</v>
      </c>
      <c r="X800" s="24"/>
    </row>
    <row r="801" spans="1:24" s="1" customFormat="1" ht="26" customHeight="1" x14ac:dyDescent="0.3">
      <c r="A801" s="26" t="s">
        <v>23</v>
      </c>
      <c r="B801" s="26" t="s">
        <v>1063</v>
      </c>
      <c r="C801" s="12" t="s">
        <v>1064</v>
      </c>
      <c r="D801" s="57"/>
      <c r="E801" s="42" t="str">
        <f>HYPERLINK("https://www.google.ru/search?q=IH2638&amp;newwindow=1&amp;tbm=isch","Еще фото")</f>
        <v>Еще фото</v>
      </c>
      <c r="F801" s="14"/>
      <c r="G801" s="26" t="s">
        <v>680</v>
      </c>
      <c r="H801" s="26" t="s">
        <v>357</v>
      </c>
      <c r="I801" s="26" t="s">
        <v>681</v>
      </c>
      <c r="J801" s="15" t="s">
        <v>40</v>
      </c>
      <c r="K801" s="16" t="s">
        <v>41</v>
      </c>
      <c r="L801" s="60"/>
      <c r="M801" s="15"/>
      <c r="N801" s="15" t="s">
        <v>72</v>
      </c>
      <c r="O801" s="15"/>
      <c r="P801" s="16" t="s">
        <v>760</v>
      </c>
      <c r="Q801" s="17">
        <v>11299</v>
      </c>
      <c r="R801" s="18">
        <v>45</v>
      </c>
      <c r="S801" s="19">
        <v>7146.6174999999994</v>
      </c>
      <c r="T801" s="20" t="s">
        <v>363</v>
      </c>
      <c r="U801" s="21" t="s">
        <v>366</v>
      </c>
      <c r="V801" s="31">
        <v>36.5</v>
      </c>
      <c r="W801" s="23">
        <v>5</v>
      </c>
      <c r="X801" s="24"/>
    </row>
    <row r="802" spans="1:24" s="1" customFormat="1" ht="26" customHeight="1" x14ac:dyDescent="0.3">
      <c r="A802" s="26" t="s">
        <v>23</v>
      </c>
      <c r="B802" s="26" t="s">
        <v>1063</v>
      </c>
      <c r="C802" s="12" t="s">
        <v>1064</v>
      </c>
      <c r="D802" s="57"/>
      <c r="E802" s="42" t="str">
        <f>HYPERLINK("https://www.google.ru/search?q=IH2638&amp;newwindow=1&amp;tbm=isch","Еще фото")</f>
        <v>Еще фото</v>
      </c>
      <c r="F802" s="14"/>
      <c r="G802" s="26" t="s">
        <v>680</v>
      </c>
      <c r="H802" s="26" t="s">
        <v>357</v>
      </c>
      <c r="I802" s="26" t="s">
        <v>681</v>
      </c>
      <c r="J802" s="15" t="s">
        <v>40</v>
      </c>
      <c r="K802" s="16" t="s">
        <v>41</v>
      </c>
      <c r="L802" s="60"/>
      <c r="M802" s="15"/>
      <c r="N802" s="15" t="s">
        <v>72</v>
      </c>
      <c r="O802" s="15"/>
      <c r="P802" s="16" t="s">
        <v>760</v>
      </c>
      <c r="Q802" s="17">
        <v>11299</v>
      </c>
      <c r="R802" s="18">
        <v>45</v>
      </c>
      <c r="S802" s="19">
        <v>7146.6174999999994</v>
      </c>
      <c r="T802" s="20" t="s">
        <v>363</v>
      </c>
      <c r="U802" s="21" t="s">
        <v>430</v>
      </c>
      <c r="V802" s="23">
        <v>37</v>
      </c>
      <c r="W802" s="23">
        <v>2</v>
      </c>
      <c r="X802" s="24"/>
    </row>
    <row r="803" spans="1:24" s="1" customFormat="1" ht="26" customHeight="1" x14ac:dyDescent="0.3">
      <c r="A803" s="26" t="s">
        <v>23</v>
      </c>
      <c r="B803" s="26" t="s">
        <v>1063</v>
      </c>
      <c r="C803" s="12" t="s">
        <v>1064</v>
      </c>
      <c r="D803" s="58"/>
      <c r="E803" s="42" t="str">
        <f>HYPERLINK("https://www.google.ru/search?q=IH2638&amp;newwindow=1&amp;tbm=isch","Еще фото")</f>
        <v>Еще фото</v>
      </c>
      <c r="F803" s="14"/>
      <c r="G803" s="26" t="s">
        <v>680</v>
      </c>
      <c r="H803" s="26" t="s">
        <v>357</v>
      </c>
      <c r="I803" s="26" t="s">
        <v>681</v>
      </c>
      <c r="J803" s="15" t="s">
        <v>40</v>
      </c>
      <c r="K803" s="16" t="s">
        <v>41</v>
      </c>
      <c r="L803" s="61"/>
      <c r="M803" s="15"/>
      <c r="N803" s="15" t="s">
        <v>72</v>
      </c>
      <c r="O803" s="15"/>
      <c r="P803" s="16" t="s">
        <v>760</v>
      </c>
      <c r="Q803" s="17">
        <v>11299</v>
      </c>
      <c r="R803" s="18">
        <v>45</v>
      </c>
      <c r="S803" s="19">
        <v>7146.6174999999994</v>
      </c>
      <c r="T803" s="20" t="s">
        <v>363</v>
      </c>
      <c r="U803" s="21" t="s">
        <v>686</v>
      </c>
      <c r="V803" s="31">
        <v>37.5</v>
      </c>
      <c r="W803" s="23">
        <v>1</v>
      </c>
      <c r="X803" s="24"/>
    </row>
    <row r="804" spans="1:24" s="1" customFormat="1" ht="13.05" customHeight="1" x14ac:dyDescent="0.3">
      <c r="A804" s="11" t="s">
        <v>23</v>
      </c>
      <c r="B804" s="11" t="s">
        <v>1066</v>
      </c>
      <c r="C804" s="12" t="s">
        <v>1067</v>
      </c>
      <c r="D804" s="56"/>
      <c r="E804" s="42" t="str">
        <f t="shared" ref="E804:E811" si="21">HYPERLINK("https://www.google.ru/search?q=IH6891&amp;newwindow=1&amp;tbm=isch","Еще фото")</f>
        <v>Еще фото</v>
      </c>
      <c r="F804" s="28" t="s">
        <v>137</v>
      </c>
      <c r="G804" s="11" t="s">
        <v>825</v>
      </c>
      <c r="H804" s="11" t="s">
        <v>357</v>
      </c>
      <c r="I804" s="15" t="s">
        <v>681</v>
      </c>
      <c r="J804" s="15" t="s">
        <v>418</v>
      </c>
      <c r="K804" s="16" t="s">
        <v>286</v>
      </c>
      <c r="L804" s="59"/>
      <c r="M804" s="15"/>
      <c r="N804" s="15" t="s">
        <v>308</v>
      </c>
      <c r="O804" s="15"/>
      <c r="P804" s="16" t="s">
        <v>1068</v>
      </c>
      <c r="Q804" s="17">
        <v>6699</v>
      </c>
      <c r="R804" s="18">
        <v>45</v>
      </c>
      <c r="S804" s="19">
        <v>4237.1174999999994</v>
      </c>
      <c r="T804" s="20" t="s">
        <v>363</v>
      </c>
      <c r="U804" s="32" t="s">
        <v>365</v>
      </c>
      <c r="V804" s="23">
        <v>36</v>
      </c>
      <c r="W804" s="23">
        <v>4</v>
      </c>
      <c r="X804" s="24"/>
    </row>
    <row r="805" spans="1:24" s="1" customFormat="1" ht="13.05" customHeight="1" x14ac:dyDescent="0.3">
      <c r="A805" s="26" t="s">
        <v>23</v>
      </c>
      <c r="B805" s="26" t="s">
        <v>1066</v>
      </c>
      <c r="C805" s="12" t="s">
        <v>1067</v>
      </c>
      <c r="D805" s="57"/>
      <c r="E805" s="42" t="str">
        <f t="shared" si="21"/>
        <v>Еще фото</v>
      </c>
      <c r="F805" s="28" t="s">
        <v>137</v>
      </c>
      <c r="G805" s="26" t="s">
        <v>825</v>
      </c>
      <c r="H805" s="26" t="s">
        <v>357</v>
      </c>
      <c r="I805" s="26" t="s">
        <v>681</v>
      </c>
      <c r="J805" s="15" t="s">
        <v>418</v>
      </c>
      <c r="K805" s="16" t="s">
        <v>286</v>
      </c>
      <c r="L805" s="60"/>
      <c r="M805" s="15"/>
      <c r="N805" s="15" t="s">
        <v>308</v>
      </c>
      <c r="O805" s="15"/>
      <c r="P805" s="16" t="s">
        <v>1068</v>
      </c>
      <c r="Q805" s="17">
        <v>6699</v>
      </c>
      <c r="R805" s="18">
        <v>45</v>
      </c>
      <c r="S805" s="19">
        <v>4237.1174999999994</v>
      </c>
      <c r="T805" s="20" t="s">
        <v>363</v>
      </c>
      <c r="U805" s="21" t="s">
        <v>430</v>
      </c>
      <c r="V805" s="23">
        <v>37</v>
      </c>
      <c r="W805" s="23">
        <v>7</v>
      </c>
      <c r="X805" s="24"/>
    </row>
    <row r="806" spans="1:24" s="1" customFormat="1" ht="13.05" customHeight="1" x14ac:dyDescent="0.3">
      <c r="A806" s="26" t="s">
        <v>23</v>
      </c>
      <c r="B806" s="26" t="s">
        <v>1066</v>
      </c>
      <c r="C806" s="12" t="s">
        <v>1067</v>
      </c>
      <c r="D806" s="57"/>
      <c r="E806" s="42" t="str">
        <f t="shared" si="21"/>
        <v>Еще фото</v>
      </c>
      <c r="F806" s="28" t="s">
        <v>137</v>
      </c>
      <c r="G806" s="26" t="s">
        <v>825</v>
      </c>
      <c r="H806" s="26" t="s">
        <v>357</v>
      </c>
      <c r="I806" s="26" t="s">
        <v>681</v>
      </c>
      <c r="J806" s="15" t="s">
        <v>418</v>
      </c>
      <c r="K806" s="16" t="s">
        <v>286</v>
      </c>
      <c r="L806" s="60"/>
      <c r="M806" s="15"/>
      <c r="N806" s="15" t="s">
        <v>308</v>
      </c>
      <c r="O806" s="15"/>
      <c r="P806" s="16" t="s">
        <v>1068</v>
      </c>
      <c r="Q806" s="17">
        <v>6699</v>
      </c>
      <c r="R806" s="18">
        <v>45</v>
      </c>
      <c r="S806" s="19">
        <v>4237.1174999999994</v>
      </c>
      <c r="T806" s="20" t="s">
        <v>363</v>
      </c>
      <c r="U806" s="21" t="s">
        <v>431</v>
      </c>
      <c r="V806" s="23">
        <v>38</v>
      </c>
      <c r="W806" s="23">
        <v>10</v>
      </c>
      <c r="X806" s="24"/>
    </row>
    <row r="807" spans="1:24" s="1" customFormat="1" ht="13.05" customHeight="1" x14ac:dyDescent="0.3">
      <c r="A807" s="26" t="s">
        <v>23</v>
      </c>
      <c r="B807" s="26" t="s">
        <v>1066</v>
      </c>
      <c r="C807" s="12" t="s">
        <v>1067</v>
      </c>
      <c r="D807" s="57"/>
      <c r="E807" s="42" t="str">
        <f t="shared" si="21"/>
        <v>Еще фото</v>
      </c>
      <c r="F807" s="28" t="s">
        <v>137</v>
      </c>
      <c r="G807" s="26" t="s">
        <v>825</v>
      </c>
      <c r="H807" s="26" t="s">
        <v>357</v>
      </c>
      <c r="I807" s="26" t="s">
        <v>681</v>
      </c>
      <c r="J807" s="15" t="s">
        <v>418</v>
      </c>
      <c r="K807" s="16" t="s">
        <v>286</v>
      </c>
      <c r="L807" s="60"/>
      <c r="M807" s="15"/>
      <c r="N807" s="15" t="s">
        <v>308</v>
      </c>
      <c r="O807" s="15"/>
      <c r="P807" s="16" t="s">
        <v>1068</v>
      </c>
      <c r="Q807" s="17">
        <v>6699</v>
      </c>
      <c r="R807" s="18">
        <v>45</v>
      </c>
      <c r="S807" s="19">
        <v>4237.1174999999994</v>
      </c>
      <c r="T807" s="20" t="s">
        <v>363</v>
      </c>
      <c r="U807" s="21" t="s">
        <v>432</v>
      </c>
      <c r="V807" s="23">
        <v>39</v>
      </c>
      <c r="W807" s="23">
        <v>11</v>
      </c>
      <c r="X807" s="24"/>
    </row>
    <row r="808" spans="1:24" s="1" customFormat="1" ht="13.05" customHeight="1" x14ac:dyDescent="0.3">
      <c r="A808" s="26" t="s">
        <v>23</v>
      </c>
      <c r="B808" s="26" t="s">
        <v>1066</v>
      </c>
      <c r="C808" s="12" t="s">
        <v>1067</v>
      </c>
      <c r="D808" s="57"/>
      <c r="E808" s="42" t="str">
        <f t="shared" si="21"/>
        <v>Еще фото</v>
      </c>
      <c r="F808" s="28" t="s">
        <v>137</v>
      </c>
      <c r="G808" s="26" t="s">
        <v>825</v>
      </c>
      <c r="H808" s="26" t="s">
        <v>357</v>
      </c>
      <c r="I808" s="26" t="s">
        <v>681</v>
      </c>
      <c r="J808" s="15" t="s">
        <v>418</v>
      </c>
      <c r="K808" s="16" t="s">
        <v>286</v>
      </c>
      <c r="L808" s="60"/>
      <c r="M808" s="15"/>
      <c r="N808" s="15" t="s">
        <v>308</v>
      </c>
      <c r="O808" s="15"/>
      <c r="P808" s="16" t="s">
        <v>1068</v>
      </c>
      <c r="Q808" s="17">
        <v>6699</v>
      </c>
      <c r="R808" s="18">
        <v>45</v>
      </c>
      <c r="S808" s="19">
        <v>4237.1174999999994</v>
      </c>
      <c r="T808" s="20" t="s">
        <v>363</v>
      </c>
      <c r="U808" s="21" t="s">
        <v>694</v>
      </c>
      <c r="V808" s="31">
        <v>40.5</v>
      </c>
      <c r="W808" s="23">
        <v>11</v>
      </c>
      <c r="X808" s="24"/>
    </row>
    <row r="809" spans="1:24" s="1" customFormat="1" ht="13.05" customHeight="1" x14ac:dyDescent="0.3">
      <c r="A809" s="26" t="s">
        <v>23</v>
      </c>
      <c r="B809" s="26" t="s">
        <v>1066</v>
      </c>
      <c r="C809" s="12" t="s">
        <v>1067</v>
      </c>
      <c r="D809" s="57"/>
      <c r="E809" s="42" t="str">
        <f t="shared" si="21"/>
        <v>Еще фото</v>
      </c>
      <c r="F809" s="28" t="s">
        <v>137</v>
      </c>
      <c r="G809" s="26" t="s">
        <v>825</v>
      </c>
      <c r="H809" s="26" t="s">
        <v>357</v>
      </c>
      <c r="I809" s="26" t="s">
        <v>681</v>
      </c>
      <c r="J809" s="15" t="s">
        <v>418</v>
      </c>
      <c r="K809" s="16" t="s">
        <v>286</v>
      </c>
      <c r="L809" s="60"/>
      <c r="M809" s="15"/>
      <c r="N809" s="15" t="s">
        <v>308</v>
      </c>
      <c r="O809" s="15"/>
      <c r="P809" s="16" t="s">
        <v>1068</v>
      </c>
      <c r="Q809" s="17">
        <v>6699</v>
      </c>
      <c r="R809" s="18">
        <v>45</v>
      </c>
      <c r="S809" s="19">
        <v>4237.1174999999994</v>
      </c>
      <c r="T809" s="20" t="s">
        <v>363</v>
      </c>
      <c r="U809" s="21" t="s">
        <v>723</v>
      </c>
      <c r="V809" s="23">
        <v>42</v>
      </c>
      <c r="W809" s="23">
        <v>8</v>
      </c>
      <c r="X809" s="24"/>
    </row>
    <row r="810" spans="1:24" s="1" customFormat="1" ht="13.05" customHeight="1" x14ac:dyDescent="0.3">
      <c r="A810" s="26" t="s">
        <v>23</v>
      </c>
      <c r="B810" s="26" t="s">
        <v>1066</v>
      </c>
      <c r="C810" s="12" t="s">
        <v>1067</v>
      </c>
      <c r="D810" s="57"/>
      <c r="E810" s="42" t="str">
        <f t="shared" si="21"/>
        <v>Еще фото</v>
      </c>
      <c r="F810" s="28" t="s">
        <v>137</v>
      </c>
      <c r="G810" s="26" t="s">
        <v>825</v>
      </c>
      <c r="H810" s="26" t="s">
        <v>357</v>
      </c>
      <c r="I810" s="26" t="s">
        <v>681</v>
      </c>
      <c r="J810" s="15" t="s">
        <v>418</v>
      </c>
      <c r="K810" s="16" t="s">
        <v>286</v>
      </c>
      <c r="L810" s="60"/>
      <c r="M810" s="15"/>
      <c r="N810" s="15" t="s">
        <v>308</v>
      </c>
      <c r="O810" s="15"/>
      <c r="P810" s="16" t="s">
        <v>1068</v>
      </c>
      <c r="Q810" s="17">
        <v>6699</v>
      </c>
      <c r="R810" s="18">
        <v>45</v>
      </c>
      <c r="S810" s="19">
        <v>4237.1174999999994</v>
      </c>
      <c r="T810" s="20" t="s">
        <v>363</v>
      </c>
      <c r="U810" s="21" t="s">
        <v>706</v>
      </c>
      <c r="V810" s="23">
        <v>43</v>
      </c>
      <c r="W810" s="23">
        <v>4</v>
      </c>
      <c r="X810" s="24"/>
    </row>
    <row r="811" spans="1:24" s="1" customFormat="1" ht="18" customHeight="1" x14ac:dyDescent="0.3">
      <c r="A811" s="26" t="s">
        <v>23</v>
      </c>
      <c r="B811" s="26" t="s">
        <v>1066</v>
      </c>
      <c r="C811" s="12" t="s">
        <v>1067</v>
      </c>
      <c r="D811" s="58"/>
      <c r="E811" s="42" t="str">
        <f t="shared" si="21"/>
        <v>Еще фото</v>
      </c>
      <c r="F811" s="28" t="s">
        <v>137</v>
      </c>
      <c r="G811" s="26" t="s">
        <v>825</v>
      </c>
      <c r="H811" s="26" t="s">
        <v>357</v>
      </c>
      <c r="I811" s="26" t="s">
        <v>681</v>
      </c>
      <c r="J811" s="15" t="s">
        <v>418</v>
      </c>
      <c r="K811" s="16" t="s">
        <v>286</v>
      </c>
      <c r="L811" s="61"/>
      <c r="M811" s="15"/>
      <c r="N811" s="15" t="s">
        <v>308</v>
      </c>
      <c r="O811" s="15"/>
      <c r="P811" s="16" t="s">
        <v>1068</v>
      </c>
      <c r="Q811" s="17">
        <v>6699</v>
      </c>
      <c r="R811" s="18">
        <v>45</v>
      </c>
      <c r="S811" s="19">
        <v>4237.1174999999994</v>
      </c>
      <c r="T811" s="20" t="s">
        <v>363</v>
      </c>
      <c r="U811" s="21" t="s">
        <v>742</v>
      </c>
      <c r="V811" s="31">
        <v>44.5</v>
      </c>
      <c r="W811" s="23">
        <v>3</v>
      </c>
      <c r="X811" s="24"/>
    </row>
    <row r="812" spans="1:24" s="1" customFormat="1" ht="21" customHeight="1" x14ac:dyDescent="0.3">
      <c r="A812" s="11" t="s">
        <v>23</v>
      </c>
      <c r="B812" s="11" t="s">
        <v>784</v>
      </c>
      <c r="C812" s="25" t="s">
        <v>1069</v>
      </c>
      <c r="D812" s="56"/>
      <c r="E812" s="42" t="str">
        <f>HYPERLINK("https://www.google.ru/search?q=IH7685&amp;newwindow=1&amp;tbm=isch","Еще фото")</f>
        <v>Еще фото</v>
      </c>
      <c r="F812" s="14" t="s">
        <v>107</v>
      </c>
      <c r="G812" s="11" t="s">
        <v>726</v>
      </c>
      <c r="H812" s="11" t="s">
        <v>357</v>
      </c>
      <c r="I812" s="15" t="s">
        <v>681</v>
      </c>
      <c r="J812" s="15" t="s">
        <v>118</v>
      </c>
      <c r="K812" s="16" t="s">
        <v>286</v>
      </c>
      <c r="L812" s="59" t="s">
        <v>1070</v>
      </c>
      <c r="M812" s="15"/>
      <c r="N812" s="15" t="s">
        <v>445</v>
      </c>
      <c r="O812" s="15"/>
      <c r="P812" s="16" t="s">
        <v>1071</v>
      </c>
      <c r="Q812" s="17">
        <v>13299</v>
      </c>
      <c r="R812" s="18">
        <v>45</v>
      </c>
      <c r="S812" s="19">
        <v>8411.6174999999985</v>
      </c>
      <c r="T812" s="20" t="s">
        <v>363</v>
      </c>
      <c r="U812" s="21" t="s">
        <v>431</v>
      </c>
      <c r="V812" s="23">
        <v>38</v>
      </c>
      <c r="W812" s="23">
        <v>1</v>
      </c>
      <c r="X812" s="24"/>
    </row>
    <row r="813" spans="1:24" s="1" customFormat="1" ht="21" customHeight="1" x14ac:dyDescent="0.3">
      <c r="A813" s="26" t="s">
        <v>23</v>
      </c>
      <c r="B813" s="26" t="s">
        <v>784</v>
      </c>
      <c r="C813" s="27" t="s">
        <v>1069</v>
      </c>
      <c r="D813" s="57"/>
      <c r="E813" s="42" t="str">
        <f>HYPERLINK("https://www.google.ru/search?q=IH7685&amp;newwindow=1&amp;tbm=isch","Еще фото")</f>
        <v>Еще фото</v>
      </c>
      <c r="F813" s="14" t="s">
        <v>107</v>
      </c>
      <c r="G813" s="26" t="s">
        <v>726</v>
      </c>
      <c r="H813" s="26" t="s">
        <v>357</v>
      </c>
      <c r="I813" s="26" t="s">
        <v>681</v>
      </c>
      <c r="J813" s="15" t="s">
        <v>118</v>
      </c>
      <c r="K813" s="16" t="s">
        <v>286</v>
      </c>
      <c r="L813" s="60"/>
      <c r="M813" s="15"/>
      <c r="N813" s="15" t="s">
        <v>445</v>
      </c>
      <c r="O813" s="15"/>
      <c r="P813" s="16" t="s">
        <v>1071</v>
      </c>
      <c r="Q813" s="17">
        <v>13299</v>
      </c>
      <c r="R813" s="18">
        <v>45</v>
      </c>
      <c r="S813" s="19">
        <v>8411.6174999999985</v>
      </c>
      <c r="T813" s="20" t="s">
        <v>363</v>
      </c>
      <c r="U813" s="21" t="s">
        <v>687</v>
      </c>
      <c r="V813" s="31">
        <v>38.5</v>
      </c>
      <c r="W813" s="23">
        <v>1</v>
      </c>
      <c r="X813" s="24"/>
    </row>
    <row r="814" spans="1:24" s="1" customFormat="1" ht="21" customHeight="1" x14ac:dyDescent="0.3">
      <c r="A814" s="26" t="s">
        <v>23</v>
      </c>
      <c r="B814" s="26" t="s">
        <v>784</v>
      </c>
      <c r="C814" s="27" t="s">
        <v>1069</v>
      </c>
      <c r="D814" s="57"/>
      <c r="E814" s="42" t="str">
        <f>HYPERLINK("https://www.google.ru/search?q=IH7685&amp;newwindow=1&amp;tbm=isch","Еще фото")</f>
        <v>Еще фото</v>
      </c>
      <c r="F814" s="14" t="s">
        <v>107</v>
      </c>
      <c r="G814" s="26" t="s">
        <v>726</v>
      </c>
      <c r="H814" s="26" t="s">
        <v>357</v>
      </c>
      <c r="I814" s="26" t="s">
        <v>681</v>
      </c>
      <c r="J814" s="15" t="s">
        <v>118</v>
      </c>
      <c r="K814" s="16" t="s">
        <v>286</v>
      </c>
      <c r="L814" s="60"/>
      <c r="M814" s="15"/>
      <c r="N814" s="15" t="s">
        <v>445</v>
      </c>
      <c r="O814" s="15"/>
      <c r="P814" s="16" t="s">
        <v>1071</v>
      </c>
      <c r="Q814" s="17">
        <v>13299</v>
      </c>
      <c r="R814" s="18">
        <v>45</v>
      </c>
      <c r="S814" s="19">
        <v>8411.6174999999985</v>
      </c>
      <c r="T814" s="20" t="s">
        <v>363</v>
      </c>
      <c r="U814" s="21" t="s">
        <v>704</v>
      </c>
      <c r="V814" s="23">
        <v>41</v>
      </c>
      <c r="W814" s="23">
        <v>1</v>
      </c>
      <c r="X814" s="24"/>
    </row>
    <row r="815" spans="1:24" s="1" customFormat="1" ht="21" customHeight="1" x14ac:dyDescent="0.3">
      <c r="A815" s="26" t="s">
        <v>23</v>
      </c>
      <c r="B815" s="26" t="s">
        <v>784</v>
      </c>
      <c r="C815" s="27" t="s">
        <v>1069</v>
      </c>
      <c r="D815" s="57"/>
      <c r="E815" s="42" t="str">
        <f>HYPERLINK("https://www.google.ru/search?q=IH7685&amp;newwindow=1&amp;tbm=isch","Еще фото")</f>
        <v>Еще фото</v>
      </c>
      <c r="F815" s="14" t="s">
        <v>107</v>
      </c>
      <c r="G815" s="26" t="s">
        <v>726</v>
      </c>
      <c r="H815" s="26" t="s">
        <v>357</v>
      </c>
      <c r="I815" s="26" t="s">
        <v>681</v>
      </c>
      <c r="J815" s="15" t="s">
        <v>118</v>
      </c>
      <c r="K815" s="16" t="s">
        <v>286</v>
      </c>
      <c r="L815" s="60"/>
      <c r="M815" s="15"/>
      <c r="N815" s="15" t="s">
        <v>445</v>
      </c>
      <c r="O815" s="15"/>
      <c r="P815" s="16" t="s">
        <v>1071</v>
      </c>
      <c r="Q815" s="17">
        <v>13299</v>
      </c>
      <c r="R815" s="18">
        <v>45</v>
      </c>
      <c r="S815" s="19">
        <v>8411.6174999999985</v>
      </c>
      <c r="T815" s="20" t="s">
        <v>363</v>
      </c>
      <c r="U815" s="21" t="s">
        <v>723</v>
      </c>
      <c r="V815" s="23">
        <v>42</v>
      </c>
      <c r="W815" s="23">
        <v>1</v>
      </c>
      <c r="X815" s="24"/>
    </row>
    <row r="816" spans="1:24" s="1" customFormat="1" ht="32" customHeight="1" x14ac:dyDescent="0.3">
      <c r="A816" s="26" t="s">
        <v>23</v>
      </c>
      <c r="B816" s="26" t="s">
        <v>784</v>
      </c>
      <c r="C816" s="27" t="s">
        <v>1069</v>
      </c>
      <c r="D816" s="58"/>
      <c r="E816" s="42" t="str">
        <f>HYPERLINK("https://www.google.ru/search?q=IH7685&amp;newwindow=1&amp;tbm=isch","Еще фото")</f>
        <v>Еще фото</v>
      </c>
      <c r="F816" s="14" t="s">
        <v>107</v>
      </c>
      <c r="G816" s="26" t="s">
        <v>726</v>
      </c>
      <c r="H816" s="26" t="s">
        <v>357</v>
      </c>
      <c r="I816" s="26" t="s">
        <v>681</v>
      </c>
      <c r="J816" s="15" t="s">
        <v>118</v>
      </c>
      <c r="K816" s="16" t="s">
        <v>286</v>
      </c>
      <c r="L816" s="61"/>
      <c r="M816" s="15"/>
      <c r="N816" s="15" t="s">
        <v>445</v>
      </c>
      <c r="O816" s="15"/>
      <c r="P816" s="16" t="s">
        <v>1071</v>
      </c>
      <c r="Q816" s="17">
        <v>13299</v>
      </c>
      <c r="R816" s="18">
        <v>45</v>
      </c>
      <c r="S816" s="19">
        <v>8411.6174999999985</v>
      </c>
      <c r="T816" s="20" t="s">
        <v>363</v>
      </c>
      <c r="U816" s="21" t="s">
        <v>705</v>
      </c>
      <c r="V816" s="31">
        <v>42.5</v>
      </c>
      <c r="W816" s="23">
        <v>3</v>
      </c>
      <c r="X816" s="24"/>
    </row>
    <row r="817" spans="1:24" s="1" customFormat="1" ht="13.05" customHeight="1" x14ac:dyDescent="0.3">
      <c r="A817" s="11" t="s">
        <v>23</v>
      </c>
      <c r="B817" s="11" t="s">
        <v>809</v>
      </c>
      <c r="C817" s="12" t="s">
        <v>1072</v>
      </c>
      <c r="D817" s="56"/>
      <c r="E817" s="42" t="str">
        <f t="shared" ref="E817:E824" si="22">HYPERLINK("https://www.google.ru/search?q=IH8201&amp;newwindow=1&amp;tbm=isch","Еще фото")</f>
        <v>Еще фото</v>
      </c>
      <c r="F817" s="28" t="s">
        <v>137</v>
      </c>
      <c r="G817" s="11" t="s">
        <v>680</v>
      </c>
      <c r="H817" s="11" t="s">
        <v>357</v>
      </c>
      <c r="I817" s="15" t="s">
        <v>681</v>
      </c>
      <c r="J817" s="15" t="s">
        <v>40</v>
      </c>
      <c r="K817" s="16" t="s">
        <v>29</v>
      </c>
      <c r="L817" s="59" t="s">
        <v>811</v>
      </c>
      <c r="M817" s="15"/>
      <c r="N817" s="15" t="s">
        <v>43</v>
      </c>
      <c r="O817" s="15"/>
      <c r="P817" s="16" t="s">
        <v>799</v>
      </c>
      <c r="Q817" s="17">
        <v>9799</v>
      </c>
      <c r="R817" s="18">
        <v>45</v>
      </c>
      <c r="S817" s="19">
        <v>6197.8674999999994</v>
      </c>
      <c r="T817" s="20" t="s">
        <v>363</v>
      </c>
      <c r="U817" s="32" t="s">
        <v>693</v>
      </c>
      <c r="V817" s="23">
        <v>40</v>
      </c>
      <c r="W817" s="23">
        <v>4</v>
      </c>
      <c r="X817" s="24"/>
    </row>
    <row r="818" spans="1:24" s="1" customFormat="1" ht="13.05" customHeight="1" x14ac:dyDescent="0.3">
      <c r="A818" s="26" t="s">
        <v>23</v>
      </c>
      <c r="B818" s="26" t="s">
        <v>809</v>
      </c>
      <c r="C818" s="12" t="s">
        <v>1072</v>
      </c>
      <c r="D818" s="57"/>
      <c r="E818" s="42" t="str">
        <f t="shared" si="22"/>
        <v>Еще фото</v>
      </c>
      <c r="F818" s="28" t="s">
        <v>137</v>
      </c>
      <c r="G818" s="26" t="s">
        <v>680</v>
      </c>
      <c r="H818" s="26" t="s">
        <v>357</v>
      </c>
      <c r="I818" s="26" t="s">
        <v>681</v>
      </c>
      <c r="J818" s="15" t="s">
        <v>40</v>
      </c>
      <c r="K818" s="16" t="s">
        <v>29</v>
      </c>
      <c r="L818" s="60"/>
      <c r="M818" s="15"/>
      <c r="N818" s="15" t="s">
        <v>43</v>
      </c>
      <c r="O818" s="15"/>
      <c r="P818" s="16" t="s">
        <v>799</v>
      </c>
      <c r="Q818" s="17">
        <v>9799</v>
      </c>
      <c r="R818" s="18">
        <v>45</v>
      </c>
      <c r="S818" s="19">
        <v>6197.8674999999994</v>
      </c>
      <c r="T818" s="20" t="s">
        <v>363</v>
      </c>
      <c r="U818" s="21" t="s">
        <v>694</v>
      </c>
      <c r="V818" s="31">
        <v>40.5</v>
      </c>
      <c r="W818" s="23">
        <v>5</v>
      </c>
      <c r="X818" s="24"/>
    </row>
    <row r="819" spans="1:24" s="1" customFormat="1" ht="13.05" customHeight="1" x14ac:dyDescent="0.3">
      <c r="A819" s="26" t="s">
        <v>23</v>
      </c>
      <c r="B819" s="26" t="s">
        <v>809</v>
      </c>
      <c r="C819" s="12" t="s">
        <v>1072</v>
      </c>
      <c r="D819" s="57"/>
      <c r="E819" s="42" t="str">
        <f t="shared" si="22"/>
        <v>Еще фото</v>
      </c>
      <c r="F819" s="28" t="s">
        <v>137</v>
      </c>
      <c r="G819" s="26" t="s">
        <v>680</v>
      </c>
      <c r="H819" s="26" t="s">
        <v>357</v>
      </c>
      <c r="I819" s="26" t="s">
        <v>681</v>
      </c>
      <c r="J819" s="15" t="s">
        <v>40</v>
      </c>
      <c r="K819" s="16" t="s">
        <v>29</v>
      </c>
      <c r="L819" s="60"/>
      <c r="M819" s="15"/>
      <c r="N819" s="15" t="s">
        <v>43</v>
      </c>
      <c r="O819" s="15"/>
      <c r="P819" s="16" t="s">
        <v>799</v>
      </c>
      <c r="Q819" s="17">
        <v>9799</v>
      </c>
      <c r="R819" s="18">
        <v>45</v>
      </c>
      <c r="S819" s="19">
        <v>6197.8674999999994</v>
      </c>
      <c r="T819" s="20" t="s">
        <v>363</v>
      </c>
      <c r="U819" s="21" t="s">
        <v>704</v>
      </c>
      <c r="V819" s="23">
        <v>41</v>
      </c>
      <c r="W819" s="23">
        <v>4</v>
      </c>
      <c r="X819" s="24"/>
    </row>
    <row r="820" spans="1:24" s="1" customFormat="1" ht="13.05" customHeight="1" x14ac:dyDescent="0.3">
      <c r="A820" s="26" t="s">
        <v>23</v>
      </c>
      <c r="B820" s="26" t="s">
        <v>809</v>
      </c>
      <c r="C820" s="12" t="s">
        <v>1072</v>
      </c>
      <c r="D820" s="57"/>
      <c r="E820" s="42" t="str">
        <f t="shared" si="22"/>
        <v>Еще фото</v>
      </c>
      <c r="F820" s="28" t="s">
        <v>137</v>
      </c>
      <c r="G820" s="26" t="s">
        <v>680</v>
      </c>
      <c r="H820" s="26" t="s">
        <v>357</v>
      </c>
      <c r="I820" s="26" t="s">
        <v>681</v>
      </c>
      <c r="J820" s="15" t="s">
        <v>40</v>
      </c>
      <c r="K820" s="16" t="s">
        <v>29</v>
      </c>
      <c r="L820" s="60"/>
      <c r="M820" s="15"/>
      <c r="N820" s="15" t="s">
        <v>43</v>
      </c>
      <c r="O820" s="15"/>
      <c r="P820" s="16" t="s">
        <v>799</v>
      </c>
      <c r="Q820" s="17">
        <v>9799</v>
      </c>
      <c r="R820" s="18">
        <v>45</v>
      </c>
      <c r="S820" s="19">
        <v>6197.8674999999994</v>
      </c>
      <c r="T820" s="20" t="s">
        <v>363</v>
      </c>
      <c r="U820" s="21" t="s">
        <v>723</v>
      </c>
      <c r="V820" s="23">
        <v>42</v>
      </c>
      <c r="W820" s="23">
        <v>4</v>
      </c>
      <c r="X820" s="24"/>
    </row>
    <row r="821" spans="1:24" s="1" customFormat="1" ht="13.05" customHeight="1" x14ac:dyDescent="0.3">
      <c r="A821" s="26" t="s">
        <v>23</v>
      </c>
      <c r="B821" s="26" t="s">
        <v>809</v>
      </c>
      <c r="C821" s="12" t="s">
        <v>1072</v>
      </c>
      <c r="D821" s="57"/>
      <c r="E821" s="42" t="str">
        <f t="shared" si="22"/>
        <v>Еще фото</v>
      </c>
      <c r="F821" s="28" t="s">
        <v>137</v>
      </c>
      <c r="G821" s="26" t="s">
        <v>680</v>
      </c>
      <c r="H821" s="26" t="s">
        <v>357</v>
      </c>
      <c r="I821" s="26" t="s">
        <v>681</v>
      </c>
      <c r="J821" s="15" t="s">
        <v>40</v>
      </c>
      <c r="K821" s="16" t="s">
        <v>29</v>
      </c>
      <c r="L821" s="60"/>
      <c r="M821" s="15"/>
      <c r="N821" s="15" t="s">
        <v>43</v>
      </c>
      <c r="O821" s="15"/>
      <c r="P821" s="16" t="s">
        <v>799</v>
      </c>
      <c r="Q821" s="17">
        <v>9799</v>
      </c>
      <c r="R821" s="18">
        <v>45</v>
      </c>
      <c r="S821" s="19">
        <v>6197.8674999999994</v>
      </c>
      <c r="T821" s="20" t="s">
        <v>363</v>
      </c>
      <c r="U821" s="21" t="s">
        <v>705</v>
      </c>
      <c r="V821" s="31">
        <v>42.5</v>
      </c>
      <c r="W821" s="23">
        <v>4</v>
      </c>
      <c r="X821" s="24"/>
    </row>
    <row r="822" spans="1:24" s="1" customFormat="1" ht="13.05" customHeight="1" x14ac:dyDescent="0.3">
      <c r="A822" s="26" t="s">
        <v>23</v>
      </c>
      <c r="B822" s="26" t="s">
        <v>809</v>
      </c>
      <c r="C822" s="12" t="s">
        <v>1072</v>
      </c>
      <c r="D822" s="57"/>
      <c r="E822" s="42" t="str">
        <f t="shared" si="22"/>
        <v>Еще фото</v>
      </c>
      <c r="F822" s="28" t="s">
        <v>137</v>
      </c>
      <c r="G822" s="26" t="s">
        <v>680</v>
      </c>
      <c r="H822" s="26" t="s">
        <v>357</v>
      </c>
      <c r="I822" s="26" t="s">
        <v>681</v>
      </c>
      <c r="J822" s="15" t="s">
        <v>40</v>
      </c>
      <c r="K822" s="16" t="s">
        <v>29</v>
      </c>
      <c r="L822" s="60"/>
      <c r="M822" s="15"/>
      <c r="N822" s="15" t="s">
        <v>43</v>
      </c>
      <c r="O822" s="15"/>
      <c r="P822" s="16" t="s">
        <v>799</v>
      </c>
      <c r="Q822" s="17">
        <v>9799</v>
      </c>
      <c r="R822" s="18">
        <v>45</v>
      </c>
      <c r="S822" s="19">
        <v>6197.8674999999994</v>
      </c>
      <c r="T822" s="20" t="s">
        <v>363</v>
      </c>
      <c r="U822" s="21" t="s">
        <v>741</v>
      </c>
      <c r="V822" s="23">
        <v>44</v>
      </c>
      <c r="W822" s="23">
        <v>5</v>
      </c>
      <c r="X822" s="24"/>
    </row>
    <row r="823" spans="1:24" s="1" customFormat="1" ht="13.05" customHeight="1" x14ac:dyDescent="0.3">
      <c r="A823" s="26" t="s">
        <v>23</v>
      </c>
      <c r="B823" s="26" t="s">
        <v>809</v>
      </c>
      <c r="C823" s="12" t="s">
        <v>1072</v>
      </c>
      <c r="D823" s="57"/>
      <c r="E823" s="42" t="str">
        <f t="shared" si="22"/>
        <v>Еще фото</v>
      </c>
      <c r="F823" s="28" t="s">
        <v>137</v>
      </c>
      <c r="G823" s="26" t="s">
        <v>680</v>
      </c>
      <c r="H823" s="26" t="s">
        <v>357</v>
      </c>
      <c r="I823" s="26" t="s">
        <v>681</v>
      </c>
      <c r="J823" s="15" t="s">
        <v>40</v>
      </c>
      <c r="K823" s="16" t="s">
        <v>29</v>
      </c>
      <c r="L823" s="60"/>
      <c r="M823" s="15"/>
      <c r="N823" s="15" t="s">
        <v>43</v>
      </c>
      <c r="O823" s="15"/>
      <c r="P823" s="16" t="s">
        <v>799</v>
      </c>
      <c r="Q823" s="17">
        <v>9799</v>
      </c>
      <c r="R823" s="18">
        <v>45</v>
      </c>
      <c r="S823" s="19">
        <v>6197.8674999999994</v>
      </c>
      <c r="T823" s="20" t="s">
        <v>363</v>
      </c>
      <c r="U823" s="21" t="s">
        <v>742</v>
      </c>
      <c r="V823" s="31">
        <v>44.5</v>
      </c>
      <c r="W823" s="23">
        <v>4</v>
      </c>
      <c r="X823" s="24"/>
    </row>
    <row r="824" spans="1:24" s="1" customFormat="1" ht="18" customHeight="1" x14ac:dyDescent="0.3">
      <c r="A824" s="26" t="s">
        <v>23</v>
      </c>
      <c r="B824" s="26" t="s">
        <v>809</v>
      </c>
      <c r="C824" s="12" t="s">
        <v>1072</v>
      </c>
      <c r="D824" s="58"/>
      <c r="E824" s="42" t="str">
        <f t="shared" si="22"/>
        <v>Еще фото</v>
      </c>
      <c r="F824" s="28" t="s">
        <v>137</v>
      </c>
      <c r="G824" s="26" t="s">
        <v>680</v>
      </c>
      <c r="H824" s="26" t="s">
        <v>357</v>
      </c>
      <c r="I824" s="26" t="s">
        <v>681</v>
      </c>
      <c r="J824" s="15" t="s">
        <v>40</v>
      </c>
      <c r="K824" s="16" t="s">
        <v>29</v>
      </c>
      <c r="L824" s="61"/>
      <c r="M824" s="15"/>
      <c r="N824" s="15" t="s">
        <v>43</v>
      </c>
      <c r="O824" s="15"/>
      <c r="P824" s="16" t="s">
        <v>799</v>
      </c>
      <c r="Q824" s="17">
        <v>9799</v>
      </c>
      <c r="R824" s="18">
        <v>45</v>
      </c>
      <c r="S824" s="19">
        <v>6197.8674999999994</v>
      </c>
      <c r="T824" s="20" t="s">
        <v>363</v>
      </c>
      <c r="U824" s="21" t="s">
        <v>865</v>
      </c>
      <c r="V824" s="23">
        <v>45</v>
      </c>
      <c r="W824" s="23">
        <v>3</v>
      </c>
      <c r="X824" s="24"/>
    </row>
    <row r="825" spans="1:24" s="1" customFormat="1" ht="108" customHeight="1" x14ac:dyDescent="0.3">
      <c r="A825" s="11" t="s">
        <v>23</v>
      </c>
      <c r="B825" s="11" t="s">
        <v>881</v>
      </c>
      <c r="C825" s="12" t="s">
        <v>1073</v>
      </c>
      <c r="D825" s="13"/>
      <c r="E825" s="42" t="str">
        <f>HYPERLINK("https://www.google.ru/search?q=IH8218&amp;newwindow=1&amp;tbm=isch","Еще фото")</f>
        <v>Еще фото</v>
      </c>
      <c r="F825" s="14"/>
      <c r="G825" s="11" t="s">
        <v>680</v>
      </c>
      <c r="H825" s="11" t="s">
        <v>357</v>
      </c>
      <c r="I825" s="15" t="s">
        <v>681</v>
      </c>
      <c r="J825" s="15" t="s">
        <v>40</v>
      </c>
      <c r="K825" s="16" t="s">
        <v>29</v>
      </c>
      <c r="L825" s="15" t="s">
        <v>883</v>
      </c>
      <c r="M825" s="15"/>
      <c r="N825" s="15" t="s">
        <v>43</v>
      </c>
      <c r="O825" s="15"/>
      <c r="P825" s="16" t="s">
        <v>760</v>
      </c>
      <c r="Q825" s="17">
        <v>8599</v>
      </c>
      <c r="R825" s="18">
        <v>45</v>
      </c>
      <c r="S825" s="19">
        <v>5438.8674999999994</v>
      </c>
      <c r="T825" s="20" t="s">
        <v>363</v>
      </c>
      <c r="U825" s="21" t="s">
        <v>706</v>
      </c>
      <c r="V825" s="23">
        <v>43</v>
      </c>
      <c r="W825" s="23">
        <v>1</v>
      </c>
      <c r="X825" s="24"/>
    </row>
    <row r="826" spans="1:24" s="1" customFormat="1" ht="21" customHeight="1" x14ac:dyDescent="0.3">
      <c r="A826" s="11" t="s">
        <v>23</v>
      </c>
      <c r="B826" s="11" t="s">
        <v>716</v>
      </c>
      <c r="C826" s="25" t="s">
        <v>1074</v>
      </c>
      <c r="D826" s="56"/>
      <c r="E826" s="42" t="str">
        <f>HYPERLINK("https://www.google.ru/search?q=IH8720&amp;newwindow=1&amp;tbm=isch","Еще фото")</f>
        <v>Еще фото</v>
      </c>
      <c r="F826" s="14"/>
      <c r="G826" s="11" t="s">
        <v>680</v>
      </c>
      <c r="H826" s="11" t="s">
        <v>357</v>
      </c>
      <c r="I826" s="15" t="s">
        <v>681</v>
      </c>
      <c r="J826" s="15" t="s">
        <v>40</v>
      </c>
      <c r="K826" s="16" t="s">
        <v>29</v>
      </c>
      <c r="L826" s="59" t="s">
        <v>1075</v>
      </c>
      <c r="M826" s="15"/>
      <c r="N826" s="15" t="s">
        <v>31</v>
      </c>
      <c r="O826" s="15"/>
      <c r="P826" s="16" t="s">
        <v>719</v>
      </c>
      <c r="Q826" s="17">
        <v>22099</v>
      </c>
      <c r="R826" s="18">
        <v>45</v>
      </c>
      <c r="S826" s="19">
        <v>13977.6175</v>
      </c>
      <c r="T826" s="20" t="s">
        <v>363</v>
      </c>
      <c r="U826" s="21" t="s">
        <v>687</v>
      </c>
      <c r="V826" s="31">
        <v>38.5</v>
      </c>
      <c r="W826" s="23">
        <v>3</v>
      </c>
      <c r="X826" s="24"/>
    </row>
    <row r="827" spans="1:24" s="1" customFormat="1" ht="21" customHeight="1" x14ac:dyDescent="0.3">
      <c r="A827" s="26" t="s">
        <v>23</v>
      </c>
      <c r="B827" s="26" t="s">
        <v>716</v>
      </c>
      <c r="C827" s="27" t="s">
        <v>1074</v>
      </c>
      <c r="D827" s="57"/>
      <c r="E827" s="42" t="str">
        <f>HYPERLINK("https://www.google.ru/search?q=IH8720&amp;newwindow=1&amp;tbm=isch","Еще фото")</f>
        <v>Еще фото</v>
      </c>
      <c r="F827" s="14"/>
      <c r="G827" s="26" t="s">
        <v>680</v>
      </c>
      <c r="H827" s="26" t="s">
        <v>357</v>
      </c>
      <c r="I827" s="26" t="s">
        <v>681</v>
      </c>
      <c r="J827" s="15" t="s">
        <v>40</v>
      </c>
      <c r="K827" s="16" t="s">
        <v>29</v>
      </c>
      <c r="L827" s="60"/>
      <c r="M827" s="15"/>
      <c r="N827" s="15" t="s">
        <v>31</v>
      </c>
      <c r="O827" s="15"/>
      <c r="P827" s="16" t="s">
        <v>719</v>
      </c>
      <c r="Q827" s="17">
        <v>22099</v>
      </c>
      <c r="R827" s="18">
        <v>45</v>
      </c>
      <c r="S827" s="19">
        <v>13977.6175</v>
      </c>
      <c r="T827" s="20" t="s">
        <v>363</v>
      </c>
      <c r="U827" s="21" t="s">
        <v>432</v>
      </c>
      <c r="V827" s="23">
        <v>39</v>
      </c>
      <c r="W827" s="23">
        <v>3</v>
      </c>
      <c r="X827" s="24"/>
    </row>
    <row r="828" spans="1:24" s="1" customFormat="1" ht="21" customHeight="1" x14ac:dyDescent="0.3">
      <c r="A828" s="26" t="s">
        <v>23</v>
      </c>
      <c r="B828" s="26" t="s">
        <v>716</v>
      </c>
      <c r="C828" s="27" t="s">
        <v>1074</v>
      </c>
      <c r="D828" s="57"/>
      <c r="E828" s="42" t="str">
        <f>HYPERLINK("https://www.google.ru/search?q=IH8720&amp;newwindow=1&amp;tbm=isch","Еще фото")</f>
        <v>Еще фото</v>
      </c>
      <c r="F828" s="14"/>
      <c r="G828" s="26" t="s">
        <v>680</v>
      </c>
      <c r="H828" s="26" t="s">
        <v>357</v>
      </c>
      <c r="I828" s="26" t="s">
        <v>681</v>
      </c>
      <c r="J828" s="15" t="s">
        <v>40</v>
      </c>
      <c r="K828" s="16" t="s">
        <v>29</v>
      </c>
      <c r="L828" s="60"/>
      <c r="M828" s="15"/>
      <c r="N828" s="15" t="s">
        <v>31</v>
      </c>
      <c r="O828" s="15"/>
      <c r="P828" s="16" t="s">
        <v>719</v>
      </c>
      <c r="Q828" s="17">
        <v>22099</v>
      </c>
      <c r="R828" s="18">
        <v>45</v>
      </c>
      <c r="S828" s="19">
        <v>13977.6175</v>
      </c>
      <c r="T828" s="20" t="s">
        <v>363</v>
      </c>
      <c r="U828" s="21" t="s">
        <v>693</v>
      </c>
      <c r="V828" s="23">
        <v>40</v>
      </c>
      <c r="W828" s="23">
        <v>3</v>
      </c>
      <c r="X828" s="24"/>
    </row>
    <row r="829" spans="1:24" s="1" customFormat="1" ht="21" customHeight="1" x14ac:dyDescent="0.3">
      <c r="A829" s="26" t="s">
        <v>23</v>
      </c>
      <c r="B829" s="26" t="s">
        <v>716</v>
      </c>
      <c r="C829" s="27" t="s">
        <v>1074</v>
      </c>
      <c r="D829" s="57"/>
      <c r="E829" s="42" t="str">
        <f>HYPERLINK("https://www.google.ru/search?q=IH8720&amp;newwindow=1&amp;tbm=isch","Еще фото")</f>
        <v>Еще фото</v>
      </c>
      <c r="F829" s="14"/>
      <c r="G829" s="26" t="s">
        <v>680</v>
      </c>
      <c r="H829" s="26" t="s">
        <v>357</v>
      </c>
      <c r="I829" s="26" t="s">
        <v>681</v>
      </c>
      <c r="J829" s="15" t="s">
        <v>40</v>
      </c>
      <c r="K829" s="16" t="s">
        <v>29</v>
      </c>
      <c r="L829" s="60"/>
      <c r="M829" s="15"/>
      <c r="N829" s="15" t="s">
        <v>31</v>
      </c>
      <c r="O829" s="15"/>
      <c r="P829" s="16" t="s">
        <v>719</v>
      </c>
      <c r="Q829" s="17">
        <v>22099</v>
      </c>
      <c r="R829" s="18">
        <v>45</v>
      </c>
      <c r="S829" s="19">
        <v>13977.6175</v>
      </c>
      <c r="T829" s="20" t="s">
        <v>363</v>
      </c>
      <c r="U829" s="21" t="s">
        <v>694</v>
      </c>
      <c r="V829" s="31">
        <v>40.5</v>
      </c>
      <c r="W829" s="23">
        <v>1</v>
      </c>
      <c r="X829" s="24"/>
    </row>
    <row r="830" spans="1:24" s="1" customFormat="1" ht="32" customHeight="1" x14ac:dyDescent="0.3">
      <c r="A830" s="26" t="s">
        <v>23</v>
      </c>
      <c r="B830" s="26" t="s">
        <v>716</v>
      </c>
      <c r="C830" s="27" t="s">
        <v>1074</v>
      </c>
      <c r="D830" s="58"/>
      <c r="E830" s="42" t="str">
        <f>HYPERLINK("https://www.google.ru/search?q=IH8720&amp;newwindow=1&amp;tbm=isch","Еще фото")</f>
        <v>Еще фото</v>
      </c>
      <c r="F830" s="14"/>
      <c r="G830" s="26" t="s">
        <v>680</v>
      </c>
      <c r="H830" s="26" t="s">
        <v>357</v>
      </c>
      <c r="I830" s="26" t="s">
        <v>681</v>
      </c>
      <c r="J830" s="15" t="s">
        <v>40</v>
      </c>
      <c r="K830" s="16" t="s">
        <v>29</v>
      </c>
      <c r="L830" s="61"/>
      <c r="M830" s="15"/>
      <c r="N830" s="15" t="s">
        <v>31</v>
      </c>
      <c r="O830" s="15"/>
      <c r="P830" s="16" t="s">
        <v>719</v>
      </c>
      <c r="Q830" s="17">
        <v>22099</v>
      </c>
      <c r="R830" s="18">
        <v>45</v>
      </c>
      <c r="S830" s="19">
        <v>13977.6175</v>
      </c>
      <c r="T830" s="20" t="s">
        <v>363</v>
      </c>
      <c r="U830" s="21" t="s">
        <v>704</v>
      </c>
      <c r="V830" s="23">
        <v>41</v>
      </c>
      <c r="W830" s="23">
        <v>1</v>
      </c>
      <c r="X830" s="24"/>
    </row>
    <row r="831" spans="1:24" s="1" customFormat="1" ht="52.05" customHeight="1" x14ac:dyDescent="0.3">
      <c r="A831" s="11" t="s">
        <v>23</v>
      </c>
      <c r="B831" s="11" t="s">
        <v>1076</v>
      </c>
      <c r="C831" s="12" t="s">
        <v>1077</v>
      </c>
      <c r="D831" s="62"/>
      <c r="E831" s="42" t="str">
        <f>HYPERLINK("https://www.google.ru/search?q=JI4639&amp;newwindow=1&amp;tbm=isch","Еще фото")</f>
        <v>Еще фото</v>
      </c>
      <c r="F831" s="14"/>
      <c r="G831" s="11" t="s">
        <v>680</v>
      </c>
      <c r="H831" s="11" t="s">
        <v>357</v>
      </c>
      <c r="I831" s="15" t="s">
        <v>681</v>
      </c>
      <c r="J831" s="15" t="s">
        <v>40</v>
      </c>
      <c r="K831" s="16" t="s">
        <v>41</v>
      </c>
      <c r="L831" s="59" t="s">
        <v>1078</v>
      </c>
      <c r="M831" s="15"/>
      <c r="N831" s="15" t="s">
        <v>308</v>
      </c>
      <c r="O831" s="15"/>
      <c r="P831" s="16" t="s">
        <v>1079</v>
      </c>
      <c r="Q831" s="17">
        <v>13299</v>
      </c>
      <c r="R831" s="18">
        <v>45</v>
      </c>
      <c r="S831" s="19">
        <v>8411.6174999999985</v>
      </c>
      <c r="T831" s="20" t="s">
        <v>363</v>
      </c>
      <c r="U831" s="21" t="s">
        <v>366</v>
      </c>
      <c r="V831" s="31">
        <v>36.5</v>
      </c>
      <c r="W831" s="23">
        <v>1</v>
      </c>
      <c r="X831" s="24"/>
    </row>
    <row r="832" spans="1:24" s="1" customFormat="1" ht="61.05" customHeight="1" x14ac:dyDescent="0.3">
      <c r="A832" s="26" t="s">
        <v>23</v>
      </c>
      <c r="B832" s="26" t="s">
        <v>1076</v>
      </c>
      <c r="C832" s="12" t="s">
        <v>1077</v>
      </c>
      <c r="D832" s="63"/>
      <c r="E832" s="42" t="str">
        <f>HYPERLINK("https://www.google.ru/search?q=JI4639&amp;newwindow=1&amp;tbm=isch","Еще фото")</f>
        <v>Еще фото</v>
      </c>
      <c r="F832" s="14"/>
      <c r="G832" s="26" t="s">
        <v>680</v>
      </c>
      <c r="H832" s="26" t="s">
        <v>357</v>
      </c>
      <c r="I832" s="26" t="s">
        <v>681</v>
      </c>
      <c r="J832" s="15" t="s">
        <v>40</v>
      </c>
      <c r="K832" s="16" t="s">
        <v>41</v>
      </c>
      <c r="L832" s="61"/>
      <c r="M832" s="15"/>
      <c r="N832" s="15" t="s">
        <v>308</v>
      </c>
      <c r="O832" s="15"/>
      <c r="P832" s="16" t="s">
        <v>1079</v>
      </c>
      <c r="Q832" s="17">
        <v>13299</v>
      </c>
      <c r="R832" s="18">
        <v>45</v>
      </c>
      <c r="S832" s="19">
        <v>8411.6174999999985</v>
      </c>
      <c r="T832" s="20" t="s">
        <v>363</v>
      </c>
      <c r="U832" s="21" t="s">
        <v>686</v>
      </c>
      <c r="V832" s="31">
        <v>37.5</v>
      </c>
      <c r="W832" s="23">
        <v>1</v>
      </c>
      <c r="X832" s="24"/>
    </row>
    <row r="833" spans="1:24" s="1" customFormat="1" ht="26" customHeight="1" x14ac:dyDescent="0.3">
      <c r="A833" s="11" t="s">
        <v>23</v>
      </c>
      <c r="B833" s="11" t="s">
        <v>1080</v>
      </c>
      <c r="C833" s="12" t="s">
        <v>1081</v>
      </c>
      <c r="D833" s="56"/>
      <c r="E833" s="42" t="str">
        <f>HYPERLINK("https://www.google.ru/search?q=JP5911&amp;newwindow=1&amp;tbm=isch","Еще фото")</f>
        <v>Еще фото</v>
      </c>
      <c r="F833" s="14"/>
      <c r="G833" s="11" t="s">
        <v>680</v>
      </c>
      <c r="H833" s="11" t="s">
        <v>357</v>
      </c>
      <c r="I833" s="15" t="s">
        <v>681</v>
      </c>
      <c r="J833" s="15" t="s">
        <v>40</v>
      </c>
      <c r="K833" s="16" t="s">
        <v>41</v>
      </c>
      <c r="L833" s="59" t="s">
        <v>1082</v>
      </c>
      <c r="M833" s="15"/>
      <c r="N833" s="15" t="s">
        <v>43</v>
      </c>
      <c r="O833" s="15"/>
      <c r="P833" s="16" t="s">
        <v>760</v>
      </c>
      <c r="Q833" s="17">
        <v>9099</v>
      </c>
      <c r="R833" s="18">
        <v>45</v>
      </c>
      <c r="S833" s="19">
        <v>5755.1174999999994</v>
      </c>
      <c r="T833" s="20" t="s">
        <v>363</v>
      </c>
      <c r="U833" s="21" t="s">
        <v>693</v>
      </c>
      <c r="V833" s="23">
        <v>40</v>
      </c>
      <c r="W833" s="23">
        <v>45</v>
      </c>
      <c r="X833" s="24"/>
    </row>
    <row r="834" spans="1:24" s="1" customFormat="1" ht="26" customHeight="1" x14ac:dyDescent="0.3">
      <c r="A834" s="26" t="s">
        <v>23</v>
      </c>
      <c r="B834" s="26" t="s">
        <v>1080</v>
      </c>
      <c r="C834" s="12" t="s">
        <v>1081</v>
      </c>
      <c r="D834" s="57"/>
      <c r="E834" s="42" t="str">
        <f>HYPERLINK("https://www.google.ru/search?q=JP5911&amp;newwindow=1&amp;tbm=isch","Еще фото")</f>
        <v>Еще фото</v>
      </c>
      <c r="F834" s="14"/>
      <c r="G834" s="26" t="s">
        <v>680</v>
      </c>
      <c r="H834" s="26" t="s">
        <v>357</v>
      </c>
      <c r="I834" s="26" t="s">
        <v>681</v>
      </c>
      <c r="J834" s="15" t="s">
        <v>40</v>
      </c>
      <c r="K834" s="16" t="s">
        <v>41</v>
      </c>
      <c r="L834" s="60"/>
      <c r="M834" s="15"/>
      <c r="N834" s="15" t="s">
        <v>43</v>
      </c>
      <c r="O834" s="15"/>
      <c r="P834" s="16" t="s">
        <v>760</v>
      </c>
      <c r="Q834" s="17">
        <v>9099</v>
      </c>
      <c r="R834" s="18">
        <v>45</v>
      </c>
      <c r="S834" s="19">
        <v>5755.1174999999994</v>
      </c>
      <c r="T834" s="20" t="s">
        <v>363</v>
      </c>
      <c r="U834" s="21" t="s">
        <v>694</v>
      </c>
      <c r="V834" s="31">
        <v>40.5</v>
      </c>
      <c r="W834" s="23">
        <v>24</v>
      </c>
      <c r="X834" s="24"/>
    </row>
    <row r="835" spans="1:24" s="1" customFormat="1" ht="26" customHeight="1" x14ac:dyDescent="0.3">
      <c r="A835" s="26" t="s">
        <v>23</v>
      </c>
      <c r="B835" s="26" t="s">
        <v>1080</v>
      </c>
      <c r="C835" s="12" t="s">
        <v>1081</v>
      </c>
      <c r="D835" s="57"/>
      <c r="E835" s="42" t="str">
        <f>HYPERLINK("https://www.google.ru/search?q=JP5911&amp;newwindow=1&amp;tbm=isch","Еще фото")</f>
        <v>Еще фото</v>
      </c>
      <c r="F835" s="14"/>
      <c r="G835" s="26" t="s">
        <v>680</v>
      </c>
      <c r="H835" s="26" t="s">
        <v>357</v>
      </c>
      <c r="I835" s="26" t="s">
        <v>681</v>
      </c>
      <c r="J835" s="15" t="s">
        <v>40</v>
      </c>
      <c r="K835" s="16" t="s">
        <v>41</v>
      </c>
      <c r="L835" s="60"/>
      <c r="M835" s="15"/>
      <c r="N835" s="15" t="s">
        <v>43</v>
      </c>
      <c r="O835" s="15"/>
      <c r="P835" s="16" t="s">
        <v>760</v>
      </c>
      <c r="Q835" s="17">
        <v>9099</v>
      </c>
      <c r="R835" s="18">
        <v>45</v>
      </c>
      <c r="S835" s="19">
        <v>5755.1174999999994</v>
      </c>
      <c r="T835" s="20" t="s">
        <v>363</v>
      </c>
      <c r="U835" s="21" t="s">
        <v>704</v>
      </c>
      <c r="V835" s="23">
        <v>41</v>
      </c>
      <c r="W835" s="23">
        <v>14</v>
      </c>
      <c r="X835" s="24"/>
    </row>
    <row r="836" spans="1:24" s="1" customFormat="1" ht="26" customHeight="1" x14ac:dyDescent="0.3">
      <c r="A836" s="26" t="s">
        <v>23</v>
      </c>
      <c r="B836" s="26" t="s">
        <v>1080</v>
      </c>
      <c r="C836" s="12" t="s">
        <v>1081</v>
      </c>
      <c r="D836" s="58"/>
      <c r="E836" s="42" t="str">
        <f>HYPERLINK("https://www.google.ru/search?q=JP5911&amp;newwindow=1&amp;tbm=isch","Еще фото")</f>
        <v>Еще фото</v>
      </c>
      <c r="F836" s="14"/>
      <c r="G836" s="26" t="s">
        <v>680</v>
      </c>
      <c r="H836" s="26" t="s">
        <v>357</v>
      </c>
      <c r="I836" s="26" t="s">
        <v>681</v>
      </c>
      <c r="J836" s="15" t="s">
        <v>40</v>
      </c>
      <c r="K836" s="16" t="s">
        <v>41</v>
      </c>
      <c r="L836" s="61"/>
      <c r="M836" s="15"/>
      <c r="N836" s="15" t="s">
        <v>43</v>
      </c>
      <c r="O836" s="15"/>
      <c r="P836" s="16" t="s">
        <v>760</v>
      </c>
      <c r="Q836" s="17">
        <v>9099</v>
      </c>
      <c r="R836" s="18">
        <v>45</v>
      </c>
      <c r="S836" s="19">
        <v>5755.1174999999994</v>
      </c>
      <c r="T836" s="20" t="s">
        <v>363</v>
      </c>
      <c r="U836" s="21" t="s">
        <v>723</v>
      </c>
      <c r="V836" s="23">
        <v>42</v>
      </c>
      <c r="W836" s="23">
        <v>33</v>
      </c>
      <c r="X836" s="24"/>
    </row>
    <row r="837" spans="1:24" s="1" customFormat="1" ht="35" customHeight="1" x14ac:dyDescent="0.3">
      <c r="A837" s="11" t="s">
        <v>23</v>
      </c>
      <c r="B837" s="11" t="s">
        <v>1083</v>
      </c>
      <c r="C837" s="12" t="s">
        <v>1084</v>
      </c>
      <c r="D837" s="56"/>
      <c r="E837" s="42" t="str">
        <f>HYPERLINK("https://www.google.ru/search?q=JQ0477&amp;newwindow=1&amp;tbm=isch","Еще фото")</f>
        <v>Еще фото</v>
      </c>
      <c r="F837" s="14"/>
      <c r="G837" s="11" t="s">
        <v>726</v>
      </c>
      <c r="H837" s="11" t="s">
        <v>357</v>
      </c>
      <c r="I837" s="15" t="s">
        <v>681</v>
      </c>
      <c r="J837" s="15" t="s">
        <v>118</v>
      </c>
      <c r="K837" s="16" t="s">
        <v>286</v>
      </c>
      <c r="L837" s="59"/>
      <c r="M837" s="15"/>
      <c r="N837" s="15" t="s">
        <v>308</v>
      </c>
      <c r="O837" s="15"/>
      <c r="P837" s="16" t="s">
        <v>904</v>
      </c>
      <c r="Q837" s="17">
        <v>12799</v>
      </c>
      <c r="R837" s="18">
        <v>45</v>
      </c>
      <c r="S837" s="19">
        <v>8095.3674999999994</v>
      </c>
      <c r="T837" s="20" t="s">
        <v>363</v>
      </c>
      <c r="U837" s="21" t="s">
        <v>741</v>
      </c>
      <c r="V837" s="31">
        <v>44.5</v>
      </c>
      <c r="W837" s="23">
        <v>1</v>
      </c>
      <c r="X837" s="24"/>
    </row>
    <row r="838" spans="1:24" s="1" customFormat="1" ht="35" customHeight="1" x14ac:dyDescent="0.3">
      <c r="A838" s="26" t="s">
        <v>23</v>
      </c>
      <c r="B838" s="26" t="s">
        <v>1083</v>
      </c>
      <c r="C838" s="12" t="s">
        <v>1084</v>
      </c>
      <c r="D838" s="57"/>
      <c r="E838" s="42" t="str">
        <f>HYPERLINK("https://www.google.ru/search?q=JQ0477&amp;newwindow=1&amp;tbm=isch","Еще фото")</f>
        <v>Еще фото</v>
      </c>
      <c r="F838" s="14"/>
      <c r="G838" s="26" t="s">
        <v>726</v>
      </c>
      <c r="H838" s="26" t="s">
        <v>357</v>
      </c>
      <c r="I838" s="26" t="s">
        <v>681</v>
      </c>
      <c r="J838" s="15" t="s">
        <v>118</v>
      </c>
      <c r="K838" s="16" t="s">
        <v>286</v>
      </c>
      <c r="L838" s="60"/>
      <c r="M838" s="15"/>
      <c r="N838" s="15" t="s">
        <v>308</v>
      </c>
      <c r="O838" s="15"/>
      <c r="P838" s="16" t="s">
        <v>904</v>
      </c>
      <c r="Q838" s="17">
        <v>12799</v>
      </c>
      <c r="R838" s="18">
        <v>45</v>
      </c>
      <c r="S838" s="19">
        <v>8095.3674999999994</v>
      </c>
      <c r="T838" s="20" t="s">
        <v>363</v>
      </c>
      <c r="U838" s="21" t="s">
        <v>723</v>
      </c>
      <c r="V838" s="23">
        <v>42</v>
      </c>
      <c r="W838" s="23">
        <v>1</v>
      </c>
      <c r="X838" s="24"/>
    </row>
    <row r="839" spans="1:24" s="1" customFormat="1" ht="37.049999999999997" customHeight="1" x14ac:dyDescent="0.3">
      <c r="A839" s="26" t="s">
        <v>23</v>
      </c>
      <c r="B839" s="26" t="s">
        <v>1083</v>
      </c>
      <c r="C839" s="12" t="s">
        <v>1084</v>
      </c>
      <c r="D839" s="58"/>
      <c r="E839" s="42" t="str">
        <f>HYPERLINK("https://www.google.ru/search?q=JQ0477&amp;newwindow=1&amp;tbm=isch","Еще фото")</f>
        <v>Еще фото</v>
      </c>
      <c r="F839" s="14"/>
      <c r="G839" s="26" t="s">
        <v>726</v>
      </c>
      <c r="H839" s="26" t="s">
        <v>357</v>
      </c>
      <c r="I839" s="26" t="s">
        <v>681</v>
      </c>
      <c r="J839" s="15" t="s">
        <v>118</v>
      </c>
      <c r="K839" s="16" t="s">
        <v>286</v>
      </c>
      <c r="L839" s="61"/>
      <c r="M839" s="15"/>
      <c r="N839" s="15" t="s">
        <v>308</v>
      </c>
      <c r="O839" s="15"/>
      <c r="P839" s="16" t="s">
        <v>904</v>
      </c>
      <c r="Q839" s="17">
        <v>12799</v>
      </c>
      <c r="R839" s="18">
        <v>45</v>
      </c>
      <c r="S839" s="19">
        <v>8095.3674999999994</v>
      </c>
      <c r="T839" s="20" t="s">
        <v>363</v>
      </c>
      <c r="U839" s="21" t="s">
        <v>742</v>
      </c>
      <c r="V839" s="31">
        <v>44.5</v>
      </c>
      <c r="W839" s="23">
        <v>1</v>
      </c>
      <c r="X839" s="24"/>
    </row>
    <row r="840" spans="1:24" s="1" customFormat="1" ht="52.05" customHeight="1" x14ac:dyDescent="0.3">
      <c r="A840" s="11" t="s">
        <v>23</v>
      </c>
      <c r="B840" s="11" t="s">
        <v>1085</v>
      </c>
      <c r="C840" s="12" t="s">
        <v>1086</v>
      </c>
      <c r="D840" s="62"/>
      <c r="E840" s="42" t="str">
        <f>HYPERLINK("https://www.google.ru/search?q=JQ6941&amp;newwindow=1&amp;tbm=isch","Еще фото")</f>
        <v>Еще фото</v>
      </c>
      <c r="F840" s="14"/>
      <c r="G840" s="11" t="s">
        <v>680</v>
      </c>
      <c r="H840" s="11" t="s">
        <v>357</v>
      </c>
      <c r="I840" s="15" t="s">
        <v>681</v>
      </c>
      <c r="J840" s="15" t="s">
        <v>40</v>
      </c>
      <c r="K840" s="16" t="s">
        <v>29</v>
      </c>
      <c r="L840" s="59" t="s">
        <v>912</v>
      </c>
      <c r="M840" s="15"/>
      <c r="N840" s="15" t="s">
        <v>43</v>
      </c>
      <c r="O840" s="15"/>
      <c r="P840" s="16" t="s">
        <v>760</v>
      </c>
      <c r="Q840" s="17">
        <v>9299</v>
      </c>
      <c r="R840" s="18">
        <v>45</v>
      </c>
      <c r="S840" s="19">
        <v>5881.6174999999994</v>
      </c>
      <c r="T840" s="20" t="s">
        <v>363</v>
      </c>
      <c r="U840" s="21" t="s">
        <v>694</v>
      </c>
      <c r="V840" s="31">
        <v>40.5</v>
      </c>
      <c r="W840" s="23">
        <v>2</v>
      </c>
      <c r="X840" s="24"/>
    </row>
    <row r="841" spans="1:24" s="1" customFormat="1" ht="61.05" customHeight="1" x14ac:dyDescent="0.3">
      <c r="A841" s="26" t="s">
        <v>23</v>
      </c>
      <c r="B841" s="26" t="s">
        <v>1085</v>
      </c>
      <c r="C841" s="12" t="s">
        <v>1086</v>
      </c>
      <c r="D841" s="63"/>
      <c r="E841" s="42" t="str">
        <f>HYPERLINK("https://www.google.ru/search?q=JQ6941&amp;newwindow=1&amp;tbm=isch","Еще фото")</f>
        <v>Еще фото</v>
      </c>
      <c r="F841" s="14"/>
      <c r="G841" s="26" t="s">
        <v>680</v>
      </c>
      <c r="H841" s="26" t="s">
        <v>357</v>
      </c>
      <c r="I841" s="26" t="s">
        <v>681</v>
      </c>
      <c r="J841" s="15" t="s">
        <v>40</v>
      </c>
      <c r="K841" s="16" t="s">
        <v>29</v>
      </c>
      <c r="L841" s="61"/>
      <c r="M841" s="15"/>
      <c r="N841" s="15" t="s">
        <v>43</v>
      </c>
      <c r="O841" s="15"/>
      <c r="P841" s="16" t="s">
        <v>760</v>
      </c>
      <c r="Q841" s="17">
        <v>9299</v>
      </c>
      <c r="R841" s="18">
        <v>45</v>
      </c>
      <c r="S841" s="19">
        <v>5881.6174999999994</v>
      </c>
      <c r="T841" s="20" t="s">
        <v>363</v>
      </c>
      <c r="U841" s="21" t="s">
        <v>705</v>
      </c>
      <c r="V841" s="31">
        <v>42.5</v>
      </c>
      <c r="W841" s="23">
        <v>1</v>
      </c>
      <c r="X841" s="24"/>
    </row>
    <row r="842" spans="1:24" s="1" customFormat="1" ht="17" customHeight="1" x14ac:dyDescent="0.3">
      <c r="A842" s="11" t="s">
        <v>23</v>
      </c>
      <c r="B842" s="11" t="s">
        <v>1087</v>
      </c>
      <c r="C842" s="12" t="s">
        <v>1088</v>
      </c>
      <c r="D842" s="56"/>
      <c r="E842" s="42" t="str">
        <f t="shared" ref="E842:E847" si="23">HYPERLINK("https://www.google.ru/search?q=JQ9075&amp;newwindow=1&amp;tbm=isch","Еще фото")</f>
        <v>Еще фото</v>
      </c>
      <c r="F842" s="14"/>
      <c r="G842" s="11" t="s">
        <v>680</v>
      </c>
      <c r="H842" s="11" t="s">
        <v>357</v>
      </c>
      <c r="I842" s="15" t="s">
        <v>681</v>
      </c>
      <c r="J842" s="15" t="s">
        <v>40</v>
      </c>
      <c r="K842" s="16" t="s">
        <v>41</v>
      </c>
      <c r="L842" s="59"/>
      <c r="M842" s="15"/>
      <c r="N842" s="15" t="s">
        <v>72</v>
      </c>
      <c r="O842" s="15"/>
      <c r="P842" s="16" t="s">
        <v>760</v>
      </c>
      <c r="Q842" s="17">
        <v>22399</v>
      </c>
      <c r="R842" s="18">
        <v>45</v>
      </c>
      <c r="S842" s="19">
        <v>14167.3675</v>
      </c>
      <c r="T842" s="20" t="s">
        <v>363</v>
      </c>
      <c r="U842" s="21" t="s">
        <v>430</v>
      </c>
      <c r="V842" s="23">
        <v>37</v>
      </c>
      <c r="W842" s="23">
        <v>1</v>
      </c>
      <c r="X842" s="24"/>
    </row>
    <row r="843" spans="1:24" s="1" customFormat="1" ht="17" customHeight="1" x14ac:dyDescent="0.3">
      <c r="A843" s="26" t="s">
        <v>23</v>
      </c>
      <c r="B843" s="26" t="s">
        <v>1087</v>
      </c>
      <c r="C843" s="12" t="s">
        <v>1088</v>
      </c>
      <c r="D843" s="57"/>
      <c r="E843" s="42" t="str">
        <f t="shared" si="23"/>
        <v>Еще фото</v>
      </c>
      <c r="F843" s="14"/>
      <c r="G843" s="26" t="s">
        <v>680</v>
      </c>
      <c r="H843" s="26" t="s">
        <v>357</v>
      </c>
      <c r="I843" s="26" t="s">
        <v>681</v>
      </c>
      <c r="J843" s="15" t="s">
        <v>40</v>
      </c>
      <c r="K843" s="16" t="s">
        <v>41</v>
      </c>
      <c r="L843" s="60"/>
      <c r="M843" s="15"/>
      <c r="N843" s="15" t="s">
        <v>72</v>
      </c>
      <c r="O843" s="15"/>
      <c r="P843" s="16" t="s">
        <v>760</v>
      </c>
      <c r="Q843" s="17">
        <v>22399</v>
      </c>
      <c r="R843" s="18">
        <v>45</v>
      </c>
      <c r="S843" s="19">
        <v>14167.3675</v>
      </c>
      <c r="T843" s="20" t="s">
        <v>363</v>
      </c>
      <c r="U843" s="21" t="s">
        <v>686</v>
      </c>
      <c r="V843" s="31">
        <v>37.5</v>
      </c>
      <c r="W843" s="23">
        <v>5</v>
      </c>
      <c r="X843" s="24"/>
    </row>
    <row r="844" spans="1:24" s="1" customFormat="1" ht="17" customHeight="1" x14ac:dyDescent="0.3">
      <c r="A844" s="26" t="s">
        <v>23</v>
      </c>
      <c r="B844" s="26" t="s">
        <v>1087</v>
      </c>
      <c r="C844" s="12" t="s">
        <v>1088</v>
      </c>
      <c r="D844" s="57"/>
      <c r="E844" s="42" t="str">
        <f t="shared" si="23"/>
        <v>Еще фото</v>
      </c>
      <c r="F844" s="14"/>
      <c r="G844" s="26" t="s">
        <v>680</v>
      </c>
      <c r="H844" s="26" t="s">
        <v>357</v>
      </c>
      <c r="I844" s="26" t="s">
        <v>681</v>
      </c>
      <c r="J844" s="15" t="s">
        <v>40</v>
      </c>
      <c r="K844" s="16" t="s">
        <v>41</v>
      </c>
      <c r="L844" s="60"/>
      <c r="M844" s="15"/>
      <c r="N844" s="15" t="s">
        <v>72</v>
      </c>
      <c r="O844" s="15"/>
      <c r="P844" s="16" t="s">
        <v>760</v>
      </c>
      <c r="Q844" s="17">
        <v>22399</v>
      </c>
      <c r="R844" s="18">
        <v>45</v>
      </c>
      <c r="S844" s="19">
        <v>14167.3675</v>
      </c>
      <c r="T844" s="20" t="s">
        <v>363</v>
      </c>
      <c r="U844" s="21" t="s">
        <v>431</v>
      </c>
      <c r="V844" s="23">
        <v>38</v>
      </c>
      <c r="W844" s="23">
        <v>5</v>
      </c>
      <c r="X844" s="24"/>
    </row>
    <row r="845" spans="1:24" s="1" customFormat="1" ht="17" customHeight="1" x14ac:dyDescent="0.3">
      <c r="A845" s="26" t="s">
        <v>23</v>
      </c>
      <c r="B845" s="26" t="s">
        <v>1087</v>
      </c>
      <c r="C845" s="12" t="s">
        <v>1088</v>
      </c>
      <c r="D845" s="57"/>
      <c r="E845" s="42" t="str">
        <f t="shared" si="23"/>
        <v>Еще фото</v>
      </c>
      <c r="F845" s="14"/>
      <c r="G845" s="26" t="s">
        <v>680</v>
      </c>
      <c r="H845" s="26" t="s">
        <v>357</v>
      </c>
      <c r="I845" s="26" t="s">
        <v>681</v>
      </c>
      <c r="J845" s="15" t="s">
        <v>40</v>
      </c>
      <c r="K845" s="16" t="s">
        <v>41</v>
      </c>
      <c r="L845" s="60"/>
      <c r="M845" s="15"/>
      <c r="N845" s="15" t="s">
        <v>72</v>
      </c>
      <c r="O845" s="15"/>
      <c r="P845" s="16" t="s">
        <v>760</v>
      </c>
      <c r="Q845" s="17">
        <v>22399</v>
      </c>
      <c r="R845" s="18">
        <v>45</v>
      </c>
      <c r="S845" s="19">
        <v>14167.3675</v>
      </c>
      <c r="T845" s="20" t="s">
        <v>363</v>
      </c>
      <c r="U845" s="21" t="s">
        <v>687</v>
      </c>
      <c r="V845" s="31">
        <v>38.5</v>
      </c>
      <c r="W845" s="23">
        <v>5</v>
      </c>
      <c r="X845" s="24"/>
    </row>
    <row r="846" spans="1:24" s="1" customFormat="1" ht="17" customHeight="1" x14ac:dyDescent="0.3">
      <c r="A846" s="26" t="s">
        <v>23</v>
      </c>
      <c r="B846" s="26" t="s">
        <v>1087</v>
      </c>
      <c r="C846" s="12" t="s">
        <v>1088</v>
      </c>
      <c r="D846" s="57"/>
      <c r="E846" s="42" t="str">
        <f t="shared" si="23"/>
        <v>Еще фото</v>
      </c>
      <c r="F846" s="14"/>
      <c r="G846" s="26" t="s">
        <v>680</v>
      </c>
      <c r="H846" s="26" t="s">
        <v>357</v>
      </c>
      <c r="I846" s="26" t="s">
        <v>681</v>
      </c>
      <c r="J846" s="15" t="s">
        <v>40</v>
      </c>
      <c r="K846" s="16" t="s">
        <v>41</v>
      </c>
      <c r="L846" s="60"/>
      <c r="M846" s="15"/>
      <c r="N846" s="15" t="s">
        <v>72</v>
      </c>
      <c r="O846" s="15"/>
      <c r="P846" s="16" t="s">
        <v>760</v>
      </c>
      <c r="Q846" s="17">
        <v>22399</v>
      </c>
      <c r="R846" s="18">
        <v>45</v>
      </c>
      <c r="S846" s="19">
        <v>14167.3675</v>
      </c>
      <c r="T846" s="20" t="s">
        <v>363</v>
      </c>
      <c r="U846" s="21" t="s">
        <v>432</v>
      </c>
      <c r="V846" s="23">
        <v>39</v>
      </c>
      <c r="W846" s="23">
        <v>5</v>
      </c>
      <c r="X846" s="24"/>
    </row>
    <row r="847" spans="1:24" s="1" customFormat="1" ht="22.05" customHeight="1" x14ac:dyDescent="0.3">
      <c r="A847" s="26" t="s">
        <v>23</v>
      </c>
      <c r="B847" s="26" t="s">
        <v>1087</v>
      </c>
      <c r="C847" s="12" t="s">
        <v>1088</v>
      </c>
      <c r="D847" s="58"/>
      <c r="E847" s="42" t="str">
        <f t="shared" si="23"/>
        <v>Еще фото</v>
      </c>
      <c r="F847" s="14"/>
      <c r="G847" s="26" t="s">
        <v>680</v>
      </c>
      <c r="H847" s="26" t="s">
        <v>357</v>
      </c>
      <c r="I847" s="26" t="s">
        <v>681</v>
      </c>
      <c r="J847" s="15" t="s">
        <v>40</v>
      </c>
      <c r="K847" s="16" t="s">
        <v>41</v>
      </c>
      <c r="L847" s="61"/>
      <c r="M847" s="15"/>
      <c r="N847" s="15" t="s">
        <v>72</v>
      </c>
      <c r="O847" s="15"/>
      <c r="P847" s="16" t="s">
        <v>760</v>
      </c>
      <c r="Q847" s="17">
        <v>22399</v>
      </c>
      <c r="R847" s="18">
        <v>45</v>
      </c>
      <c r="S847" s="19">
        <v>14167.3675</v>
      </c>
      <c r="T847" s="20" t="s">
        <v>363</v>
      </c>
      <c r="U847" s="21" t="s">
        <v>693</v>
      </c>
      <c r="V847" s="23">
        <v>40</v>
      </c>
      <c r="W847" s="23">
        <v>1</v>
      </c>
      <c r="X847" s="24"/>
    </row>
    <row r="848" spans="1:24" s="1" customFormat="1" ht="21" customHeight="1" x14ac:dyDescent="0.3">
      <c r="A848" s="11" t="s">
        <v>23</v>
      </c>
      <c r="B848" s="11" t="s">
        <v>1089</v>
      </c>
      <c r="C848" s="25" t="s">
        <v>1090</v>
      </c>
      <c r="D848" s="56"/>
      <c r="E848" s="42" t="str">
        <f>HYPERLINK("https://www.google.ru/search?q=JR3088&amp;newwindow=1&amp;tbm=isch","Еще фото")</f>
        <v>Еще фото</v>
      </c>
      <c r="F848" s="14"/>
      <c r="G848" s="11" t="s">
        <v>680</v>
      </c>
      <c r="H848" s="11" t="s">
        <v>357</v>
      </c>
      <c r="I848" s="15" t="s">
        <v>681</v>
      </c>
      <c r="J848" s="15" t="s">
        <v>40</v>
      </c>
      <c r="K848" s="16" t="s">
        <v>41</v>
      </c>
      <c r="L848" s="59" t="s">
        <v>1091</v>
      </c>
      <c r="M848" s="15"/>
      <c r="N848" s="15" t="s">
        <v>210</v>
      </c>
      <c r="O848" s="15"/>
      <c r="P848" s="16" t="s">
        <v>737</v>
      </c>
      <c r="Q848" s="17">
        <v>7899</v>
      </c>
      <c r="R848" s="18">
        <v>45</v>
      </c>
      <c r="S848" s="19">
        <v>4996.1174999999994</v>
      </c>
      <c r="T848" s="20" t="s">
        <v>363</v>
      </c>
      <c r="U848" s="21" t="s">
        <v>365</v>
      </c>
      <c r="V848" s="23">
        <v>36</v>
      </c>
      <c r="W848" s="23">
        <v>1</v>
      </c>
      <c r="X848" s="24"/>
    </row>
    <row r="849" spans="1:24" s="1" customFormat="1" ht="21" customHeight="1" x14ac:dyDescent="0.3">
      <c r="A849" s="26" t="s">
        <v>23</v>
      </c>
      <c r="B849" s="26" t="s">
        <v>1089</v>
      </c>
      <c r="C849" s="27" t="s">
        <v>1090</v>
      </c>
      <c r="D849" s="57"/>
      <c r="E849" s="42" t="str">
        <f>HYPERLINK("https://www.google.ru/search?q=JR3088&amp;newwindow=1&amp;tbm=isch","Еще фото")</f>
        <v>Еще фото</v>
      </c>
      <c r="F849" s="14"/>
      <c r="G849" s="26" t="s">
        <v>680</v>
      </c>
      <c r="H849" s="26" t="s">
        <v>357</v>
      </c>
      <c r="I849" s="26" t="s">
        <v>681</v>
      </c>
      <c r="J849" s="15" t="s">
        <v>40</v>
      </c>
      <c r="K849" s="16" t="s">
        <v>41</v>
      </c>
      <c r="L849" s="60"/>
      <c r="M849" s="15"/>
      <c r="N849" s="15" t="s">
        <v>210</v>
      </c>
      <c r="O849" s="15"/>
      <c r="P849" s="16" t="s">
        <v>737</v>
      </c>
      <c r="Q849" s="17">
        <v>7899</v>
      </c>
      <c r="R849" s="18">
        <v>45</v>
      </c>
      <c r="S849" s="19">
        <v>4996.1174999999994</v>
      </c>
      <c r="T849" s="20" t="s">
        <v>363</v>
      </c>
      <c r="U849" s="21" t="s">
        <v>366</v>
      </c>
      <c r="V849" s="31">
        <v>36.5</v>
      </c>
      <c r="W849" s="23">
        <v>2</v>
      </c>
      <c r="X849" s="24"/>
    </row>
    <row r="850" spans="1:24" s="1" customFormat="1" ht="21" customHeight="1" x14ac:dyDescent="0.3">
      <c r="A850" s="26" t="s">
        <v>23</v>
      </c>
      <c r="B850" s="26" t="s">
        <v>1089</v>
      </c>
      <c r="C850" s="27" t="s">
        <v>1090</v>
      </c>
      <c r="D850" s="57"/>
      <c r="E850" s="42" t="str">
        <f>HYPERLINK("https://www.google.ru/search?q=JR3088&amp;newwindow=1&amp;tbm=isch","Еще фото")</f>
        <v>Еще фото</v>
      </c>
      <c r="F850" s="14"/>
      <c r="G850" s="26" t="s">
        <v>680</v>
      </c>
      <c r="H850" s="26" t="s">
        <v>357</v>
      </c>
      <c r="I850" s="26" t="s">
        <v>681</v>
      </c>
      <c r="J850" s="15" t="s">
        <v>40</v>
      </c>
      <c r="K850" s="16" t="s">
        <v>41</v>
      </c>
      <c r="L850" s="60"/>
      <c r="M850" s="15"/>
      <c r="N850" s="15" t="s">
        <v>210</v>
      </c>
      <c r="O850" s="15"/>
      <c r="P850" s="16" t="s">
        <v>737</v>
      </c>
      <c r="Q850" s="17">
        <v>7899</v>
      </c>
      <c r="R850" s="18">
        <v>45</v>
      </c>
      <c r="S850" s="19">
        <v>4996.1174999999994</v>
      </c>
      <c r="T850" s="20" t="s">
        <v>363</v>
      </c>
      <c r="U850" s="21" t="s">
        <v>430</v>
      </c>
      <c r="V850" s="23">
        <v>37</v>
      </c>
      <c r="W850" s="23">
        <v>1</v>
      </c>
      <c r="X850" s="24"/>
    </row>
    <row r="851" spans="1:24" s="1" customFormat="1" ht="21" customHeight="1" x14ac:dyDescent="0.3">
      <c r="A851" s="26" t="s">
        <v>23</v>
      </c>
      <c r="B851" s="26" t="s">
        <v>1089</v>
      </c>
      <c r="C851" s="27" t="s">
        <v>1090</v>
      </c>
      <c r="D851" s="57"/>
      <c r="E851" s="42" t="str">
        <f>HYPERLINK("https://www.google.ru/search?q=JR3088&amp;newwindow=1&amp;tbm=isch","Еще фото")</f>
        <v>Еще фото</v>
      </c>
      <c r="F851" s="14"/>
      <c r="G851" s="26" t="s">
        <v>680</v>
      </c>
      <c r="H851" s="26" t="s">
        <v>357</v>
      </c>
      <c r="I851" s="26" t="s">
        <v>681</v>
      </c>
      <c r="J851" s="15" t="s">
        <v>40</v>
      </c>
      <c r="K851" s="16" t="s">
        <v>41</v>
      </c>
      <c r="L851" s="60"/>
      <c r="M851" s="15"/>
      <c r="N851" s="15" t="s">
        <v>210</v>
      </c>
      <c r="O851" s="15"/>
      <c r="P851" s="16" t="s">
        <v>737</v>
      </c>
      <c r="Q851" s="17">
        <v>7899</v>
      </c>
      <c r="R851" s="18">
        <v>45</v>
      </c>
      <c r="S851" s="19">
        <v>4996.1174999999994</v>
      </c>
      <c r="T851" s="20" t="s">
        <v>363</v>
      </c>
      <c r="U851" s="21" t="s">
        <v>686</v>
      </c>
      <c r="V851" s="31">
        <v>37.5</v>
      </c>
      <c r="W851" s="23">
        <v>1</v>
      </c>
      <c r="X851" s="24"/>
    </row>
    <row r="852" spans="1:24" s="1" customFormat="1" ht="32" customHeight="1" x14ac:dyDescent="0.3">
      <c r="A852" s="26" t="s">
        <v>23</v>
      </c>
      <c r="B852" s="26" t="s">
        <v>1089</v>
      </c>
      <c r="C852" s="27" t="s">
        <v>1090</v>
      </c>
      <c r="D852" s="58"/>
      <c r="E852" s="42" t="str">
        <f>HYPERLINK("https://www.google.ru/search?q=JR3088&amp;newwindow=1&amp;tbm=isch","Еще фото")</f>
        <v>Еще фото</v>
      </c>
      <c r="F852" s="14"/>
      <c r="G852" s="26" t="s">
        <v>680</v>
      </c>
      <c r="H852" s="26" t="s">
        <v>357</v>
      </c>
      <c r="I852" s="26" t="s">
        <v>681</v>
      </c>
      <c r="J852" s="15" t="s">
        <v>40</v>
      </c>
      <c r="K852" s="16" t="s">
        <v>41</v>
      </c>
      <c r="L852" s="61"/>
      <c r="M852" s="15"/>
      <c r="N852" s="15" t="s">
        <v>210</v>
      </c>
      <c r="O852" s="15"/>
      <c r="P852" s="16" t="s">
        <v>737</v>
      </c>
      <c r="Q852" s="17">
        <v>7899</v>
      </c>
      <c r="R852" s="18">
        <v>45</v>
      </c>
      <c r="S852" s="19">
        <v>4996.1174999999994</v>
      </c>
      <c r="T852" s="20" t="s">
        <v>363</v>
      </c>
      <c r="U852" s="21" t="s">
        <v>431</v>
      </c>
      <c r="V852" s="23">
        <v>38</v>
      </c>
      <c r="W852" s="23">
        <v>1</v>
      </c>
      <c r="X852" s="24"/>
    </row>
    <row r="853" spans="1:24" s="1" customFormat="1" ht="35" customHeight="1" x14ac:dyDescent="0.3">
      <c r="A853" s="11" t="s">
        <v>23</v>
      </c>
      <c r="B853" s="11" t="s">
        <v>1089</v>
      </c>
      <c r="C853" s="12" t="s">
        <v>1092</v>
      </c>
      <c r="D853" s="56"/>
      <c r="E853" s="42" t="str">
        <f>HYPERLINK("https://www.google.ru/search?q=JR3093&amp;newwindow=1&amp;tbm=isch","Еще фото")</f>
        <v>Еще фото</v>
      </c>
      <c r="F853" s="14"/>
      <c r="G853" s="11" t="s">
        <v>680</v>
      </c>
      <c r="H853" s="11" t="s">
        <v>357</v>
      </c>
      <c r="I853" s="15" t="s">
        <v>681</v>
      </c>
      <c r="J853" s="15" t="s">
        <v>40</v>
      </c>
      <c r="K853" s="16" t="s">
        <v>41</v>
      </c>
      <c r="L853" s="59" t="s">
        <v>1091</v>
      </c>
      <c r="M853" s="15"/>
      <c r="N853" s="15" t="s">
        <v>43</v>
      </c>
      <c r="O853" s="15"/>
      <c r="P853" s="16" t="s">
        <v>737</v>
      </c>
      <c r="Q853" s="17">
        <v>7899</v>
      </c>
      <c r="R853" s="18">
        <v>45</v>
      </c>
      <c r="S853" s="19">
        <v>4996.1174999999994</v>
      </c>
      <c r="T853" s="20" t="s">
        <v>363</v>
      </c>
      <c r="U853" s="21" t="s">
        <v>365</v>
      </c>
      <c r="V853" s="23">
        <v>36</v>
      </c>
      <c r="W853" s="23">
        <v>2</v>
      </c>
      <c r="X853" s="24"/>
    </row>
    <row r="854" spans="1:24" s="1" customFormat="1" ht="35" customHeight="1" x14ac:dyDescent="0.3">
      <c r="A854" s="26" t="s">
        <v>23</v>
      </c>
      <c r="B854" s="26" t="s">
        <v>1089</v>
      </c>
      <c r="C854" s="12" t="s">
        <v>1092</v>
      </c>
      <c r="D854" s="57"/>
      <c r="E854" s="42" t="str">
        <f>HYPERLINK("https://www.google.ru/search?q=JR3093&amp;newwindow=1&amp;tbm=isch","Еще фото")</f>
        <v>Еще фото</v>
      </c>
      <c r="F854" s="14"/>
      <c r="G854" s="26" t="s">
        <v>680</v>
      </c>
      <c r="H854" s="26" t="s">
        <v>357</v>
      </c>
      <c r="I854" s="26" t="s">
        <v>681</v>
      </c>
      <c r="J854" s="15" t="s">
        <v>40</v>
      </c>
      <c r="K854" s="16" t="s">
        <v>41</v>
      </c>
      <c r="L854" s="60"/>
      <c r="M854" s="15"/>
      <c r="N854" s="15" t="s">
        <v>43</v>
      </c>
      <c r="O854" s="15"/>
      <c r="P854" s="16" t="s">
        <v>737</v>
      </c>
      <c r="Q854" s="17">
        <v>7899</v>
      </c>
      <c r="R854" s="18">
        <v>45</v>
      </c>
      <c r="S854" s="19">
        <v>4996.1174999999994</v>
      </c>
      <c r="T854" s="20" t="s">
        <v>363</v>
      </c>
      <c r="U854" s="21" t="s">
        <v>366</v>
      </c>
      <c r="V854" s="31">
        <v>36.5</v>
      </c>
      <c r="W854" s="23">
        <v>5</v>
      </c>
      <c r="X854" s="24"/>
    </row>
    <row r="855" spans="1:24" s="1" customFormat="1" ht="37.049999999999997" customHeight="1" x14ac:dyDescent="0.3">
      <c r="A855" s="26" t="s">
        <v>23</v>
      </c>
      <c r="B855" s="26" t="s">
        <v>1089</v>
      </c>
      <c r="C855" s="12" t="s">
        <v>1092</v>
      </c>
      <c r="D855" s="58"/>
      <c r="E855" s="42" t="str">
        <f>HYPERLINK("https://www.google.ru/search?q=JR3093&amp;newwindow=1&amp;tbm=isch","Еще фото")</f>
        <v>Еще фото</v>
      </c>
      <c r="F855" s="14"/>
      <c r="G855" s="26" t="s">
        <v>680</v>
      </c>
      <c r="H855" s="26" t="s">
        <v>357</v>
      </c>
      <c r="I855" s="26" t="s">
        <v>681</v>
      </c>
      <c r="J855" s="15" t="s">
        <v>40</v>
      </c>
      <c r="K855" s="16" t="s">
        <v>41</v>
      </c>
      <c r="L855" s="61"/>
      <c r="M855" s="15"/>
      <c r="N855" s="15" t="s">
        <v>43</v>
      </c>
      <c r="O855" s="15"/>
      <c r="P855" s="16" t="s">
        <v>737</v>
      </c>
      <c r="Q855" s="17">
        <v>7899</v>
      </c>
      <c r="R855" s="18">
        <v>45</v>
      </c>
      <c r="S855" s="19">
        <v>4996.1174999999994</v>
      </c>
      <c r="T855" s="20" t="s">
        <v>363</v>
      </c>
      <c r="U855" s="21" t="s">
        <v>686</v>
      </c>
      <c r="V855" s="31">
        <v>37.5</v>
      </c>
      <c r="W855" s="23">
        <v>1</v>
      </c>
      <c r="X855" s="24"/>
    </row>
    <row r="856" spans="1:24" s="1" customFormat="1" ht="13.05" customHeight="1" x14ac:dyDescent="0.3">
      <c r="A856" s="11" t="s">
        <v>23</v>
      </c>
      <c r="B856" s="11" t="s">
        <v>1093</v>
      </c>
      <c r="C856" s="12" t="s">
        <v>1094</v>
      </c>
      <c r="D856" s="56"/>
      <c r="E856" s="42" t="str">
        <f t="shared" ref="E856:E863" si="24">HYPERLINK("https://www.google.ru/search?q=JR4001&amp;newwindow=1&amp;tbm=isch","Еще фото")</f>
        <v>Еще фото</v>
      </c>
      <c r="F856" s="28" t="s">
        <v>137</v>
      </c>
      <c r="G856" s="11" t="s">
        <v>680</v>
      </c>
      <c r="H856" s="11" t="s">
        <v>357</v>
      </c>
      <c r="I856" s="15" t="s">
        <v>681</v>
      </c>
      <c r="J856" s="15" t="s">
        <v>544</v>
      </c>
      <c r="K856" s="16" t="s">
        <v>29</v>
      </c>
      <c r="L856" s="59"/>
      <c r="M856" s="15"/>
      <c r="N856" s="15" t="s">
        <v>43</v>
      </c>
      <c r="O856" s="15"/>
      <c r="P856" s="16" t="s">
        <v>760</v>
      </c>
      <c r="Q856" s="17">
        <v>9299</v>
      </c>
      <c r="R856" s="18">
        <v>45</v>
      </c>
      <c r="S856" s="19">
        <v>5881.6174999999994</v>
      </c>
      <c r="T856" s="20" t="s">
        <v>363</v>
      </c>
      <c r="U856" s="32" t="s">
        <v>693</v>
      </c>
      <c r="V856" s="23">
        <v>40</v>
      </c>
      <c r="W856" s="23">
        <v>2</v>
      </c>
      <c r="X856" s="24"/>
    </row>
    <row r="857" spans="1:24" s="1" customFormat="1" ht="13.05" customHeight="1" x14ac:dyDescent="0.3">
      <c r="A857" s="26" t="s">
        <v>23</v>
      </c>
      <c r="B857" s="26" t="s">
        <v>1093</v>
      </c>
      <c r="C857" s="12" t="s">
        <v>1094</v>
      </c>
      <c r="D857" s="57"/>
      <c r="E857" s="42" t="str">
        <f t="shared" si="24"/>
        <v>Еще фото</v>
      </c>
      <c r="F857" s="28" t="s">
        <v>137</v>
      </c>
      <c r="G857" s="26" t="s">
        <v>680</v>
      </c>
      <c r="H857" s="26" t="s">
        <v>357</v>
      </c>
      <c r="I857" s="26" t="s">
        <v>681</v>
      </c>
      <c r="J857" s="15" t="s">
        <v>544</v>
      </c>
      <c r="K857" s="16" t="s">
        <v>29</v>
      </c>
      <c r="L857" s="60"/>
      <c r="M857" s="15"/>
      <c r="N857" s="15" t="s">
        <v>43</v>
      </c>
      <c r="O857" s="15"/>
      <c r="P857" s="16" t="s">
        <v>760</v>
      </c>
      <c r="Q857" s="17">
        <v>9299</v>
      </c>
      <c r="R857" s="18">
        <v>45</v>
      </c>
      <c r="S857" s="19">
        <v>5881.6174999999994</v>
      </c>
      <c r="T857" s="20" t="s">
        <v>363</v>
      </c>
      <c r="U857" s="21" t="s">
        <v>694</v>
      </c>
      <c r="V857" s="31">
        <v>40.5</v>
      </c>
      <c r="W857" s="23">
        <v>3</v>
      </c>
      <c r="X857" s="24"/>
    </row>
    <row r="858" spans="1:24" s="1" customFormat="1" ht="13.05" customHeight="1" x14ac:dyDescent="0.3">
      <c r="A858" s="26" t="s">
        <v>23</v>
      </c>
      <c r="B858" s="26" t="s">
        <v>1093</v>
      </c>
      <c r="C858" s="12" t="s">
        <v>1094</v>
      </c>
      <c r="D858" s="57"/>
      <c r="E858" s="42" t="str">
        <f t="shared" si="24"/>
        <v>Еще фото</v>
      </c>
      <c r="F858" s="28" t="s">
        <v>137</v>
      </c>
      <c r="G858" s="26" t="s">
        <v>680</v>
      </c>
      <c r="H858" s="26" t="s">
        <v>357</v>
      </c>
      <c r="I858" s="26" t="s">
        <v>681</v>
      </c>
      <c r="J858" s="15" t="s">
        <v>544</v>
      </c>
      <c r="K858" s="16" t="s">
        <v>29</v>
      </c>
      <c r="L858" s="60"/>
      <c r="M858" s="15"/>
      <c r="N858" s="15" t="s">
        <v>43</v>
      </c>
      <c r="O858" s="15"/>
      <c r="P858" s="16" t="s">
        <v>760</v>
      </c>
      <c r="Q858" s="17">
        <v>9299</v>
      </c>
      <c r="R858" s="18">
        <v>45</v>
      </c>
      <c r="S858" s="19">
        <v>5881.6174999999994</v>
      </c>
      <c r="T858" s="20" t="s">
        <v>363</v>
      </c>
      <c r="U858" s="21" t="s">
        <v>704</v>
      </c>
      <c r="V858" s="23">
        <v>41</v>
      </c>
      <c r="W858" s="23">
        <v>3</v>
      </c>
      <c r="X858" s="24"/>
    </row>
    <row r="859" spans="1:24" s="1" customFormat="1" ht="13.05" customHeight="1" x14ac:dyDescent="0.3">
      <c r="A859" s="26" t="s">
        <v>23</v>
      </c>
      <c r="B859" s="26" t="s">
        <v>1093</v>
      </c>
      <c r="C859" s="12" t="s">
        <v>1094</v>
      </c>
      <c r="D859" s="57"/>
      <c r="E859" s="42" t="str">
        <f t="shared" si="24"/>
        <v>Еще фото</v>
      </c>
      <c r="F859" s="28" t="s">
        <v>137</v>
      </c>
      <c r="G859" s="26" t="s">
        <v>680</v>
      </c>
      <c r="H859" s="26" t="s">
        <v>357</v>
      </c>
      <c r="I859" s="26" t="s">
        <v>681</v>
      </c>
      <c r="J859" s="15" t="s">
        <v>544</v>
      </c>
      <c r="K859" s="16" t="s">
        <v>29</v>
      </c>
      <c r="L859" s="60"/>
      <c r="M859" s="15"/>
      <c r="N859" s="15" t="s">
        <v>43</v>
      </c>
      <c r="O859" s="15"/>
      <c r="P859" s="16" t="s">
        <v>760</v>
      </c>
      <c r="Q859" s="17">
        <v>9299</v>
      </c>
      <c r="R859" s="18">
        <v>45</v>
      </c>
      <c r="S859" s="19">
        <v>5881.6174999999994</v>
      </c>
      <c r="T859" s="20" t="s">
        <v>363</v>
      </c>
      <c r="U859" s="21" t="s">
        <v>723</v>
      </c>
      <c r="V859" s="23">
        <v>42</v>
      </c>
      <c r="W859" s="23">
        <v>4</v>
      </c>
      <c r="X859" s="24"/>
    </row>
    <row r="860" spans="1:24" s="1" customFormat="1" ht="13.05" customHeight="1" x14ac:dyDescent="0.3">
      <c r="A860" s="26" t="s">
        <v>23</v>
      </c>
      <c r="B860" s="26" t="s">
        <v>1093</v>
      </c>
      <c r="C860" s="12" t="s">
        <v>1094</v>
      </c>
      <c r="D860" s="57"/>
      <c r="E860" s="42" t="str">
        <f t="shared" si="24"/>
        <v>Еще фото</v>
      </c>
      <c r="F860" s="28" t="s">
        <v>137</v>
      </c>
      <c r="G860" s="26" t="s">
        <v>680</v>
      </c>
      <c r="H860" s="26" t="s">
        <v>357</v>
      </c>
      <c r="I860" s="26" t="s">
        <v>681</v>
      </c>
      <c r="J860" s="15" t="s">
        <v>544</v>
      </c>
      <c r="K860" s="16" t="s">
        <v>29</v>
      </c>
      <c r="L860" s="60"/>
      <c r="M860" s="15"/>
      <c r="N860" s="15" t="s">
        <v>43</v>
      </c>
      <c r="O860" s="15"/>
      <c r="P860" s="16" t="s">
        <v>760</v>
      </c>
      <c r="Q860" s="17">
        <v>9299</v>
      </c>
      <c r="R860" s="18">
        <v>45</v>
      </c>
      <c r="S860" s="19">
        <v>5881.6174999999994</v>
      </c>
      <c r="T860" s="20" t="s">
        <v>363</v>
      </c>
      <c r="U860" s="21" t="s">
        <v>705</v>
      </c>
      <c r="V860" s="31">
        <v>42.5</v>
      </c>
      <c r="W860" s="23">
        <v>5</v>
      </c>
      <c r="X860" s="24"/>
    </row>
    <row r="861" spans="1:24" s="1" customFormat="1" ht="13.05" customHeight="1" x14ac:dyDescent="0.3">
      <c r="A861" s="26" t="s">
        <v>23</v>
      </c>
      <c r="B861" s="26" t="s">
        <v>1093</v>
      </c>
      <c r="C861" s="12" t="s">
        <v>1094</v>
      </c>
      <c r="D861" s="57"/>
      <c r="E861" s="42" t="str">
        <f t="shared" si="24"/>
        <v>Еще фото</v>
      </c>
      <c r="F861" s="28" t="s">
        <v>137</v>
      </c>
      <c r="G861" s="26" t="s">
        <v>680</v>
      </c>
      <c r="H861" s="26" t="s">
        <v>357</v>
      </c>
      <c r="I861" s="26" t="s">
        <v>681</v>
      </c>
      <c r="J861" s="15" t="s">
        <v>544</v>
      </c>
      <c r="K861" s="16" t="s">
        <v>29</v>
      </c>
      <c r="L861" s="60"/>
      <c r="M861" s="15"/>
      <c r="N861" s="15" t="s">
        <v>43</v>
      </c>
      <c r="O861" s="15"/>
      <c r="P861" s="16" t="s">
        <v>760</v>
      </c>
      <c r="Q861" s="17">
        <v>9299</v>
      </c>
      <c r="R861" s="18">
        <v>45</v>
      </c>
      <c r="S861" s="19">
        <v>5881.6174999999994</v>
      </c>
      <c r="T861" s="20" t="s">
        <v>363</v>
      </c>
      <c r="U861" s="21" t="s">
        <v>706</v>
      </c>
      <c r="V861" s="23">
        <v>43</v>
      </c>
      <c r="W861" s="23">
        <v>5</v>
      </c>
      <c r="X861" s="24"/>
    </row>
    <row r="862" spans="1:24" s="1" customFormat="1" ht="13.05" customHeight="1" x14ac:dyDescent="0.3">
      <c r="A862" s="26" t="s">
        <v>23</v>
      </c>
      <c r="B862" s="26" t="s">
        <v>1093</v>
      </c>
      <c r="C862" s="12" t="s">
        <v>1094</v>
      </c>
      <c r="D862" s="57"/>
      <c r="E862" s="42" t="str">
        <f t="shared" si="24"/>
        <v>Еще фото</v>
      </c>
      <c r="F862" s="28" t="s">
        <v>137</v>
      </c>
      <c r="G862" s="26" t="s">
        <v>680</v>
      </c>
      <c r="H862" s="26" t="s">
        <v>357</v>
      </c>
      <c r="I862" s="26" t="s">
        <v>681</v>
      </c>
      <c r="J862" s="15" t="s">
        <v>544</v>
      </c>
      <c r="K862" s="16" t="s">
        <v>29</v>
      </c>
      <c r="L862" s="60"/>
      <c r="M862" s="15"/>
      <c r="N862" s="15" t="s">
        <v>43</v>
      </c>
      <c r="O862" s="15"/>
      <c r="P862" s="16" t="s">
        <v>760</v>
      </c>
      <c r="Q862" s="17">
        <v>9299</v>
      </c>
      <c r="R862" s="18">
        <v>45</v>
      </c>
      <c r="S862" s="19">
        <v>5881.6174999999994</v>
      </c>
      <c r="T862" s="20" t="s">
        <v>363</v>
      </c>
      <c r="U862" s="21" t="s">
        <v>741</v>
      </c>
      <c r="V862" s="23">
        <v>44</v>
      </c>
      <c r="W862" s="23">
        <v>2</v>
      </c>
      <c r="X862" s="24"/>
    </row>
    <row r="863" spans="1:24" s="1" customFormat="1" ht="18" customHeight="1" x14ac:dyDescent="0.3">
      <c r="A863" s="26" t="s">
        <v>23</v>
      </c>
      <c r="B863" s="26" t="s">
        <v>1093</v>
      </c>
      <c r="C863" s="12" t="s">
        <v>1094</v>
      </c>
      <c r="D863" s="58"/>
      <c r="E863" s="42" t="str">
        <f t="shared" si="24"/>
        <v>Еще фото</v>
      </c>
      <c r="F863" s="28" t="s">
        <v>137</v>
      </c>
      <c r="G863" s="26" t="s">
        <v>680</v>
      </c>
      <c r="H863" s="26" t="s">
        <v>357</v>
      </c>
      <c r="I863" s="26" t="s">
        <v>681</v>
      </c>
      <c r="J863" s="15" t="s">
        <v>544</v>
      </c>
      <c r="K863" s="16" t="s">
        <v>29</v>
      </c>
      <c r="L863" s="61"/>
      <c r="M863" s="15"/>
      <c r="N863" s="15" t="s">
        <v>43</v>
      </c>
      <c r="O863" s="15"/>
      <c r="P863" s="16" t="s">
        <v>760</v>
      </c>
      <c r="Q863" s="17">
        <v>9299</v>
      </c>
      <c r="R863" s="18">
        <v>45</v>
      </c>
      <c r="S863" s="19">
        <v>5881.6174999999994</v>
      </c>
      <c r="T863" s="20" t="s">
        <v>363</v>
      </c>
      <c r="U863" s="21" t="s">
        <v>742</v>
      </c>
      <c r="V863" s="31">
        <v>44.5</v>
      </c>
      <c r="W863" s="23">
        <v>5</v>
      </c>
      <c r="X863" s="24"/>
    </row>
    <row r="864" spans="1:24" s="1" customFormat="1" ht="17" customHeight="1" x14ac:dyDescent="0.3">
      <c r="A864" s="11" t="s">
        <v>23</v>
      </c>
      <c r="B864" s="11" t="s">
        <v>1095</v>
      </c>
      <c r="C864" s="12" t="s">
        <v>1096</v>
      </c>
      <c r="D864" s="56"/>
      <c r="E864" s="42" t="str">
        <f t="shared" ref="E864:E869" si="25">HYPERLINK("https://www.google.ru/search?q=JR4003&amp;newwindow=1&amp;tbm=isch","Еще фото")</f>
        <v>Еще фото</v>
      </c>
      <c r="F864" s="28" t="s">
        <v>137</v>
      </c>
      <c r="G864" s="11" t="s">
        <v>680</v>
      </c>
      <c r="H864" s="11" t="s">
        <v>357</v>
      </c>
      <c r="I864" s="15" t="s">
        <v>681</v>
      </c>
      <c r="J864" s="15" t="s">
        <v>544</v>
      </c>
      <c r="K864" s="16" t="s">
        <v>29</v>
      </c>
      <c r="L864" s="59"/>
      <c r="M864" s="15"/>
      <c r="N864" s="15" t="s">
        <v>31</v>
      </c>
      <c r="O864" s="15"/>
      <c r="P864" s="16" t="s">
        <v>760</v>
      </c>
      <c r="Q864" s="17">
        <v>9299</v>
      </c>
      <c r="R864" s="18">
        <v>45</v>
      </c>
      <c r="S864" s="19">
        <v>5881.6174999999994</v>
      </c>
      <c r="T864" s="20" t="s">
        <v>363</v>
      </c>
      <c r="U864" s="21" t="s">
        <v>693</v>
      </c>
      <c r="V864" s="23">
        <v>40</v>
      </c>
      <c r="W864" s="23">
        <v>3</v>
      </c>
      <c r="X864" s="24"/>
    </row>
    <row r="865" spans="1:24" s="1" customFormat="1" ht="17" customHeight="1" x14ac:dyDescent="0.3">
      <c r="A865" s="26" t="s">
        <v>23</v>
      </c>
      <c r="B865" s="26" t="s">
        <v>1095</v>
      </c>
      <c r="C865" s="12" t="s">
        <v>1096</v>
      </c>
      <c r="D865" s="57"/>
      <c r="E865" s="42" t="str">
        <f t="shared" si="25"/>
        <v>Еще фото</v>
      </c>
      <c r="F865" s="28" t="s">
        <v>137</v>
      </c>
      <c r="G865" s="26" t="s">
        <v>680</v>
      </c>
      <c r="H865" s="26" t="s">
        <v>357</v>
      </c>
      <c r="I865" s="26" t="s">
        <v>681</v>
      </c>
      <c r="J865" s="15" t="s">
        <v>544</v>
      </c>
      <c r="K865" s="16" t="s">
        <v>29</v>
      </c>
      <c r="L865" s="60"/>
      <c r="M865" s="15"/>
      <c r="N865" s="15" t="s">
        <v>31</v>
      </c>
      <c r="O865" s="15"/>
      <c r="P865" s="16" t="s">
        <v>760</v>
      </c>
      <c r="Q865" s="17">
        <v>9299</v>
      </c>
      <c r="R865" s="18">
        <v>45</v>
      </c>
      <c r="S865" s="19">
        <v>5881.6174999999994</v>
      </c>
      <c r="T865" s="20" t="s">
        <v>363</v>
      </c>
      <c r="U865" s="21" t="s">
        <v>704</v>
      </c>
      <c r="V865" s="23">
        <v>41</v>
      </c>
      <c r="W865" s="23">
        <v>3</v>
      </c>
      <c r="X865" s="24"/>
    </row>
    <row r="866" spans="1:24" s="1" customFormat="1" ht="17" customHeight="1" x14ac:dyDescent="0.3">
      <c r="A866" s="26" t="s">
        <v>23</v>
      </c>
      <c r="B866" s="26" t="s">
        <v>1095</v>
      </c>
      <c r="C866" s="12" t="s">
        <v>1096</v>
      </c>
      <c r="D866" s="57"/>
      <c r="E866" s="42" t="str">
        <f t="shared" si="25"/>
        <v>Еще фото</v>
      </c>
      <c r="F866" s="28" t="s">
        <v>137</v>
      </c>
      <c r="G866" s="26" t="s">
        <v>680</v>
      </c>
      <c r="H866" s="26" t="s">
        <v>357</v>
      </c>
      <c r="I866" s="26" t="s">
        <v>681</v>
      </c>
      <c r="J866" s="15" t="s">
        <v>544</v>
      </c>
      <c r="K866" s="16" t="s">
        <v>29</v>
      </c>
      <c r="L866" s="60"/>
      <c r="M866" s="15"/>
      <c r="N866" s="15" t="s">
        <v>31</v>
      </c>
      <c r="O866" s="15"/>
      <c r="P866" s="16" t="s">
        <v>760</v>
      </c>
      <c r="Q866" s="17">
        <v>9299</v>
      </c>
      <c r="R866" s="18">
        <v>45</v>
      </c>
      <c r="S866" s="19">
        <v>5881.6174999999994</v>
      </c>
      <c r="T866" s="20" t="s">
        <v>363</v>
      </c>
      <c r="U866" s="21" t="s">
        <v>723</v>
      </c>
      <c r="V866" s="23">
        <v>42</v>
      </c>
      <c r="W866" s="23">
        <v>7</v>
      </c>
      <c r="X866" s="24"/>
    </row>
    <row r="867" spans="1:24" s="1" customFormat="1" ht="17" customHeight="1" x14ac:dyDescent="0.3">
      <c r="A867" s="26" t="s">
        <v>23</v>
      </c>
      <c r="B867" s="26" t="s">
        <v>1095</v>
      </c>
      <c r="C867" s="12" t="s">
        <v>1096</v>
      </c>
      <c r="D867" s="57"/>
      <c r="E867" s="42" t="str">
        <f t="shared" si="25"/>
        <v>Еще фото</v>
      </c>
      <c r="F867" s="28" t="s">
        <v>137</v>
      </c>
      <c r="G867" s="26" t="s">
        <v>680</v>
      </c>
      <c r="H867" s="26" t="s">
        <v>357</v>
      </c>
      <c r="I867" s="26" t="s">
        <v>681</v>
      </c>
      <c r="J867" s="15" t="s">
        <v>544</v>
      </c>
      <c r="K867" s="16" t="s">
        <v>29</v>
      </c>
      <c r="L867" s="60"/>
      <c r="M867" s="15"/>
      <c r="N867" s="15" t="s">
        <v>31</v>
      </c>
      <c r="O867" s="15"/>
      <c r="P867" s="16" t="s">
        <v>760</v>
      </c>
      <c r="Q867" s="17">
        <v>9299</v>
      </c>
      <c r="R867" s="18">
        <v>45</v>
      </c>
      <c r="S867" s="19">
        <v>5881.6174999999994</v>
      </c>
      <c r="T867" s="20" t="s">
        <v>363</v>
      </c>
      <c r="U867" s="21" t="s">
        <v>705</v>
      </c>
      <c r="V867" s="31">
        <v>42.5</v>
      </c>
      <c r="W867" s="23">
        <v>8</v>
      </c>
      <c r="X867" s="24"/>
    </row>
    <row r="868" spans="1:24" s="1" customFormat="1" ht="17" customHeight="1" x14ac:dyDescent="0.3">
      <c r="A868" s="26" t="s">
        <v>23</v>
      </c>
      <c r="B868" s="26" t="s">
        <v>1095</v>
      </c>
      <c r="C868" s="12" t="s">
        <v>1096</v>
      </c>
      <c r="D868" s="57"/>
      <c r="E868" s="42" t="str">
        <f t="shared" si="25"/>
        <v>Еще фото</v>
      </c>
      <c r="F868" s="28" t="s">
        <v>137</v>
      </c>
      <c r="G868" s="26" t="s">
        <v>680</v>
      </c>
      <c r="H868" s="26" t="s">
        <v>357</v>
      </c>
      <c r="I868" s="26" t="s">
        <v>681</v>
      </c>
      <c r="J868" s="15" t="s">
        <v>544</v>
      </c>
      <c r="K868" s="16" t="s">
        <v>29</v>
      </c>
      <c r="L868" s="60"/>
      <c r="M868" s="15"/>
      <c r="N868" s="15" t="s">
        <v>31</v>
      </c>
      <c r="O868" s="15"/>
      <c r="P868" s="16" t="s">
        <v>760</v>
      </c>
      <c r="Q868" s="17">
        <v>9299</v>
      </c>
      <c r="R868" s="18">
        <v>45</v>
      </c>
      <c r="S868" s="19">
        <v>5881.6174999999994</v>
      </c>
      <c r="T868" s="20" t="s">
        <v>363</v>
      </c>
      <c r="U868" s="21" t="s">
        <v>706</v>
      </c>
      <c r="V868" s="23">
        <v>43</v>
      </c>
      <c r="W868" s="23">
        <v>5</v>
      </c>
      <c r="X868" s="24"/>
    </row>
    <row r="869" spans="1:24" s="1" customFormat="1" ht="22.05" customHeight="1" x14ac:dyDescent="0.3">
      <c r="A869" s="26" t="s">
        <v>23</v>
      </c>
      <c r="B869" s="26" t="s">
        <v>1095</v>
      </c>
      <c r="C869" s="12" t="s">
        <v>1096</v>
      </c>
      <c r="D869" s="58"/>
      <c r="E869" s="42" t="str">
        <f t="shared" si="25"/>
        <v>Еще фото</v>
      </c>
      <c r="F869" s="28" t="s">
        <v>137</v>
      </c>
      <c r="G869" s="26" t="s">
        <v>680</v>
      </c>
      <c r="H869" s="26" t="s">
        <v>357</v>
      </c>
      <c r="I869" s="26" t="s">
        <v>681</v>
      </c>
      <c r="J869" s="15" t="s">
        <v>544</v>
      </c>
      <c r="K869" s="16" t="s">
        <v>29</v>
      </c>
      <c r="L869" s="61"/>
      <c r="M869" s="15"/>
      <c r="N869" s="15" t="s">
        <v>31</v>
      </c>
      <c r="O869" s="15"/>
      <c r="P869" s="16" t="s">
        <v>760</v>
      </c>
      <c r="Q869" s="17">
        <v>9299</v>
      </c>
      <c r="R869" s="18">
        <v>45</v>
      </c>
      <c r="S869" s="19">
        <v>5881.6174999999994</v>
      </c>
      <c r="T869" s="20" t="s">
        <v>363</v>
      </c>
      <c r="U869" s="21" t="s">
        <v>741</v>
      </c>
      <c r="V869" s="23">
        <v>44</v>
      </c>
      <c r="W869" s="23">
        <v>3</v>
      </c>
      <c r="X869" s="24"/>
    </row>
    <row r="870" spans="1:24" s="1" customFormat="1" ht="11" customHeight="1" x14ac:dyDescent="0.3">
      <c r="A870" s="11" t="s">
        <v>23</v>
      </c>
      <c r="B870" s="11" t="s">
        <v>1097</v>
      </c>
      <c r="C870" s="12" t="s">
        <v>1098</v>
      </c>
      <c r="D870" s="56"/>
      <c r="E870" s="42" t="str">
        <f t="shared" ref="E870:E878" si="26">HYPERLINK("https://www.google.ru/search?q=JR4008&amp;newwindow=1&amp;tbm=isch","Еще фото")</f>
        <v>Еще фото</v>
      </c>
      <c r="F870" s="28" t="s">
        <v>137</v>
      </c>
      <c r="G870" s="11" t="s">
        <v>680</v>
      </c>
      <c r="H870" s="11" t="s">
        <v>357</v>
      </c>
      <c r="I870" s="15" t="s">
        <v>681</v>
      </c>
      <c r="J870" s="15" t="s">
        <v>544</v>
      </c>
      <c r="K870" s="16" t="s">
        <v>29</v>
      </c>
      <c r="L870" s="59"/>
      <c r="M870" s="15"/>
      <c r="N870" s="15" t="s">
        <v>43</v>
      </c>
      <c r="O870" s="15"/>
      <c r="P870" s="16" t="s">
        <v>760</v>
      </c>
      <c r="Q870" s="17">
        <v>10299</v>
      </c>
      <c r="R870" s="18">
        <v>45</v>
      </c>
      <c r="S870" s="19">
        <v>6514.1174999999994</v>
      </c>
      <c r="T870" s="20" t="s">
        <v>363</v>
      </c>
      <c r="U870" s="21" t="s">
        <v>693</v>
      </c>
      <c r="V870" s="23">
        <v>40</v>
      </c>
      <c r="W870" s="23">
        <v>1</v>
      </c>
      <c r="X870" s="24"/>
    </row>
    <row r="871" spans="1:24" s="1" customFormat="1" ht="11" customHeight="1" x14ac:dyDescent="0.3">
      <c r="A871" s="26" t="s">
        <v>23</v>
      </c>
      <c r="B871" s="26" t="s">
        <v>1097</v>
      </c>
      <c r="C871" s="12" t="s">
        <v>1098</v>
      </c>
      <c r="D871" s="57"/>
      <c r="E871" s="42" t="str">
        <f t="shared" si="26"/>
        <v>Еще фото</v>
      </c>
      <c r="F871" s="28" t="s">
        <v>137</v>
      </c>
      <c r="G871" s="26" t="s">
        <v>680</v>
      </c>
      <c r="H871" s="26" t="s">
        <v>357</v>
      </c>
      <c r="I871" s="26" t="s">
        <v>681</v>
      </c>
      <c r="J871" s="15" t="s">
        <v>544</v>
      </c>
      <c r="K871" s="16" t="s">
        <v>29</v>
      </c>
      <c r="L871" s="60"/>
      <c r="M871" s="15"/>
      <c r="N871" s="15" t="s">
        <v>43</v>
      </c>
      <c r="O871" s="15"/>
      <c r="P871" s="16" t="s">
        <v>760</v>
      </c>
      <c r="Q871" s="17">
        <v>10299</v>
      </c>
      <c r="R871" s="18">
        <v>45</v>
      </c>
      <c r="S871" s="19">
        <v>6514.1174999999994</v>
      </c>
      <c r="T871" s="20" t="s">
        <v>363</v>
      </c>
      <c r="U871" s="21" t="s">
        <v>694</v>
      </c>
      <c r="V871" s="31">
        <v>40.5</v>
      </c>
      <c r="W871" s="23">
        <v>1</v>
      </c>
      <c r="X871" s="24"/>
    </row>
    <row r="872" spans="1:24" s="1" customFormat="1" ht="11" customHeight="1" x14ac:dyDescent="0.3">
      <c r="A872" s="26" t="s">
        <v>23</v>
      </c>
      <c r="B872" s="26" t="s">
        <v>1097</v>
      </c>
      <c r="C872" s="12" t="s">
        <v>1098</v>
      </c>
      <c r="D872" s="57"/>
      <c r="E872" s="42" t="str">
        <f t="shared" si="26"/>
        <v>Еще фото</v>
      </c>
      <c r="F872" s="28" t="s">
        <v>137</v>
      </c>
      <c r="G872" s="26" t="s">
        <v>680</v>
      </c>
      <c r="H872" s="26" t="s">
        <v>357</v>
      </c>
      <c r="I872" s="26" t="s">
        <v>681</v>
      </c>
      <c r="J872" s="15" t="s">
        <v>544</v>
      </c>
      <c r="K872" s="16" t="s">
        <v>29</v>
      </c>
      <c r="L872" s="60"/>
      <c r="M872" s="15"/>
      <c r="N872" s="15" t="s">
        <v>43</v>
      </c>
      <c r="O872" s="15"/>
      <c r="P872" s="16" t="s">
        <v>760</v>
      </c>
      <c r="Q872" s="17">
        <v>10299</v>
      </c>
      <c r="R872" s="18">
        <v>45</v>
      </c>
      <c r="S872" s="19">
        <v>6514.1174999999994</v>
      </c>
      <c r="T872" s="20" t="s">
        <v>363</v>
      </c>
      <c r="U872" s="21" t="s">
        <v>704</v>
      </c>
      <c r="V872" s="23">
        <v>41</v>
      </c>
      <c r="W872" s="23">
        <v>4</v>
      </c>
      <c r="X872" s="24"/>
    </row>
    <row r="873" spans="1:24" s="1" customFormat="1" ht="11" customHeight="1" x14ac:dyDescent="0.3">
      <c r="A873" s="26" t="s">
        <v>23</v>
      </c>
      <c r="B873" s="26" t="s">
        <v>1097</v>
      </c>
      <c r="C873" s="12" t="s">
        <v>1098</v>
      </c>
      <c r="D873" s="57"/>
      <c r="E873" s="42" t="str">
        <f t="shared" si="26"/>
        <v>Еще фото</v>
      </c>
      <c r="F873" s="28" t="s">
        <v>137</v>
      </c>
      <c r="G873" s="26" t="s">
        <v>680</v>
      </c>
      <c r="H873" s="26" t="s">
        <v>357</v>
      </c>
      <c r="I873" s="26" t="s">
        <v>681</v>
      </c>
      <c r="J873" s="15" t="s">
        <v>544</v>
      </c>
      <c r="K873" s="16" t="s">
        <v>29</v>
      </c>
      <c r="L873" s="60"/>
      <c r="M873" s="15"/>
      <c r="N873" s="15" t="s">
        <v>43</v>
      </c>
      <c r="O873" s="15"/>
      <c r="P873" s="16" t="s">
        <v>760</v>
      </c>
      <c r="Q873" s="17">
        <v>10299</v>
      </c>
      <c r="R873" s="18">
        <v>45</v>
      </c>
      <c r="S873" s="19">
        <v>6514.1174999999994</v>
      </c>
      <c r="T873" s="20" t="s">
        <v>363</v>
      </c>
      <c r="U873" s="21" t="s">
        <v>723</v>
      </c>
      <c r="V873" s="23">
        <v>42</v>
      </c>
      <c r="W873" s="23">
        <v>6</v>
      </c>
      <c r="X873" s="24"/>
    </row>
    <row r="874" spans="1:24" s="1" customFormat="1" ht="11" customHeight="1" x14ac:dyDescent="0.3">
      <c r="A874" s="26" t="s">
        <v>23</v>
      </c>
      <c r="B874" s="26" t="s">
        <v>1097</v>
      </c>
      <c r="C874" s="12" t="s">
        <v>1098</v>
      </c>
      <c r="D874" s="57"/>
      <c r="E874" s="42" t="str">
        <f t="shared" si="26"/>
        <v>Еще фото</v>
      </c>
      <c r="F874" s="28" t="s">
        <v>137</v>
      </c>
      <c r="G874" s="26" t="s">
        <v>680</v>
      </c>
      <c r="H874" s="26" t="s">
        <v>357</v>
      </c>
      <c r="I874" s="26" t="s">
        <v>681</v>
      </c>
      <c r="J874" s="15" t="s">
        <v>544</v>
      </c>
      <c r="K874" s="16" t="s">
        <v>29</v>
      </c>
      <c r="L874" s="60"/>
      <c r="M874" s="15"/>
      <c r="N874" s="15" t="s">
        <v>43</v>
      </c>
      <c r="O874" s="15"/>
      <c r="P874" s="16" t="s">
        <v>760</v>
      </c>
      <c r="Q874" s="17">
        <v>10299</v>
      </c>
      <c r="R874" s="18">
        <v>45</v>
      </c>
      <c r="S874" s="19">
        <v>6514.1174999999994</v>
      </c>
      <c r="T874" s="20" t="s">
        <v>363</v>
      </c>
      <c r="U874" s="21" t="s">
        <v>705</v>
      </c>
      <c r="V874" s="31">
        <v>42.5</v>
      </c>
      <c r="W874" s="23">
        <v>6</v>
      </c>
      <c r="X874" s="24"/>
    </row>
    <row r="875" spans="1:24" s="1" customFormat="1" ht="11" customHeight="1" x14ac:dyDescent="0.3">
      <c r="A875" s="26" t="s">
        <v>23</v>
      </c>
      <c r="B875" s="26" t="s">
        <v>1097</v>
      </c>
      <c r="C875" s="12" t="s">
        <v>1098</v>
      </c>
      <c r="D875" s="57"/>
      <c r="E875" s="42" t="str">
        <f t="shared" si="26"/>
        <v>Еще фото</v>
      </c>
      <c r="F875" s="28" t="s">
        <v>137</v>
      </c>
      <c r="G875" s="26" t="s">
        <v>680</v>
      </c>
      <c r="H875" s="26" t="s">
        <v>357</v>
      </c>
      <c r="I875" s="26" t="s">
        <v>681</v>
      </c>
      <c r="J875" s="15" t="s">
        <v>544</v>
      </c>
      <c r="K875" s="16" t="s">
        <v>29</v>
      </c>
      <c r="L875" s="60"/>
      <c r="M875" s="15"/>
      <c r="N875" s="15" t="s">
        <v>43</v>
      </c>
      <c r="O875" s="15"/>
      <c r="P875" s="16" t="s">
        <v>760</v>
      </c>
      <c r="Q875" s="17">
        <v>10299</v>
      </c>
      <c r="R875" s="18">
        <v>45</v>
      </c>
      <c r="S875" s="19">
        <v>6514.1174999999994</v>
      </c>
      <c r="T875" s="20" t="s">
        <v>363</v>
      </c>
      <c r="U875" s="21" t="s">
        <v>706</v>
      </c>
      <c r="V875" s="23">
        <v>43</v>
      </c>
      <c r="W875" s="23">
        <v>4</v>
      </c>
      <c r="X875" s="24"/>
    </row>
    <row r="876" spans="1:24" s="1" customFormat="1" ht="11" customHeight="1" x14ac:dyDescent="0.3">
      <c r="A876" s="26" t="s">
        <v>23</v>
      </c>
      <c r="B876" s="26" t="s">
        <v>1097</v>
      </c>
      <c r="C876" s="12" t="s">
        <v>1098</v>
      </c>
      <c r="D876" s="57"/>
      <c r="E876" s="42" t="str">
        <f t="shared" si="26"/>
        <v>Еще фото</v>
      </c>
      <c r="F876" s="28" t="s">
        <v>137</v>
      </c>
      <c r="G876" s="26" t="s">
        <v>680</v>
      </c>
      <c r="H876" s="26" t="s">
        <v>357</v>
      </c>
      <c r="I876" s="26" t="s">
        <v>681</v>
      </c>
      <c r="J876" s="15" t="s">
        <v>544</v>
      </c>
      <c r="K876" s="16" t="s">
        <v>29</v>
      </c>
      <c r="L876" s="60"/>
      <c r="M876" s="15"/>
      <c r="N876" s="15" t="s">
        <v>43</v>
      </c>
      <c r="O876" s="15"/>
      <c r="P876" s="16" t="s">
        <v>760</v>
      </c>
      <c r="Q876" s="17">
        <v>10299</v>
      </c>
      <c r="R876" s="18">
        <v>45</v>
      </c>
      <c r="S876" s="19">
        <v>6514.1174999999994</v>
      </c>
      <c r="T876" s="20" t="s">
        <v>363</v>
      </c>
      <c r="U876" s="21" t="s">
        <v>741</v>
      </c>
      <c r="V876" s="23">
        <v>44</v>
      </c>
      <c r="W876" s="23">
        <v>2</v>
      </c>
      <c r="X876" s="24"/>
    </row>
    <row r="877" spans="1:24" s="1" customFormat="1" ht="11" customHeight="1" x14ac:dyDescent="0.3">
      <c r="A877" s="26" t="s">
        <v>23</v>
      </c>
      <c r="B877" s="26" t="s">
        <v>1097</v>
      </c>
      <c r="C877" s="12" t="s">
        <v>1098</v>
      </c>
      <c r="D877" s="57"/>
      <c r="E877" s="42" t="str">
        <f t="shared" si="26"/>
        <v>Еще фото</v>
      </c>
      <c r="F877" s="28" t="s">
        <v>137</v>
      </c>
      <c r="G877" s="26" t="s">
        <v>680</v>
      </c>
      <c r="H877" s="26" t="s">
        <v>357</v>
      </c>
      <c r="I877" s="26" t="s">
        <v>681</v>
      </c>
      <c r="J877" s="15" t="s">
        <v>544</v>
      </c>
      <c r="K877" s="16" t="s">
        <v>29</v>
      </c>
      <c r="L877" s="60"/>
      <c r="M877" s="15"/>
      <c r="N877" s="15" t="s">
        <v>43</v>
      </c>
      <c r="O877" s="15"/>
      <c r="P877" s="16" t="s">
        <v>760</v>
      </c>
      <c r="Q877" s="17">
        <v>10299</v>
      </c>
      <c r="R877" s="18">
        <v>45</v>
      </c>
      <c r="S877" s="19">
        <v>6514.1174999999994</v>
      </c>
      <c r="T877" s="20" t="s">
        <v>363</v>
      </c>
      <c r="U877" s="21" t="s">
        <v>742</v>
      </c>
      <c r="V877" s="31">
        <v>44.5</v>
      </c>
      <c r="W877" s="23">
        <v>3</v>
      </c>
      <c r="X877" s="24"/>
    </row>
    <row r="878" spans="1:24" s="1" customFormat="1" ht="11" customHeight="1" x14ac:dyDescent="0.3">
      <c r="A878" s="26" t="s">
        <v>23</v>
      </c>
      <c r="B878" s="26" t="s">
        <v>1097</v>
      </c>
      <c r="C878" s="12" t="s">
        <v>1098</v>
      </c>
      <c r="D878" s="58"/>
      <c r="E878" s="42" t="str">
        <f t="shared" si="26"/>
        <v>Еще фото</v>
      </c>
      <c r="F878" s="28" t="s">
        <v>137</v>
      </c>
      <c r="G878" s="26" t="s">
        <v>680</v>
      </c>
      <c r="H878" s="26" t="s">
        <v>357</v>
      </c>
      <c r="I878" s="26" t="s">
        <v>681</v>
      </c>
      <c r="J878" s="15" t="s">
        <v>544</v>
      </c>
      <c r="K878" s="16" t="s">
        <v>29</v>
      </c>
      <c r="L878" s="61"/>
      <c r="M878" s="15"/>
      <c r="N878" s="15" t="s">
        <v>43</v>
      </c>
      <c r="O878" s="15"/>
      <c r="P878" s="16" t="s">
        <v>760</v>
      </c>
      <c r="Q878" s="17">
        <v>10299</v>
      </c>
      <c r="R878" s="18">
        <v>45</v>
      </c>
      <c r="S878" s="19">
        <v>6514.1174999999994</v>
      </c>
      <c r="T878" s="20" t="s">
        <v>363</v>
      </c>
      <c r="U878" s="21" t="s">
        <v>865</v>
      </c>
      <c r="V878" s="23">
        <v>45</v>
      </c>
      <c r="W878" s="23">
        <v>2</v>
      </c>
      <c r="X878" s="24"/>
    </row>
    <row r="879" spans="1:24" s="1" customFormat="1" ht="52.05" customHeight="1" x14ac:dyDescent="0.3">
      <c r="A879" s="11" t="s">
        <v>23</v>
      </c>
      <c r="B879" s="11" t="s">
        <v>1099</v>
      </c>
      <c r="C879" s="12" t="s">
        <v>1100</v>
      </c>
      <c r="D879" s="62"/>
      <c r="E879" s="42" t="str">
        <f>HYPERLINK("https://www.google.ru/search?q=JR7866&amp;newwindow=1&amp;tbm=isch","Еще фото")</f>
        <v>Еще фото</v>
      </c>
      <c r="F879" s="14"/>
      <c r="G879" s="11" t="s">
        <v>726</v>
      </c>
      <c r="H879" s="11" t="s">
        <v>357</v>
      </c>
      <c r="I879" s="15" t="s">
        <v>681</v>
      </c>
      <c r="J879" s="15" t="s">
        <v>118</v>
      </c>
      <c r="K879" s="16" t="s">
        <v>286</v>
      </c>
      <c r="L879" s="59" t="s">
        <v>1101</v>
      </c>
      <c r="M879" s="15"/>
      <c r="N879" s="15" t="s">
        <v>1008</v>
      </c>
      <c r="O879" s="15"/>
      <c r="P879" s="16" t="s">
        <v>864</v>
      </c>
      <c r="Q879" s="17">
        <v>24899</v>
      </c>
      <c r="R879" s="18">
        <v>45</v>
      </c>
      <c r="S879" s="19">
        <v>15748.6175</v>
      </c>
      <c r="T879" s="20" t="s">
        <v>363</v>
      </c>
      <c r="U879" s="21" t="s">
        <v>704</v>
      </c>
      <c r="V879" s="23">
        <v>41</v>
      </c>
      <c r="W879" s="23">
        <v>1</v>
      </c>
      <c r="X879" s="24"/>
    </row>
    <row r="880" spans="1:24" s="1" customFormat="1" ht="61.05" customHeight="1" x14ac:dyDescent="0.3">
      <c r="A880" s="26" t="s">
        <v>23</v>
      </c>
      <c r="B880" s="26" t="s">
        <v>1099</v>
      </c>
      <c r="C880" s="12" t="s">
        <v>1100</v>
      </c>
      <c r="D880" s="63"/>
      <c r="E880" s="42" t="str">
        <f>HYPERLINK("https://www.google.ru/search?q=JR7866&amp;newwindow=1&amp;tbm=isch","Еще фото")</f>
        <v>Еще фото</v>
      </c>
      <c r="F880" s="14"/>
      <c r="G880" s="26" t="s">
        <v>726</v>
      </c>
      <c r="H880" s="26" t="s">
        <v>357</v>
      </c>
      <c r="I880" s="26" t="s">
        <v>681</v>
      </c>
      <c r="J880" s="15" t="s">
        <v>118</v>
      </c>
      <c r="K880" s="16" t="s">
        <v>286</v>
      </c>
      <c r="L880" s="61"/>
      <c r="M880" s="15"/>
      <c r="N880" s="15" t="s">
        <v>1008</v>
      </c>
      <c r="O880" s="15"/>
      <c r="P880" s="16" t="s">
        <v>864</v>
      </c>
      <c r="Q880" s="17">
        <v>24899</v>
      </c>
      <c r="R880" s="18">
        <v>45</v>
      </c>
      <c r="S880" s="19">
        <v>15748.6175</v>
      </c>
      <c r="T880" s="20" t="s">
        <v>363</v>
      </c>
      <c r="U880" s="21" t="s">
        <v>723</v>
      </c>
      <c r="V880" s="23">
        <v>42</v>
      </c>
      <c r="W880" s="23">
        <v>2</v>
      </c>
      <c r="X880" s="24"/>
    </row>
    <row r="881" spans="1:24" s="1" customFormat="1" ht="35" customHeight="1" x14ac:dyDescent="0.3">
      <c r="A881" s="11" t="s">
        <v>23</v>
      </c>
      <c r="B881" s="11" t="s">
        <v>1102</v>
      </c>
      <c r="C881" s="12" t="s">
        <v>1103</v>
      </c>
      <c r="D881" s="56"/>
      <c r="E881" s="42" t="str">
        <f>HYPERLINK("https://www.google.ru/search?q=JR7873&amp;newwindow=1&amp;tbm=isch","Еще фото")</f>
        <v>Еще фото</v>
      </c>
      <c r="F881" s="14"/>
      <c r="G881" s="11" t="s">
        <v>726</v>
      </c>
      <c r="H881" s="11" t="s">
        <v>357</v>
      </c>
      <c r="I881" s="15" t="s">
        <v>681</v>
      </c>
      <c r="J881" s="15" t="s">
        <v>118</v>
      </c>
      <c r="K881" s="16" t="s">
        <v>286</v>
      </c>
      <c r="L881" s="59"/>
      <c r="M881" s="15"/>
      <c r="N881" s="15" t="s">
        <v>1008</v>
      </c>
      <c r="O881" s="15"/>
      <c r="P881" s="16" t="s">
        <v>760</v>
      </c>
      <c r="Q881" s="17">
        <v>15999</v>
      </c>
      <c r="R881" s="18">
        <v>45</v>
      </c>
      <c r="S881" s="19">
        <v>10119.3675</v>
      </c>
      <c r="T881" s="20" t="s">
        <v>363</v>
      </c>
      <c r="U881" s="21" t="s">
        <v>694</v>
      </c>
      <c r="V881" s="31">
        <v>40.5</v>
      </c>
      <c r="W881" s="23">
        <v>1</v>
      </c>
      <c r="X881" s="24"/>
    </row>
    <row r="882" spans="1:24" s="1" customFormat="1" ht="35" customHeight="1" x14ac:dyDescent="0.3">
      <c r="A882" s="26" t="s">
        <v>23</v>
      </c>
      <c r="B882" s="26" t="s">
        <v>1102</v>
      </c>
      <c r="C882" s="12" t="s">
        <v>1103</v>
      </c>
      <c r="D882" s="57"/>
      <c r="E882" s="42" t="str">
        <f>HYPERLINK("https://www.google.ru/search?q=JR7873&amp;newwindow=1&amp;tbm=isch","Еще фото")</f>
        <v>Еще фото</v>
      </c>
      <c r="F882" s="14"/>
      <c r="G882" s="26" t="s">
        <v>726</v>
      </c>
      <c r="H882" s="26" t="s">
        <v>357</v>
      </c>
      <c r="I882" s="26" t="s">
        <v>681</v>
      </c>
      <c r="J882" s="15" t="s">
        <v>118</v>
      </c>
      <c r="K882" s="16" t="s">
        <v>286</v>
      </c>
      <c r="L882" s="60"/>
      <c r="M882" s="15"/>
      <c r="N882" s="15" t="s">
        <v>1008</v>
      </c>
      <c r="O882" s="15"/>
      <c r="P882" s="16" t="s">
        <v>760</v>
      </c>
      <c r="Q882" s="17">
        <v>15999</v>
      </c>
      <c r="R882" s="18">
        <v>45</v>
      </c>
      <c r="S882" s="19">
        <v>10119.3675</v>
      </c>
      <c r="T882" s="20" t="s">
        <v>363</v>
      </c>
      <c r="U882" s="21" t="s">
        <v>704</v>
      </c>
      <c r="V882" s="23">
        <v>41</v>
      </c>
      <c r="W882" s="23">
        <v>1</v>
      </c>
      <c r="X882" s="24"/>
    </row>
    <row r="883" spans="1:24" s="1" customFormat="1" ht="37.049999999999997" customHeight="1" x14ac:dyDescent="0.3">
      <c r="A883" s="26" t="s">
        <v>23</v>
      </c>
      <c r="B883" s="26" t="s">
        <v>1102</v>
      </c>
      <c r="C883" s="12" t="s">
        <v>1103</v>
      </c>
      <c r="D883" s="58"/>
      <c r="E883" s="42" t="str">
        <f>HYPERLINK("https://www.google.ru/search?q=JR7873&amp;newwindow=1&amp;tbm=isch","Еще фото")</f>
        <v>Еще фото</v>
      </c>
      <c r="F883" s="14"/>
      <c r="G883" s="26" t="s">
        <v>726</v>
      </c>
      <c r="H883" s="26" t="s">
        <v>357</v>
      </c>
      <c r="I883" s="26" t="s">
        <v>681</v>
      </c>
      <c r="J883" s="15" t="s">
        <v>118</v>
      </c>
      <c r="K883" s="16" t="s">
        <v>286</v>
      </c>
      <c r="L883" s="61"/>
      <c r="M883" s="15"/>
      <c r="N883" s="15" t="s">
        <v>1008</v>
      </c>
      <c r="O883" s="15"/>
      <c r="P883" s="16" t="s">
        <v>760</v>
      </c>
      <c r="Q883" s="17">
        <v>15999</v>
      </c>
      <c r="R883" s="18">
        <v>45</v>
      </c>
      <c r="S883" s="19">
        <v>10119.3675</v>
      </c>
      <c r="T883" s="20" t="s">
        <v>363</v>
      </c>
      <c r="U883" s="21" t="s">
        <v>723</v>
      </c>
      <c r="V883" s="23">
        <v>42</v>
      </c>
      <c r="W883" s="23">
        <v>1</v>
      </c>
      <c r="X883" s="24"/>
    </row>
    <row r="884" spans="1:24" s="1" customFormat="1" ht="26" customHeight="1" x14ac:dyDescent="0.3">
      <c r="A884" s="11" t="s">
        <v>23</v>
      </c>
      <c r="B884" s="11" t="s">
        <v>1104</v>
      </c>
      <c r="C884" s="12" t="s">
        <v>1105</v>
      </c>
      <c r="D884" s="56"/>
      <c r="E884" s="42" t="str">
        <f>HYPERLINK("https://www.google.ru/search?q=JR8949&amp;newwindow=1&amp;tbm=isch","Еще фото")</f>
        <v>Еще фото</v>
      </c>
      <c r="F884" s="14"/>
      <c r="G884" s="11" t="s">
        <v>726</v>
      </c>
      <c r="H884" s="11" t="s">
        <v>357</v>
      </c>
      <c r="I884" s="15" t="s">
        <v>681</v>
      </c>
      <c r="J884" s="15" t="s">
        <v>118</v>
      </c>
      <c r="K884" s="16" t="s">
        <v>286</v>
      </c>
      <c r="L884" s="59"/>
      <c r="M884" s="15"/>
      <c r="N884" s="15" t="s">
        <v>445</v>
      </c>
      <c r="O884" s="15"/>
      <c r="P884" s="16" t="s">
        <v>904</v>
      </c>
      <c r="Q884" s="17">
        <v>23999</v>
      </c>
      <c r="R884" s="18">
        <v>45</v>
      </c>
      <c r="S884" s="19">
        <v>15179.3675</v>
      </c>
      <c r="T884" s="20" t="s">
        <v>363</v>
      </c>
      <c r="U884" s="21" t="s">
        <v>687</v>
      </c>
      <c r="V884" s="31">
        <v>38.5</v>
      </c>
      <c r="W884" s="23">
        <v>1</v>
      </c>
      <c r="X884" s="24"/>
    </row>
    <row r="885" spans="1:24" s="1" customFormat="1" ht="26" customHeight="1" x14ac:dyDescent="0.3">
      <c r="A885" s="26" t="s">
        <v>23</v>
      </c>
      <c r="B885" s="26" t="s">
        <v>1104</v>
      </c>
      <c r="C885" s="12" t="s">
        <v>1105</v>
      </c>
      <c r="D885" s="57"/>
      <c r="E885" s="42" t="str">
        <f>HYPERLINK("https://www.google.ru/search?q=JR8949&amp;newwindow=1&amp;tbm=isch","Еще фото")</f>
        <v>Еще фото</v>
      </c>
      <c r="F885" s="14"/>
      <c r="G885" s="26" t="s">
        <v>726</v>
      </c>
      <c r="H885" s="26" t="s">
        <v>357</v>
      </c>
      <c r="I885" s="26" t="s">
        <v>681</v>
      </c>
      <c r="J885" s="15" t="s">
        <v>118</v>
      </c>
      <c r="K885" s="16" t="s">
        <v>286</v>
      </c>
      <c r="L885" s="60"/>
      <c r="M885" s="15"/>
      <c r="N885" s="15" t="s">
        <v>445</v>
      </c>
      <c r="O885" s="15"/>
      <c r="P885" s="16" t="s">
        <v>904</v>
      </c>
      <c r="Q885" s="17">
        <v>23999</v>
      </c>
      <c r="R885" s="18">
        <v>45</v>
      </c>
      <c r="S885" s="19">
        <v>15179.3675</v>
      </c>
      <c r="T885" s="20" t="s">
        <v>363</v>
      </c>
      <c r="U885" s="21" t="s">
        <v>693</v>
      </c>
      <c r="V885" s="23">
        <v>40</v>
      </c>
      <c r="W885" s="23">
        <v>1</v>
      </c>
      <c r="X885" s="24"/>
    </row>
    <row r="886" spans="1:24" s="1" customFormat="1" ht="26" customHeight="1" x14ac:dyDescent="0.3">
      <c r="A886" s="26" t="s">
        <v>23</v>
      </c>
      <c r="B886" s="26" t="s">
        <v>1104</v>
      </c>
      <c r="C886" s="12" t="s">
        <v>1105</v>
      </c>
      <c r="D886" s="57"/>
      <c r="E886" s="42" t="str">
        <f>HYPERLINK("https://www.google.ru/search?q=JR8949&amp;newwindow=1&amp;tbm=isch","Еще фото")</f>
        <v>Еще фото</v>
      </c>
      <c r="F886" s="14"/>
      <c r="G886" s="26" t="s">
        <v>726</v>
      </c>
      <c r="H886" s="26" t="s">
        <v>357</v>
      </c>
      <c r="I886" s="26" t="s">
        <v>681</v>
      </c>
      <c r="J886" s="15" t="s">
        <v>118</v>
      </c>
      <c r="K886" s="16" t="s">
        <v>286</v>
      </c>
      <c r="L886" s="60"/>
      <c r="M886" s="15"/>
      <c r="N886" s="15" t="s">
        <v>445</v>
      </c>
      <c r="O886" s="15"/>
      <c r="P886" s="16" t="s">
        <v>904</v>
      </c>
      <c r="Q886" s="17">
        <v>23999</v>
      </c>
      <c r="R886" s="18">
        <v>45</v>
      </c>
      <c r="S886" s="19">
        <v>15179.3675</v>
      </c>
      <c r="T886" s="20" t="s">
        <v>363</v>
      </c>
      <c r="U886" s="21" t="s">
        <v>705</v>
      </c>
      <c r="V886" s="31">
        <v>42.5</v>
      </c>
      <c r="W886" s="23">
        <v>2</v>
      </c>
      <c r="X886" s="24"/>
    </row>
    <row r="887" spans="1:24" s="1" customFormat="1" ht="26" customHeight="1" x14ac:dyDescent="0.3">
      <c r="A887" s="26" t="s">
        <v>23</v>
      </c>
      <c r="B887" s="26" t="s">
        <v>1104</v>
      </c>
      <c r="C887" s="12" t="s">
        <v>1105</v>
      </c>
      <c r="D887" s="58"/>
      <c r="E887" s="42" t="str">
        <f>HYPERLINK("https://www.google.ru/search?q=JR8949&amp;newwindow=1&amp;tbm=isch","Еще фото")</f>
        <v>Еще фото</v>
      </c>
      <c r="F887" s="14"/>
      <c r="G887" s="26" t="s">
        <v>726</v>
      </c>
      <c r="H887" s="26" t="s">
        <v>357</v>
      </c>
      <c r="I887" s="26" t="s">
        <v>681</v>
      </c>
      <c r="J887" s="15" t="s">
        <v>118</v>
      </c>
      <c r="K887" s="16" t="s">
        <v>286</v>
      </c>
      <c r="L887" s="61"/>
      <c r="M887" s="15"/>
      <c r="N887" s="15" t="s">
        <v>445</v>
      </c>
      <c r="O887" s="15"/>
      <c r="P887" s="16" t="s">
        <v>904</v>
      </c>
      <c r="Q887" s="17">
        <v>23999</v>
      </c>
      <c r="R887" s="18">
        <v>45</v>
      </c>
      <c r="S887" s="19">
        <v>15179.3675</v>
      </c>
      <c r="T887" s="20" t="s">
        <v>363</v>
      </c>
      <c r="U887" s="21" t="s">
        <v>706</v>
      </c>
      <c r="V887" s="23">
        <v>43</v>
      </c>
      <c r="W887" s="23">
        <v>1</v>
      </c>
      <c r="X887" s="24"/>
    </row>
    <row r="888" spans="1:24" s="1" customFormat="1" ht="21" customHeight="1" x14ac:dyDescent="0.3">
      <c r="A888" s="11" t="s">
        <v>23</v>
      </c>
      <c r="B888" s="11" t="s">
        <v>1106</v>
      </c>
      <c r="C888" s="25" t="s">
        <v>1107</v>
      </c>
      <c r="D888" s="56"/>
      <c r="E888" s="42" t="str">
        <f>HYPERLINK("https://www.google.ru/search?q=JR8978&amp;newwindow=1&amp;tbm=isch","Еще фото")</f>
        <v>Еще фото</v>
      </c>
      <c r="F888" s="28" t="s">
        <v>137</v>
      </c>
      <c r="G888" s="11" t="s">
        <v>726</v>
      </c>
      <c r="H888" s="11" t="s">
        <v>357</v>
      </c>
      <c r="I888" s="15" t="s">
        <v>681</v>
      </c>
      <c r="J888" s="15" t="s">
        <v>118</v>
      </c>
      <c r="K888" s="16" t="s">
        <v>286</v>
      </c>
      <c r="L888" s="59"/>
      <c r="M888" s="15"/>
      <c r="N888" s="15" t="s">
        <v>445</v>
      </c>
      <c r="O888" s="15"/>
      <c r="P888" s="16" t="s">
        <v>760</v>
      </c>
      <c r="Q888" s="17">
        <v>13999</v>
      </c>
      <c r="R888" s="18">
        <v>45</v>
      </c>
      <c r="S888" s="19">
        <v>8854.3674999999985</v>
      </c>
      <c r="T888" s="20" t="s">
        <v>363</v>
      </c>
      <c r="U888" s="21" t="s">
        <v>687</v>
      </c>
      <c r="V888" s="31">
        <v>38.5</v>
      </c>
      <c r="W888" s="23">
        <v>1</v>
      </c>
      <c r="X888" s="24"/>
    </row>
    <row r="889" spans="1:24" s="1" customFormat="1" ht="21" customHeight="1" x14ac:dyDescent="0.3">
      <c r="A889" s="26" t="s">
        <v>23</v>
      </c>
      <c r="B889" s="26" t="s">
        <v>1106</v>
      </c>
      <c r="C889" s="27" t="s">
        <v>1107</v>
      </c>
      <c r="D889" s="57"/>
      <c r="E889" s="42" t="str">
        <f>HYPERLINK("https://www.google.ru/search?q=JR8978&amp;newwindow=1&amp;tbm=isch","Еще фото")</f>
        <v>Еще фото</v>
      </c>
      <c r="F889" s="28" t="s">
        <v>137</v>
      </c>
      <c r="G889" s="26" t="s">
        <v>726</v>
      </c>
      <c r="H889" s="26" t="s">
        <v>357</v>
      </c>
      <c r="I889" s="26" t="s">
        <v>681</v>
      </c>
      <c r="J889" s="15" t="s">
        <v>118</v>
      </c>
      <c r="K889" s="16" t="s">
        <v>286</v>
      </c>
      <c r="L889" s="60"/>
      <c r="M889" s="15"/>
      <c r="N889" s="15" t="s">
        <v>445</v>
      </c>
      <c r="O889" s="15"/>
      <c r="P889" s="16" t="s">
        <v>760</v>
      </c>
      <c r="Q889" s="17">
        <v>13999</v>
      </c>
      <c r="R889" s="18">
        <v>45</v>
      </c>
      <c r="S889" s="19">
        <v>8854.3674999999985</v>
      </c>
      <c r="T889" s="20" t="s">
        <v>363</v>
      </c>
      <c r="U889" s="21" t="s">
        <v>704</v>
      </c>
      <c r="V889" s="23">
        <v>41</v>
      </c>
      <c r="W889" s="23">
        <v>1</v>
      </c>
      <c r="X889" s="24"/>
    </row>
    <row r="890" spans="1:24" s="1" customFormat="1" ht="21" customHeight="1" x14ac:dyDescent="0.3">
      <c r="A890" s="26" t="s">
        <v>23</v>
      </c>
      <c r="B890" s="26" t="s">
        <v>1106</v>
      </c>
      <c r="C890" s="27" t="s">
        <v>1107</v>
      </c>
      <c r="D890" s="57"/>
      <c r="E890" s="42" t="str">
        <f>HYPERLINK("https://www.google.ru/search?q=JR8978&amp;newwindow=1&amp;tbm=isch","Еще фото")</f>
        <v>Еще фото</v>
      </c>
      <c r="F890" s="28" t="s">
        <v>137</v>
      </c>
      <c r="G890" s="26" t="s">
        <v>726</v>
      </c>
      <c r="H890" s="26" t="s">
        <v>357</v>
      </c>
      <c r="I890" s="26" t="s">
        <v>681</v>
      </c>
      <c r="J890" s="15" t="s">
        <v>118</v>
      </c>
      <c r="K890" s="16" t="s">
        <v>286</v>
      </c>
      <c r="L890" s="60"/>
      <c r="M890" s="15"/>
      <c r="N890" s="15" t="s">
        <v>445</v>
      </c>
      <c r="O890" s="15"/>
      <c r="P890" s="16" t="s">
        <v>760</v>
      </c>
      <c r="Q890" s="17">
        <v>13999</v>
      </c>
      <c r="R890" s="18">
        <v>45</v>
      </c>
      <c r="S890" s="19">
        <v>8854.3674999999985</v>
      </c>
      <c r="T890" s="20" t="s">
        <v>363</v>
      </c>
      <c r="U890" s="21" t="s">
        <v>723</v>
      </c>
      <c r="V890" s="23">
        <v>42</v>
      </c>
      <c r="W890" s="23">
        <v>1</v>
      </c>
      <c r="X890" s="24"/>
    </row>
    <row r="891" spans="1:24" s="1" customFormat="1" ht="21" customHeight="1" x14ac:dyDescent="0.3">
      <c r="A891" s="26" t="s">
        <v>23</v>
      </c>
      <c r="B891" s="26" t="s">
        <v>1106</v>
      </c>
      <c r="C891" s="27" t="s">
        <v>1107</v>
      </c>
      <c r="D891" s="57"/>
      <c r="E891" s="42" t="str">
        <f>HYPERLINK("https://www.google.ru/search?q=JR8978&amp;newwindow=1&amp;tbm=isch","Еще фото")</f>
        <v>Еще фото</v>
      </c>
      <c r="F891" s="28" t="s">
        <v>137</v>
      </c>
      <c r="G891" s="26" t="s">
        <v>726</v>
      </c>
      <c r="H891" s="26" t="s">
        <v>357</v>
      </c>
      <c r="I891" s="26" t="s">
        <v>681</v>
      </c>
      <c r="J891" s="15" t="s">
        <v>118</v>
      </c>
      <c r="K891" s="16" t="s">
        <v>286</v>
      </c>
      <c r="L891" s="60"/>
      <c r="M891" s="15"/>
      <c r="N891" s="15" t="s">
        <v>445</v>
      </c>
      <c r="O891" s="15"/>
      <c r="P891" s="16" t="s">
        <v>760</v>
      </c>
      <c r="Q891" s="17">
        <v>13999</v>
      </c>
      <c r="R891" s="18">
        <v>45</v>
      </c>
      <c r="S891" s="19">
        <v>8854.3674999999985</v>
      </c>
      <c r="T891" s="20" t="s">
        <v>363</v>
      </c>
      <c r="U891" s="21" t="s">
        <v>705</v>
      </c>
      <c r="V891" s="31">
        <v>42.5</v>
      </c>
      <c r="W891" s="23">
        <v>2</v>
      </c>
      <c r="X891" s="24"/>
    </row>
    <row r="892" spans="1:24" s="1" customFormat="1" ht="32" customHeight="1" x14ac:dyDescent="0.3">
      <c r="A892" s="26" t="s">
        <v>23</v>
      </c>
      <c r="B892" s="26" t="s">
        <v>1106</v>
      </c>
      <c r="C892" s="27" t="s">
        <v>1107</v>
      </c>
      <c r="D892" s="58"/>
      <c r="E892" s="42" t="str">
        <f>HYPERLINK("https://www.google.ru/search?q=JR8978&amp;newwindow=1&amp;tbm=isch","Еще фото")</f>
        <v>Еще фото</v>
      </c>
      <c r="F892" s="28" t="s">
        <v>137</v>
      </c>
      <c r="G892" s="26" t="s">
        <v>726</v>
      </c>
      <c r="H892" s="26" t="s">
        <v>357</v>
      </c>
      <c r="I892" s="26" t="s">
        <v>681</v>
      </c>
      <c r="J892" s="15" t="s">
        <v>118</v>
      </c>
      <c r="K892" s="16" t="s">
        <v>286</v>
      </c>
      <c r="L892" s="61"/>
      <c r="M892" s="15"/>
      <c r="N892" s="15" t="s">
        <v>445</v>
      </c>
      <c r="O892" s="15"/>
      <c r="P892" s="16" t="s">
        <v>760</v>
      </c>
      <c r="Q892" s="17">
        <v>13999</v>
      </c>
      <c r="R892" s="18">
        <v>45</v>
      </c>
      <c r="S892" s="19">
        <v>8854.3674999999985</v>
      </c>
      <c r="T892" s="20" t="s">
        <v>363</v>
      </c>
      <c r="U892" s="21" t="s">
        <v>706</v>
      </c>
      <c r="V892" s="23">
        <v>43</v>
      </c>
      <c r="W892" s="23">
        <v>1</v>
      </c>
      <c r="X892" s="24"/>
    </row>
    <row r="893" spans="1:24" s="1" customFormat="1" ht="14" customHeight="1" x14ac:dyDescent="0.3">
      <c r="A893" s="11" t="s">
        <v>23</v>
      </c>
      <c r="B893" s="11" t="s">
        <v>1108</v>
      </c>
      <c r="C893" s="12" t="s">
        <v>1109</v>
      </c>
      <c r="D893" s="56"/>
      <c r="E893" s="42" t="str">
        <f t="shared" ref="E893:E899" si="27">HYPERLINK("https://www.google.ru/search?q=JS0950&amp;newwindow=1&amp;tbm=isch","Еще фото")</f>
        <v>Еще фото</v>
      </c>
      <c r="F893" s="14"/>
      <c r="G893" s="11" t="s">
        <v>726</v>
      </c>
      <c r="H893" s="11" t="s">
        <v>357</v>
      </c>
      <c r="I893" s="15" t="s">
        <v>681</v>
      </c>
      <c r="J893" s="15" t="s">
        <v>118</v>
      </c>
      <c r="K893" s="16" t="s">
        <v>286</v>
      </c>
      <c r="L893" s="59"/>
      <c r="M893" s="15"/>
      <c r="N893" s="15" t="s">
        <v>72</v>
      </c>
      <c r="O893" s="15"/>
      <c r="P893" s="16" t="s">
        <v>904</v>
      </c>
      <c r="Q893" s="17">
        <v>22699</v>
      </c>
      <c r="R893" s="18">
        <v>45</v>
      </c>
      <c r="S893" s="19">
        <v>14357.1175</v>
      </c>
      <c r="T893" s="20" t="s">
        <v>363</v>
      </c>
      <c r="U893" s="21" t="s">
        <v>432</v>
      </c>
      <c r="V893" s="23">
        <v>39</v>
      </c>
      <c r="W893" s="23">
        <v>1</v>
      </c>
      <c r="X893" s="24"/>
    </row>
    <row r="894" spans="1:24" s="1" customFormat="1" ht="14" customHeight="1" x14ac:dyDescent="0.3">
      <c r="A894" s="26" t="s">
        <v>23</v>
      </c>
      <c r="B894" s="26" t="s">
        <v>1108</v>
      </c>
      <c r="C894" s="12" t="s">
        <v>1109</v>
      </c>
      <c r="D894" s="57"/>
      <c r="E894" s="42" t="str">
        <f t="shared" si="27"/>
        <v>Еще фото</v>
      </c>
      <c r="F894" s="14"/>
      <c r="G894" s="26" t="s">
        <v>726</v>
      </c>
      <c r="H894" s="26" t="s">
        <v>357</v>
      </c>
      <c r="I894" s="26" t="s">
        <v>681</v>
      </c>
      <c r="J894" s="15" t="s">
        <v>118</v>
      </c>
      <c r="K894" s="16" t="s">
        <v>286</v>
      </c>
      <c r="L894" s="60"/>
      <c r="M894" s="15"/>
      <c r="N894" s="15" t="s">
        <v>72</v>
      </c>
      <c r="O894" s="15"/>
      <c r="P894" s="16" t="s">
        <v>904</v>
      </c>
      <c r="Q894" s="17">
        <v>22699</v>
      </c>
      <c r="R894" s="18">
        <v>45</v>
      </c>
      <c r="S894" s="19">
        <v>14357.1175</v>
      </c>
      <c r="T894" s="20" t="s">
        <v>363</v>
      </c>
      <c r="U894" s="21" t="s">
        <v>693</v>
      </c>
      <c r="V894" s="23">
        <v>40</v>
      </c>
      <c r="W894" s="23">
        <v>1</v>
      </c>
      <c r="X894" s="24"/>
    </row>
    <row r="895" spans="1:24" s="1" customFormat="1" ht="14" customHeight="1" x14ac:dyDescent="0.3">
      <c r="A895" s="26" t="s">
        <v>23</v>
      </c>
      <c r="B895" s="26" t="s">
        <v>1108</v>
      </c>
      <c r="C895" s="12" t="s">
        <v>1109</v>
      </c>
      <c r="D895" s="57"/>
      <c r="E895" s="42" t="str">
        <f t="shared" si="27"/>
        <v>Еще фото</v>
      </c>
      <c r="F895" s="14"/>
      <c r="G895" s="26" t="s">
        <v>726</v>
      </c>
      <c r="H895" s="26" t="s">
        <v>357</v>
      </c>
      <c r="I895" s="26" t="s">
        <v>681</v>
      </c>
      <c r="J895" s="15" t="s">
        <v>118</v>
      </c>
      <c r="K895" s="16" t="s">
        <v>286</v>
      </c>
      <c r="L895" s="60"/>
      <c r="M895" s="15"/>
      <c r="N895" s="15" t="s">
        <v>72</v>
      </c>
      <c r="O895" s="15"/>
      <c r="P895" s="16" t="s">
        <v>904</v>
      </c>
      <c r="Q895" s="17">
        <v>22699</v>
      </c>
      <c r="R895" s="18">
        <v>45</v>
      </c>
      <c r="S895" s="19">
        <v>14357.1175</v>
      </c>
      <c r="T895" s="20" t="s">
        <v>363</v>
      </c>
      <c r="U895" s="21" t="s">
        <v>694</v>
      </c>
      <c r="V895" s="31">
        <v>40.5</v>
      </c>
      <c r="W895" s="23">
        <v>2</v>
      </c>
      <c r="X895" s="24"/>
    </row>
    <row r="896" spans="1:24" s="1" customFormat="1" ht="14" customHeight="1" x14ac:dyDescent="0.3">
      <c r="A896" s="26" t="s">
        <v>23</v>
      </c>
      <c r="B896" s="26" t="s">
        <v>1108</v>
      </c>
      <c r="C896" s="12" t="s">
        <v>1109</v>
      </c>
      <c r="D896" s="57"/>
      <c r="E896" s="42" t="str">
        <f t="shared" si="27"/>
        <v>Еще фото</v>
      </c>
      <c r="F896" s="14"/>
      <c r="G896" s="26" t="s">
        <v>726</v>
      </c>
      <c r="H896" s="26" t="s">
        <v>357</v>
      </c>
      <c r="I896" s="26" t="s">
        <v>681</v>
      </c>
      <c r="J896" s="15" t="s">
        <v>118</v>
      </c>
      <c r="K896" s="16" t="s">
        <v>286</v>
      </c>
      <c r="L896" s="60"/>
      <c r="M896" s="15"/>
      <c r="N896" s="15" t="s">
        <v>72</v>
      </c>
      <c r="O896" s="15"/>
      <c r="P896" s="16" t="s">
        <v>904</v>
      </c>
      <c r="Q896" s="17">
        <v>22699</v>
      </c>
      <c r="R896" s="18">
        <v>45</v>
      </c>
      <c r="S896" s="19">
        <v>14357.1175</v>
      </c>
      <c r="T896" s="20" t="s">
        <v>363</v>
      </c>
      <c r="U896" s="21" t="s">
        <v>704</v>
      </c>
      <c r="V896" s="23">
        <v>41</v>
      </c>
      <c r="W896" s="23">
        <v>1</v>
      </c>
      <c r="X896" s="24"/>
    </row>
    <row r="897" spans="1:24" s="1" customFormat="1" ht="14" customHeight="1" x14ac:dyDescent="0.3">
      <c r="A897" s="26" t="s">
        <v>23</v>
      </c>
      <c r="B897" s="26" t="s">
        <v>1108</v>
      </c>
      <c r="C897" s="12" t="s">
        <v>1109</v>
      </c>
      <c r="D897" s="57"/>
      <c r="E897" s="42" t="str">
        <f t="shared" si="27"/>
        <v>Еще фото</v>
      </c>
      <c r="F897" s="14"/>
      <c r="G897" s="26" t="s">
        <v>726</v>
      </c>
      <c r="H897" s="26" t="s">
        <v>357</v>
      </c>
      <c r="I897" s="26" t="s">
        <v>681</v>
      </c>
      <c r="J897" s="15" t="s">
        <v>118</v>
      </c>
      <c r="K897" s="16" t="s">
        <v>286</v>
      </c>
      <c r="L897" s="60"/>
      <c r="M897" s="15"/>
      <c r="N897" s="15" t="s">
        <v>72</v>
      </c>
      <c r="O897" s="15"/>
      <c r="P897" s="16" t="s">
        <v>904</v>
      </c>
      <c r="Q897" s="17">
        <v>22699</v>
      </c>
      <c r="R897" s="18">
        <v>45</v>
      </c>
      <c r="S897" s="19">
        <v>14357.1175</v>
      </c>
      <c r="T897" s="20" t="s">
        <v>363</v>
      </c>
      <c r="U897" s="21" t="s">
        <v>723</v>
      </c>
      <c r="V897" s="23">
        <v>42</v>
      </c>
      <c r="W897" s="23">
        <v>2</v>
      </c>
      <c r="X897" s="24"/>
    </row>
    <row r="898" spans="1:24" s="1" customFormat="1" ht="14" customHeight="1" x14ac:dyDescent="0.3">
      <c r="A898" s="26" t="s">
        <v>23</v>
      </c>
      <c r="B898" s="26" t="s">
        <v>1108</v>
      </c>
      <c r="C898" s="12" t="s">
        <v>1109</v>
      </c>
      <c r="D898" s="57"/>
      <c r="E898" s="42" t="str">
        <f t="shared" si="27"/>
        <v>Еще фото</v>
      </c>
      <c r="F898" s="14"/>
      <c r="G898" s="26" t="s">
        <v>726</v>
      </c>
      <c r="H898" s="26" t="s">
        <v>357</v>
      </c>
      <c r="I898" s="26" t="s">
        <v>681</v>
      </c>
      <c r="J898" s="15" t="s">
        <v>118</v>
      </c>
      <c r="K898" s="16" t="s">
        <v>286</v>
      </c>
      <c r="L898" s="60"/>
      <c r="M898" s="15"/>
      <c r="N898" s="15" t="s">
        <v>72</v>
      </c>
      <c r="O898" s="15"/>
      <c r="P898" s="16" t="s">
        <v>904</v>
      </c>
      <c r="Q898" s="17">
        <v>22699</v>
      </c>
      <c r="R898" s="18">
        <v>45</v>
      </c>
      <c r="S898" s="19">
        <v>14357.1175</v>
      </c>
      <c r="T898" s="20" t="s">
        <v>363</v>
      </c>
      <c r="U898" s="21" t="s">
        <v>705</v>
      </c>
      <c r="V898" s="31">
        <v>42.5</v>
      </c>
      <c r="W898" s="23">
        <v>1</v>
      </c>
      <c r="X898" s="24"/>
    </row>
    <row r="899" spans="1:24" s="1" customFormat="1" ht="17" customHeight="1" x14ac:dyDescent="0.3">
      <c r="A899" s="26" t="s">
        <v>23</v>
      </c>
      <c r="B899" s="26" t="s">
        <v>1108</v>
      </c>
      <c r="C899" s="12" t="s">
        <v>1109</v>
      </c>
      <c r="D899" s="58"/>
      <c r="E899" s="42" t="str">
        <f t="shared" si="27"/>
        <v>Еще фото</v>
      </c>
      <c r="F899" s="14"/>
      <c r="G899" s="26" t="s">
        <v>726</v>
      </c>
      <c r="H899" s="26" t="s">
        <v>357</v>
      </c>
      <c r="I899" s="26" t="s">
        <v>681</v>
      </c>
      <c r="J899" s="15" t="s">
        <v>118</v>
      </c>
      <c r="K899" s="16" t="s">
        <v>286</v>
      </c>
      <c r="L899" s="61"/>
      <c r="M899" s="15"/>
      <c r="N899" s="15" t="s">
        <v>72</v>
      </c>
      <c r="O899" s="15"/>
      <c r="P899" s="16" t="s">
        <v>904</v>
      </c>
      <c r="Q899" s="17">
        <v>22699</v>
      </c>
      <c r="R899" s="18">
        <v>45</v>
      </c>
      <c r="S899" s="19">
        <v>14357.1175</v>
      </c>
      <c r="T899" s="20" t="s">
        <v>363</v>
      </c>
      <c r="U899" s="21" t="s">
        <v>742</v>
      </c>
      <c r="V899" s="31">
        <v>44.5</v>
      </c>
      <c r="W899" s="23">
        <v>1</v>
      </c>
      <c r="X899" s="24"/>
    </row>
    <row r="900" spans="1:24" s="1" customFormat="1" ht="21" customHeight="1" x14ac:dyDescent="0.3">
      <c r="A900" s="11" t="s">
        <v>23</v>
      </c>
      <c r="B900" s="11" t="s">
        <v>1110</v>
      </c>
      <c r="C900" s="25" t="s">
        <v>1111</v>
      </c>
      <c r="D900" s="56"/>
      <c r="E900" s="42" t="str">
        <f>HYPERLINK("https://www.google.ru/search?q=KI3438&amp;newwindow=1&amp;tbm=isch","Еще фото")</f>
        <v>Еще фото</v>
      </c>
      <c r="F900" s="28" t="s">
        <v>137</v>
      </c>
      <c r="G900" s="11" t="s">
        <v>680</v>
      </c>
      <c r="H900" s="11" t="s">
        <v>357</v>
      </c>
      <c r="I900" s="15" t="s">
        <v>681</v>
      </c>
      <c r="J900" s="15" t="s">
        <v>814</v>
      </c>
      <c r="K900" s="16" t="s">
        <v>29</v>
      </c>
      <c r="L900" s="59"/>
      <c r="M900" s="15"/>
      <c r="N900" s="15" t="s">
        <v>308</v>
      </c>
      <c r="O900" s="15"/>
      <c r="P900" s="16" t="s">
        <v>760</v>
      </c>
      <c r="Q900" s="17">
        <v>18399</v>
      </c>
      <c r="R900" s="18">
        <v>45</v>
      </c>
      <c r="S900" s="19">
        <v>11637.3675</v>
      </c>
      <c r="T900" s="20" t="s">
        <v>363</v>
      </c>
      <c r="U900" s="21" t="s">
        <v>693</v>
      </c>
      <c r="V900" s="23">
        <v>40</v>
      </c>
      <c r="W900" s="23">
        <v>1</v>
      </c>
      <c r="X900" s="24"/>
    </row>
    <row r="901" spans="1:24" s="1" customFormat="1" ht="21" customHeight="1" x14ac:dyDescent="0.3">
      <c r="A901" s="26" t="s">
        <v>23</v>
      </c>
      <c r="B901" s="26" t="s">
        <v>1110</v>
      </c>
      <c r="C901" s="27" t="s">
        <v>1111</v>
      </c>
      <c r="D901" s="57"/>
      <c r="E901" s="42" t="str">
        <f>HYPERLINK("https://www.google.ru/search?q=KI3438&amp;newwindow=1&amp;tbm=isch","Еще фото")</f>
        <v>Еще фото</v>
      </c>
      <c r="F901" s="28" t="s">
        <v>137</v>
      </c>
      <c r="G901" s="26" t="s">
        <v>680</v>
      </c>
      <c r="H901" s="26" t="s">
        <v>357</v>
      </c>
      <c r="I901" s="26" t="s">
        <v>681</v>
      </c>
      <c r="J901" s="15" t="s">
        <v>814</v>
      </c>
      <c r="K901" s="16" t="s">
        <v>29</v>
      </c>
      <c r="L901" s="60"/>
      <c r="M901" s="15"/>
      <c r="N901" s="15" t="s">
        <v>308</v>
      </c>
      <c r="O901" s="15"/>
      <c r="P901" s="16" t="s">
        <v>760</v>
      </c>
      <c r="Q901" s="17">
        <v>18399</v>
      </c>
      <c r="R901" s="18">
        <v>45</v>
      </c>
      <c r="S901" s="19">
        <v>11637.3675</v>
      </c>
      <c r="T901" s="20" t="s">
        <v>363</v>
      </c>
      <c r="U901" s="21" t="s">
        <v>723</v>
      </c>
      <c r="V901" s="23">
        <v>42</v>
      </c>
      <c r="W901" s="23">
        <v>4</v>
      </c>
      <c r="X901" s="24"/>
    </row>
    <row r="902" spans="1:24" s="1" customFormat="1" ht="21" customHeight="1" x14ac:dyDescent="0.3">
      <c r="A902" s="26" t="s">
        <v>23</v>
      </c>
      <c r="B902" s="26" t="s">
        <v>1110</v>
      </c>
      <c r="C902" s="27" t="s">
        <v>1111</v>
      </c>
      <c r="D902" s="57"/>
      <c r="E902" s="42" t="str">
        <f>HYPERLINK("https://www.google.ru/search?q=KI3438&amp;newwindow=1&amp;tbm=isch","Еще фото")</f>
        <v>Еще фото</v>
      </c>
      <c r="F902" s="28" t="s">
        <v>137</v>
      </c>
      <c r="G902" s="26" t="s">
        <v>680</v>
      </c>
      <c r="H902" s="26" t="s">
        <v>357</v>
      </c>
      <c r="I902" s="26" t="s">
        <v>681</v>
      </c>
      <c r="J902" s="15" t="s">
        <v>814</v>
      </c>
      <c r="K902" s="16" t="s">
        <v>29</v>
      </c>
      <c r="L902" s="60"/>
      <c r="M902" s="15"/>
      <c r="N902" s="15" t="s">
        <v>308</v>
      </c>
      <c r="O902" s="15"/>
      <c r="P902" s="16" t="s">
        <v>760</v>
      </c>
      <c r="Q902" s="17">
        <v>18399</v>
      </c>
      <c r="R902" s="18">
        <v>45</v>
      </c>
      <c r="S902" s="19">
        <v>11637.3675</v>
      </c>
      <c r="T902" s="20" t="s">
        <v>363</v>
      </c>
      <c r="U902" s="21" t="s">
        <v>705</v>
      </c>
      <c r="V902" s="31">
        <v>42.5</v>
      </c>
      <c r="W902" s="23">
        <v>4</v>
      </c>
      <c r="X902" s="24"/>
    </row>
    <row r="903" spans="1:24" s="1" customFormat="1" ht="21" customHeight="1" x14ac:dyDescent="0.3">
      <c r="A903" s="26" t="s">
        <v>23</v>
      </c>
      <c r="B903" s="26" t="s">
        <v>1110</v>
      </c>
      <c r="C903" s="27" t="s">
        <v>1111</v>
      </c>
      <c r="D903" s="57"/>
      <c r="E903" s="42" t="str">
        <f>HYPERLINK("https://www.google.ru/search?q=KI3438&amp;newwindow=1&amp;tbm=isch","Еще фото")</f>
        <v>Еще фото</v>
      </c>
      <c r="F903" s="28" t="s">
        <v>137</v>
      </c>
      <c r="G903" s="26" t="s">
        <v>680</v>
      </c>
      <c r="H903" s="26" t="s">
        <v>357</v>
      </c>
      <c r="I903" s="26" t="s">
        <v>681</v>
      </c>
      <c r="J903" s="15" t="s">
        <v>814</v>
      </c>
      <c r="K903" s="16" t="s">
        <v>29</v>
      </c>
      <c r="L903" s="60"/>
      <c r="M903" s="15"/>
      <c r="N903" s="15" t="s">
        <v>308</v>
      </c>
      <c r="O903" s="15"/>
      <c r="P903" s="16" t="s">
        <v>760</v>
      </c>
      <c r="Q903" s="17">
        <v>18399</v>
      </c>
      <c r="R903" s="18">
        <v>45</v>
      </c>
      <c r="S903" s="19">
        <v>11637.3675</v>
      </c>
      <c r="T903" s="20" t="s">
        <v>363</v>
      </c>
      <c r="U903" s="21" t="s">
        <v>706</v>
      </c>
      <c r="V903" s="23">
        <v>43</v>
      </c>
      <c r="W903" s="23">
        <v>3</v>
      </c>
      <c r="X903" s="24"/>
    </row>
    <row r="904" spans="1:24" s="1" customFormat="1" ht="32" customHeight="1" x14ac:dyDescent="0.3">
      <c r="A904" s="26" t="s">
        <v>23</v>
      </c>
      <c r="B904" s="26" t="s">
        <v>1110</v>
      </c>
      <c r="C904" s="27" t="s">
        <v>1111</v>
      </c>
      <c r="D904" s="58"/>
      <c r="E904" s="42" t="str">
        <f>HYPERLINK("https://www.google.ru/search?q=KI3438&amp;newwindow=1&amp;tbm=isch","Еще фото")</f>
        <v>Еще фото</v>
      </c>
      <c r="F904" s="28" t="s">
        <v>137</v>
      </c>
      <c r="G904" s="26" t="s">
        <v>680</v>
      </c>
      <c r="H904" s="26" t="s">
        <v>357</v>
      </c>
      <c r="I904" s="26" t="s">
        <v>681</v>
      </c>
      <c r="J904" s="15" t="s">
        <v>814</v>
      </c>
      <c r="K904" s="16" t="s">
        <v>29</v>
      </c>
      <c r="L904" s="61"/>
      <c r="M904" s="15"/>
      <c r="N904" s="15" t="s">
        <v>308</v>
      </c>
      <c r="O904" s="15"/>
      <c r="P904" s="16" t="s">
        <v>760</v>
      </c>
      <c r="Q904" s="17">
        <v>18399</v>
      </c>
      <c r="R904" s="18">
        <v>45</v>
      </c>
      <c r="S904" s="19">
        <v>11637.3675</v>
      </c>
      <c r="T904" s="20" t="s">
        <v>363</v>
      </c>
      <c r="U904" s="21" t="s">
        <v>741</v>
      </c>
      <c r="V904" s="23">
        <v>44</v>
      </c>
      <c r="W904" s="23">
        <v>2</v>
      </c>
      <c r="X904" s="24"/>
    </row>
    <row r="905" spans="1:24" s="1" customFormat="1" ht="14" customHeight="1" x14ac:dyDescent="0.3">
      <c r="A905" s="11" t="s">
        <v>23</v>
      </c>
      <c r="B905" s="11" t="s">
        <v>1112</v>
      </c>
      <c r="C905" s="12" t="s">
        <v>1113</v>
      </c>
      <c r="D905" s="56"/>
      <c r="E905" s="42" t="str">
        <f t="shared" ref="E905:E911" si="28">HYPERLINK("https://www.google.ru/search?q=KJ1750&amp;newwindow=1&amp;tbm=isch","Еще фото")</f>
        <v>Еще фото</v>
      </c>
      <c r="F905" s="14" t="s">
        <v>107</v>
      </c>
      <c r="G905" s="11" t="s">
        <v>680</v>
      </c>
      <c r="H905" s="11" t="s">
        <v>357</v>
      </c>
      <c r="I905" s="15" t="s">
        <v>681</v>
      </c>
      <c r="J905" s="15" t="s">
        <v>40</v>
      </c>
      <c r="K905" s="16" t="s">
        <v>29</v>
      </c>
      <c r="L905" s="59" t="s">
        <v>1114</v>
      </c>
      <c r="M905" s="15"/>
      <c r="N905" s="15" t="s">
        <v>43</v>
      </c>
      <c r="O905" s="15"/>
      <c r="P905" s="16" t="s">
        <v>760</v>
      </c>
      <c r="Q905" s="17">
        <v>8199</v>
      </c>
      <c r="R905" s="18">
        <v>45</v>
      </c>
      <c r="S905" s="19">
        <v>5185.8674999999994</v>
      </c>
      <c r="T905" s="20" t="s">
        <v>363</v>
      </c>
      <c r="U905" s="21" t="s">
        <v>693</v>
      </c>
      <c r="V905" s="23">
        <v>40</v>
      </c>
      <c r="W905" s="23">
        <v>6</v>
      </c>
      <c r="X905" s="24"/>
    </row>
    <row r="906" spans="1:24" s="1" customFormat="1" ht="14" customHeight="1" x14ac:dyDescent="0.3">
      <c r="A906" s="26" t="s">
        <v>23</v>
      </c>
      <c r="B906" s="26" t="s">
        <v>1112</v>
      </c>
      <c r="C906" s="12" t="s">
        <v>1113</v>
      </c>
      <c r="D906" s="57"/>
      <c r="E906" s="42" t="str">
        <f t="shared" si="28"/>
        <v>Еще фото</v>
      </c>
      <c r="F906" s="14" t="s">
        <v>107</v>
      </c>
      <c r="G906" s="26" t="s">
        <v>680</v>
      </c>
      <c r="H906" s="26" t="s">
        <v>357</v>
      </c>
      <c r="I906" s="26" t="s">
        <v>681</v>
      </c>
      <c r="J906" s="15" t="s">
        <v>40</v>
      </c>
      <c r="K906" s="16" t="s">
        <v>29</v>
      </c>
      <c r="L906" s="60"/>
      <c r="M906" s="15"/>
      <c r="N906" s="15" t="s">
        <v>43</v>
      </c>
      <c r="O906" s="15"/>
      <c r="P906" s="16" t="s">
        <v>760</v>
      </c>
      <c r="Q906" s="17">
        <v>8199</v>
      </c>
      <c r="R906" s="18">
        <v>45</v>
      </c>
      <c r="S906" s="19">
        <v>5185.8674999999994</v>
      </c>
      <c r="T906" s="20" t="s">
        <v>363</v>
      </c>
      <c r="U906" s="21" t="s">
        <v>694</v>
      </c>
      <c r="V906" s="31">
        <v>40.5</v>
      </c>
      <c r="W906" s="23">
        <v>4</v>
      </c>
      <c r="X906" s="24"/>
    </row>
    <row r="907" spans="1:24" s="1" customFormat="1" ht="14" customHeight="1" x14ac:dyDescent="0.3">
      <c r="A907" s="26" t="s">
        <v>23</v>
      </c>
      <c r="B907" s="26" t="s">
        <v>1112</v>
      </c>
      <c r="C907" s="12" t="s">
        <v>1113</v>
      </c>
      <c r="D907" s="57"/>
      <c r="E907" s="42" t="str">
        <f t="shared" si="28"/>
        <v>Еще фото</v>
      </c>
      <c r="F907" s="14" t="s">
        <v>107</v>
      </c>
      <c r="G907" s="26" t="s">
        <v>680</v>
      </c>
      <c r="H907" s="26" t="s">
        <v>357</v>
      </c>
      <c r="I907" s="26" t="s">
        <v>681</v>
      </c>
      <c r="J907" s="15" t="s">
        <v>40</v>
      </c>
      <c r="K907" s="16" t="s">
        <v>29</v>
      </c>
      <c r="L907" s="60"/>
      <c r="M907" s="15"/>
      <c r="N907" s="15" t="s">
        <v>43</v>
      </c>
      <c r="O907" s="15"/>
      <c r="P907" s="16" t="s">
        <v>760</v>
      </c>
      <c r="Q907" s="17">
        <v>8199</v>
      </c>
      <c r="R907" s="18">
        <v>45</v>
      </c>
      <c r="S907" s="19">
        <v>5185.8674999999994</v>
      </c>
      <c r="T907" s="20" t="s">
        <v>363</v>
      </c>
      <c r="U907" s="21" t="s">
        <v>704</v>
      </c>
      <c r="V907" s="23">
        <v>41</v>
      </c>
      <c r="W907" s="23">
        <v>3</v>
      </c>
      <c r="X907" s="24"/>
    </row>
    <row r="908" spans="1:24" s="1" customFormat="1" ht="14" customHeight="1" x14ac:dyDescent="0.3">
      <c r="A908" s="26" t="s">
        <v>23</v>
      </c>
      <c r="B908" s="26" t="s">
        <v>1112</v>
      </c>
      <c r="C908" s="12" t="s">
        <v>1113</v>
      </c>
      <c r="D908" s="57"/>
      <c r="E908" s="42" t="str">
        <f t="shared" si="28"/>
        <v>Еще фото</v>
      </c>
      <c r="F908" s="14" t="s">
        <v>107</v>
      </c>
      <c r="G908" s="26" t="s">
        <v>680</v>
      </c>
      <c r="H908" s="26" t="s">
        <v>357</v>
      </c>
      <c r="I908" s="26" t="s">
        <v>681</v>
      </c>
      <c r="J908" s="15" t="s">
        <v>40</v>
      </c>
      <c r="K908" s="16" t="s">
        <v>29</v>
      </c>
      <c r="L908" s="60"/>
      <c r="M908" s="15"/>
      <c r="N908" s="15" t="s">
        <v>43</v>
      </c>
      <c r="O908" s="15"/>
      <c r="P908" s="16" t="s">
        <v>760</v>
      </c>
      <c r="Q908" s="17">
        <v>8199</v>
      </c>
      <c r="R908" s="18">
        <v>45</v>
      </c>
      <c r="S908" s="19">
        <v>5185.8674999999994</v>
      </c>
      <c r="T908" s="20" t="s">
        <v>363</v>
      </c>
      <c r="U908" s="21" t="s">
        <v>723</v>
      </c>
      <c r="V908" s="23">
        <v>42</v>
      </c>
      <c r="W908" s="23">
        <v>3</v>
      </c>
      <c r="X908" s="24"/>
    </row>
    <row r="909" spans="1:24" s="1" customFormat="1" ht="14" customHeight="1" x14ac:dyDescent="0.3">
      <c r="A909" s="26" t="s">
        <v>23</v>
      </c>
      <c r="B909" s="26" t="s">
        <v>1112</v>
      </c>
      <c r="C909" s="12" t="s">
        <v>1113</v>
      </c>
      <c r="D909" s="57"/>
      <c r="E909" s="42" t="str">
        <f t="shared" si="28"/>
        <v>Еще фото</v>
      </c>
      <c r="F909" s="14" t="s">
        <v>107</v>
      </c>
      <c r="G909" s="26" t="s">
        <v>680</v>
      </c>
      <c r="H909" s="26" t="s">
        <v>357</v>
      </c>
      <c r="I909" s="26" t="s">
        <v>681</v>
      </c>
      <c r="J909" s="15" t="s">
        <v>40</v>
      </c>
      <c r="K909" s="16" t="s">
        <v>29</v>
      </c>
      <c r="L909" s="60"/>
      <c r="M909" s="15"/>
      <c r="N909" s="15" t="s">
        <v>43</v>
      </c>
      <c r="O909" s="15"/>
      <c r="P909" s="16" t="s">
        <v>760</v>
      </c>
      <c r="Q909" s="17">
        <v>8199</v>
      </c>
      <c r="R909" s="18">
        <v>45</v>
      </c>
      <c r="S909" s="19">
        <v>5185.8674999999994</v>
      </c>
      <c r="T909" s="20" t="s">
        <v>363</v>
      </c>
      <c r="U909" s="21" t="s">
        <v>705</v>
      </c>
      <c r="V909" s="31">
        <v>42.5</v>
      </c>
      <c r="W909" s="23">
        <v>3</v>
      </c>
      <c r="X909" s="24"/>
    </row>
    <row r="910" spans="1:24" s="1" customFormat="1" ht="14" customHeight="1" x14ac:dyDescent="0.3">
      <c r="A910" s="26" t="s">
        <v>23</v>
      </c>
      <c r="B910" s="26" t="s">
        <v>1112</v>
      </c>
      <c r="C910" s="12" t="s">
        <v>1113</v>
      </c>
      <c r="D910" s="57"/>
      <c r="E910" s="42" t="str">
        <f t="shared" si="28"/>
        <v>Еще фото</v>
      </c>
      <c r="F910" s="14" t="s">
        <v>107</v>
      </c>
      <c r="G910" s="26" t="s">
        <v>680</v>
      </c>
      <c r="H910" s="26" t="s">
        <v>357</v>
      </c>
      <c r="I910" s="26" t="s">
        <v>681</v>
      </c>
      <c r="J910" s="15" t="s">
        <v>40</v>
      </c>
      <c r="K910" s="16" t="s">
        <v>29</v>
      </c>
      <c r="L910" s="60"/>
      <c r="M910" s="15"/>
      <c r="N910" s="15" t="s">
        <v>43</v>
      </c>
      <c r="O910" s="15"/>
      <c r="P910" s="16" t="s">
        <v>760</v>
      </c>
      <c r="Q910" s="17">
        <v>8199</v>
      </c>
      <c r="R910" s="18">
        <v>45</v>
      </c>
      <c r="S910" s="19">
        <v>5185.8674999999994</v>
      </c>
      <c r="T910" s="20" t="s">
        <v>363</v>
      </c>
      <c r="U910" s="21" t="s">
        <v>706</v>
      </c>
      <c r="V910" s="23">
        <v>43</v>
      </c>
      <c r="W910" s="23">
        <v>2</v>
      </c>
      <c r="X910" s="24"/>
    </row>
    <row r="911" spans="1:24" s="1" customFormat="1" ht="17" customHeight="1" x14ac:dyDescent="0.3">
      <c r="A911" s="26" t="s">
        <v>23</v>
      </c>
      <c r="B911" s="26" t="s">
        <v>1112</v>
      </c>
      <c r="C911" s="12" t="s">
        <v>1113</v>
      </c>
      <c r="D911" s="58"/>
      <c r="E911" s="42" t="str">
        <f t="shared" si="28"/>
        <v>Еще фото</v>
      </c>
      <c r="F911" s="14" t="s">
        <v>107</v>
      </c>
      <c r="G911" s="26" t="s">
        <v>680</v>
      </c>
      <c r="H911" s="26" t="s">
        <v>357</v>
      </c>
      <c r="I911" s="26" t="s">
        <v>681</v>
      </c>
      <c r="J911" s="15" t="s">
        <v>40</v>
      </c>
      <c r="K911" s="16" t="s">
        <v>29</v>
      </c>
      <c r="L911" s="61"/>
      <c r="M911" s="15"/>
      <c r="N911" s="15" t="s">
        <v>43</v>
      </c>
      <c r="O911" s="15"/>
      <c r="P911" s="16" t="s">
        <v>760</v>
      </c>
      <c r="Q911" s="17">
        <v>8199</v>
      </c>
      <c r="R911" s="18">
        <v>45</v>
      </c>
      <c r="S911" s="19">
        <v>5185.8674999999994</v>
      </c>
      <c r="T911" s="20" t="s">
        <v>363</v>
      </c>
      <c r="U911" s="21" t="s">
        <v>741</v>
      </c>
      <c r="V911" s="23">
        <v>44</v>
      </c>
      <c r="W911" s="23">
        <v>2</v>
      </c>
      <c r="X911" s="24"/>
    </row>
    <row r="912" spans="1:24" s="1" customFormat="1" ht="17" customHeight="1" x14ac:dyDescent="0.3">
      <c r="A912" s="11" t="s">
        <v>23</v>
      </c>
      <c r="B912" s="11" t="s">
        <v>1115</v>
      </c>
      <c r="C912" s="12" t="s">
        <v>1116</v>
      </c>
      <c r="D912" s="56"/>
      <c r="E912" s="42" t="str">
        <f t="shared" ref="E912:E917" si="29">HYPERLINK("https://www.google.ru/search?q=KJ1778&amp;newwindow=1&amp;tbm=isch","Еще фото")</f>
        <v>Еще фото</v>
      </c>
      <c r="F912" s="28" t="s">
        <v>137</v>
      </c>
      <c r="G912" s="11" t="s">
        <v>680</v>
      </c>
      <c r="H912" s="11" t="s">
        <v>357</v>
      </c>
      <c r="I912" s="15" t="s">
        <v>681</v>
      </c>
      <c r="J912" s="15" t="s">
        <v>40</v>
      </c>
      <c r="K912" s="16" t="s">
        <v>41</v>
      </c>
      <c r="L912" s="59" t="s">
        <v>1117</v>
      </c>
      <c r="M912" s="15"/>
      <c r="N912" s="15" t="s">
        <v>210</v>
      </c>
      <c r="O912" s="15"/>
      <c r="P912" s="16" t="s">
        <v>760</v>
      </c>
      <c r="Q912" s="17">
        <v>6699</v>
      </c>
      <c r="R912" s="18">
        <v>45</v>
      </c>
      <c r="S912" s="19">
        <v>4237.1174999999994</v>
      </c>
      <c r="T912" s="20" t="s">
        <v>363</v>
      </c>
      <c r="U912" s="21" t="s">
        <v>365</v>
      </c>
      <c r="V912" s="23">
        <v>36</v>
      </c>
      <c r="W912" s="23">
        <v>6</v>
      </c>
      <c r="X912" s="24"/>
    </row>
    <row r="913" spans="1:24" s="1" customFormat="1" ht="17" customHeight="1" x14ac:dyDescent="0.3">
      <c r="A913" s="26" t="s">
        <v>23</v>
      </c>
      <c r="B913" s="26" t="s">
        <v>1115</v>
      </c>
      <c r="C913" s="12" t="s">
        <v>1116</v>
      </c>
      <c r="D913" s="57"/>
      <c r="E913" s="42" t="str">
        <f t="shared" si="29"/>
        <v>Еще фото</v>
      </c>
      <c r="F913" s="28" t="s">
        <v>137</v>
      </c>
      <c r="G913" s="26" t="s">
        <v>680</v>
      </c>
      <c r="H913" s="26" t="s">
        <v>357</v>
      </c>
      <c r="I913" s="26" t="s">
        <v>681</v>
      </c>
      <c r="J913" s="15" t="s">
        <v>40</v>
      </c>
      <c r="K913" s="16" t="s">
        <v>41</v>
      </c>
      <c r="L913" s="60"/>
      <c r="M913" s="15"/>
      <c r="N913" s="15" t="s">
        <v>210</v>
      </c>
      <c r="O913" s="15"/>
      <c r="P913" s="16" t="s">
        <v>760</v>
      </c>
      <c r="Q913" s="17">
        <v>6699</v>
      </c>
      <c r="R913" s="18">
        <v>45</v>
      </c>
      <c r="S913" s="19">
        <v>4237.1174999999994</v>
      </c>
      <c r="T913" s="20" t="s">
        <v>363</v>
      </c>
      <c r="U913" s="21" t="s">
        <v>366</v>
      </c>
      <c r="V913" s="31">
        <v>36.5</v>
      </c>
      <c r="W913" s="23">
        <v>7</v>
      </c>
      <c r="X913" s="24"/>
    </row>
    <row r="914" spans="1:24" s="1" customFormat="1" ht="17" customHeight="1" x14ac:dyDescent="0.3">
      <c r="A914" s="26" t="s">
        <v>23</v>
      </c>
      <c r="B914" s="26" t="s">
        <v>1115</v>
      </c>
      <c r="C914" s="12" t="s">
        <v>1116</v>
      </c>
      <c r="D914" s="57"/>
      <c r="E914" s="42" t="str">
        <f t="shared" si="29"/>
        <v>Еще фото</v>
      </c>
      <c r="F914" s="28" t="s">
        <v>137</v>
      </c>
      <c r="G914" s="26" t="s">
        <v>680</v>
      </c>
      <c r="H914" s="26" t="s">
        <v>357</v>
      </c>
      <c r="I914" s="26" t="s">
        <v>681</v>
      </c>
      <c r="J914" s="15" t="s">
        <v>40</v>
      </c>
      <c r="K914" s="16" t="s">
        <v>41</v>
      </c>
      <c r="L914" s="60"/>
      <c r="M914" s="15"/>
      <c r="N914" s="15" t="s">
        <v>210</v>
      </c>
      <c r="O914" s="15"/>
      <c r="P914" s="16" t="s">
        <v>760</v>
      </c>
      <c r="Q914" s="17">
        <v>6699</v>
      </c>
      <c r="R914" s="18">
        <v>45</v>
      </c>
      <c r="S914" s="19">
        <v>4237.1174999999994</v>
      </c>
      <c r="T914" s="20" t="s">
        <v>363</v>
      </c>
      <c r="U914" s="21" t="s">
        <v>430</v>
      </c>
      <c r="V914" s="23">
        <v>37</v>
      </c>
      <c r="W914" s="23">
        <v>6</v>
      </c>
      <c r="X914" s="24"/>
    </row>
    <row r="915" spans="1:24" s="1" customFormat="1" ht="17" customHeight="1" x14ac:dyDescent="0.3">
      <c r="A915" s="26" t="s">
        <v>23</v>
      </c>
      <c r="B915" s="26" t="s">
        <v>1115</v>
      </c>
      <c r="C915" s="12" t="s">
        <v>1116</v>
      </c>
      <c r="D915" s="57"/>
      <c r="E915" s="42" t="str">
        <f t="shared" si="29"/>
        <v>Еще фото</v>
      </c>
      <c r="F915" s="28" t="s">
        <v>137</v>
      </c>
      <c r="G915" s="26" t="s">
        <v>680</v>
      </c>
      <c r="H915" s="26" t="s">
        <v>357</v>
      </c>
      <c r="I915" s="26" t="s">
        <v>681</v>
      </c>
      <c r="J915" s="15" t="s">
        <v>40</v>
      </c>
      <c r="K915" s="16" t="s">
        <v>41</v>
      </c>
      <c r="L915" s="60"/>
      <c r="M915" s="15"/>
      <c r="N915" s="15" t="s">
        <v>210</v>
      </c>
      <c r="O915" s="15"/>
      <c r="P915" s="16" t="s">
        <v>760</v>
      </c>
      <c r="Q915" s="17">
        <v>6699</v>
      </c>
      <c r="R915" s="18">
        <v>45</v>
      </c>
      <c r="S915" s="19">
        <v>4237.1174999999994</v>
      </c>
      <c r="T915" s="20" t="s">
        <v>363</v>
      </c>
      <c r="U915" s="21" t="s">
        <v>686</v>
      </c>
      <c r="V915" s="31">
        <v>37.5</v>
      </c>
      <c r="W915" s="23">
        <v>4</v>
      </c>
      <c r="X915" s="24"/>
    </row>
    <row r="916" spans="1:24" s="1" customFormat="1" ht="17" customHeight="1" x14ac:dyDescent="0.3">
      <c r="A916" s="26" t="s">
        <v>23</v>
      </c>
      <c r="B916" s="26" t="s">
        <v>1115</v>
      </c>
      <c r="C916" s="12" t="s">
        <v>1116</v>
      </c>
      <c r="D916" s="57"/>
      <c r="E916" s="42" t="str">
        <f t="shared" si="29"/>
        <v>Еще фото</v>
      </c>
      <c r="F916" s="28" t="s">
        <v>137</v>
      </c>
      <c r="G916" s="26" t="s">
        <v>680</v>
      </c>
      <c r="H916" s="26" t="s">
        <v>357</v>
      </c>
      <c r="I916" s="26" t="s">
        <v>681</v>
      </c>
      <c r="J916" s="15" t="s">
        <v>40</v>
      </c>
      <c r="K916" s="16" t="s">
        <v>41</v>
      </c>
      <c r="L916" s="60"/>
      <c r="M916" s="15"/>
      <c r="N916" s="15" t="s">
        <v>210</v>
      </c>
      <c r="O916" s="15"/>
      <c r="P916" s="16" t="s">
        <v>760</v>
      </c>
      <c r="Q916" s="17">
        <v>6699</v>
      </c>
      <c r="R916" s="18">
        <v>45</v>
      </c>
      <c r="S916" s="19">
        <v>4237.1174999999994</v>
      </c>
      <c r="T916" s="20" t="s">
        <v>363</v>
      </c>
      <c r="U916" s="21" t="s">
        <v>431</v>
      </c>
      <c r="V916" s="23">
        <v>38</v>
      </c>
      <c r="W916" s="23">
        <v>1</v>
      </c>
      <c r="X916" s="24"/>
    </row>
    <row r="917" spans="1:24" s="1" customFormat="1" ht="22.05" customHeight="1" x14ac:dyDescent="0.3">
      <c r="A917" s="26" t="s">
        <v>23</v>
      </c>
      <c r="B917" s="26" t="s">
        <v>1115</v>
      </c>
      <c r="C917" s="12" t="s">
        <v>1116</v>
      </c>
      <c r="D917" s="58"/>
      <c r="E917" s="42" t="str">
        <f t="shared" si="29"/>
        <v>Еще фото</v>
      </c>
      <c r="F917" s="28" t="s">
        <v>137</v>
      </c>
      <c r="G917" s="26" t="s">
        <v>680</v>
      </c>
      <c r="H917" s="26" t="s">
        <v>357</v>
      </c>
      <c r="I917" s="26" t="s">
        <v>681</v>
      </c>
      <c r="J917" s="15" t="s">
        <v>40</v>
      </c>
      <c r="K917" s="16" t="s">
        <v>41</v>
      </c>
      <c r="L917" s="61"/>
      <c r="M917" s="15"/>
      <c r="N917" s="15" t="s">
        <v>210</v>
      </c>
      <c r="O917" s="15"/>
      <c r="P917" s="16" t="s">
        <v>760</v>
      </c>
      <c r="Q917" s="17">
        <v>6699</v>
      </c>
      <c r="R917" s="18">
        <v>45</v>
      </c>
      <c r="S917" s="19">
        <v>4237.1174999999994</v>
      </c>
      <c r="T917" s="20" t="s">
        <v>363</v>
      </c>
      <c r="U917" s="21" t="s">
        <v>432</v>
      </c>
      <c r="V917" s="23">
        <v>39</v>
      </c>
      <c r="W917" s="23">
        <v>5</v>
      </c>
      <c r="X917" s="24"/>
    </row>
    <row r="918" spans="1:24" s="1" customFormat="1" ht="14" customHeight="1" x14ac:dyDescent="0.3">
      <c r="A918" s="11" t="s">
        <v>23</v>
      </c>
      <c r="B918" s="11" t="s">
        <v>1118</v>
      </c>
      <c r="C918" s="12" t="s">
        <v>1119</v>
      </c>
      <c r="D918" s="56"/>
      <c r="E918" s="42" t="str">
        <f t="shared" ref="E918:E924" si="30">HYPERLINK("https://www.google.ru/search?q=KJ3588&amp;newwindow=1&amp;tbm=isch","Еще фото")</f>
        <v>Еще фото</v>
      </c>
      <c r="F918" s="28" t="s">
        <v>137</v>
      </c>
      <c r="G918" s="11" t="s">
        <v>680</v>
      </c>
      <c r="H918" s="11" t="s">
        <v>357</v>
      </c>
      <c r="I918" s="15" t="s">
        <v>681</v>
      </c>
      <c r="J918" s="15" t="s">
        <v>40</v>
      </c>
      <c r="K918" s="16" t="s">
        <v>41</v>
      </c>
      <c r="L918" s="59"/>
      <c r="M918" s="15"/>
      <c r="N918" s="15" t="s">
        <v>308</v>
      </c>
      <c r="O918" s="15"/>
      <c r="P918" s="16" t="s">
        <v>760</v>
      </c>
      <c r="Q918" s="17">
        <v>22399</v>
      </c>
      <c r="R918" s="18">
        <v>45</v>
      </c>
      <c r="S918" s="19">
        <v>14167.3675</v>
      </c>
      <c r="T918" s="20" t="s">
        <v>363</v>
      </c>
      <c r="U918" s="21" t="s">
        <v>430</v>
      </c>
      <c r="V918" s="23">
        <v>37</v>
      </c>
      <c r="W918" s="23">
        <v>6</v>
      </c>
      <c r="X918" s="24"/>
    </row>
    <row r="919" spans="1:24" s="1" customFormat="1" ht="14" customHeight="1" x14ac:dyDescent="0.3">
      <c r="A919" s="26" t="s">
        <v>23</v>
      </c>
      <c r="B919" s="26" t="s">
        <v>1118</v>
      </c>
      <c r="C919" s="12" t="s">
        <v>1119</v>
      </c>
      <c r="D919" s="57"/>
      <c r="E919" s="42" t="str">
        <f t="shared" si="30"/>
        <v>Еще фото</v>
      </c>
      <c r="F919" s="28" t="s">
        <v>137</v>
      </c>
      <c r="G919" s="26" t="s">
        <v>680</v>
      </c>
      <c r="H919" s="26" t="s">
        <v>357</v>
      </c>
      <c r="I919" s="26" t="s">
        <v>681</v>
      </c>
      <c r="J919" s="15" t="s">
        <v>40</v>
      </c>
      <c r="K919" s="16" t="s">
        <v>41</v>
      </c>
      <c r="L919" s="60"/>
      <c r="M919" s="15"/>
      <c r="N919" s="15" t="s">
        <v>308</v>
      </c>
      <c r="O919" s="15"/>
      <c r="P919" s="16" t="s">
        <v>760</v>
      </c>
      <c r="Q919" s="17">
        <v>22399</v>
      </c>
      <c r="R919" s="18">
        <v>45</v>
      </c>
      <c r="S919" s="19">
        <v>14167.3675</v>
      </c>
      <c r="T919" s="20" t="s">
        <v>363</v>
      </c>
      <c r="U919" s="21" t="s">
        <v>686</v>
      </c>
      <c r="V919" s="31">
        <v>37.5</v>
      </c>
      <c r="W919" s="23">
        <v>9</v>
      </c>
      <c r="X919" s="24"/>
    </row>
    <row r="920" spans="1:24" s="1" customFormat="1" ht="14" customHeight="1" x14ac:dyDescent="0.3">
      <c r="A920" s="26" t="s">
        <v>23</v>
      </c>
      <c r="B920" s="26" t="s">
        <v>1118</v>
      </c>
      <c r="C920" s="12" t="s">
        <v>1119</v>
      </c>
      <c r="D920" s="57"/>
      <c r="E920" s="42" t="str">
        <f t="shared" si="30"/>
        <v>Еще фото</v>
      </c>
      <c r="F920" s="28" t="s">
        <v>137</v>
      </c>
      <c r="G920" s="26" t="s">
        <v>680</v>
      </c>
      <c r="H920" s="26" t="s">
        <v>357</v>
      </c>
      <c r="I920" s="26" t="s">
        <v>681</v>
      </c>
      <c r="J920" s="15" t="s">
        <v>40</v>
      </c>
      <c r="K920" s="16" t="s">
        <v>41</v>
      </c>
      <c r="L920" s="60"/>
      <c r="M920" s="15"/>
      <c r="N920" s="15" t="s">
        <v>308</v>
      </c>
      <c r="O920" s="15"/>
      <c r="P920" s="16" t="s">
        <v>760</v>
      </c>
      <c r="Q920" s="17">
        <v>22399</v>
      </c>
      <c r="R920" s="18">
        <v>45</v>
      </c>
      <c r="S920" s="19">
        <v>14167.3675</v>
      </c>
      <c r="T920" s="20" t="s">
        <v>363</v>
      </c>
      <c r="U920" s="21" t="s">
        <v>431</v>
      </c>
      <c r="V920" s="23">
        <v>38</v>
      </c>
      <c r="W920" s="23">
        <v>7</v>
      </c>
      <c r="X920" s="24"/>
    </row>
    <row r="921" spans="1:24" s="1" customFormat="1" ht="14" customHeight="1" x14ac:dyDescent="0.3">
      <c r="A921" s="26" t="s">
        <v>23</v>
      </c>
      <c r="B921" s="26" t="s">
        <v>1118</v>
      </c>
      <c r="C921" s="12" t="s">
        <v>1119</v>
      </c>
      <c r="D921" s="57"/>
      <c r="E921" s="42" t="str">
        <f t="shared" si="30"/>
        <v>Еще фото</v>
      </c>
      <c r="F921" s="28" t="s">
        <v>137</v>
      </c>
      <c r="G921" s="26" t="s">
        <v>680</v>
      </c>
      <c r="H921" s="26" t="s">
        <v>357</v>
      </c>
      <c r="I921" s="26" t="s">
        <v>681</v>
      </c>
      <c r="J921" s="15" t="s">
        <v>40</v>
      </c>
      <c r="K921" s="16" t="s">
        <v>41</v>
      </c>
      <c r="L921" s="60"/>
      <c r="M921" s="15"/>
      <c r="N921" s="15" t="s">
        <v>308</v>
      </c>
      <c r="O921" s="15"/>
      <c r="P921" s="16" t="s">
        <v>760</v>
      </c>
      <c r="Q921" s="17">
        <v>22399</v>
      </c>
      <c r="R921" s="18">
        <v>45</v>
      </c>
      <c r="S921" s="19">
        <v>14167.3675</v>
      </c>
      <c r="T921" s="20" t="s">
        <v>363</v>
      </c>
      <c r="U921" s="21" t="s">
        <v>687</v>
      </c>
      <c r="V921" s="31">
        <v>38.5</v>
      </c>
      <c r="W921" s="23">
        <v>6</v>
      </c>
      <c r="X921" s="24"/>
    </row>
    <row r="922" spans="1:24" s="1" customFormat="1" ht="14" customHeight="1" x14ac:dyDescent="0.3">
      <c r="A922" s="26" t="s">
        <v>23</v>
      </c>
      <c r="B922" s="26" t="s">
        <v>1118</v>
      </c>
      <c r="C922" s="12" t="s">
        <v>1119</v>
      </c>
      <c r="D922" s="57"/>
      <c r="E922" s="42" t="str">
        <f t="shared" si="30"/>
        <v>Еще фото</v>
      </c>
      <c r="F922" s="28" t="s">
        <v>137</v>
      </c>
      <c r="G922" s="26" t="s">
        <v>680</v>
      </c>
      <c r="H922" s="26" t="s">
        <v>357</v>
      </c>
      <c r="I922" s="26" t="s">
        <v>681</v>
      </c>
      <c r="J922" s="15" t="s">
        <v>40</v>
      </c>
      <c r="K922" s="16" t="s">
        <v>41</v>
      </c>
      <c r="L922" s="60"/>
      <c r="M922" s="15"/>
      <c r="N922" s="15" t="s">
        <v>308</v>
      </c>
      <c r="O922" s="15"/>
      <c r="P922" s="16" t="s">
        <v>760</v>
      </c>
      <c r="Q922" s="17">
        <v>22399</v>
      </c>
      <c r="R922" s="18">
        <v>45</v>
      </c>
      <c r="S922" s="19">
        <v>14167.3675</v>
      </c>
      <c r="T922" s="20" t="s">
        <v>363</v>
      </c>
      <c r="U922" s="21" t="s">
        <v>693</v>
      </c>
      <c r="V922" s="23">
        <v>40</v>
      </c>
      <c r="W922" s="23">
        <v>2</v>
      </c>
      <c r="X922" s="24"/>
    </row>
    <row r="923" spans="1:24" s="1" customFormat="1" ht="14" customHeight="1" x14ac:dyDescent="0.3">
      <c r="A923" s="26" t="s">
        <v>23</v>
      </c>
      <c r="B923" s="26" t="s">
        <v>1118</v>
      </c>
      <c r="C923" s="12" t="s">
        <v>1119</v>
      </c>
      <c r="D923" s="57"/>
      <c r="E923" s="42" t="str">
        <f t="shared" si="30"/>
        <v>Еще фото</v>
      </c>
      <c r="F923" s="28" t="s">
        <v>137</v>
      </c>
      <c r="G923" s="26" t="s">
        <v>680</v>
      </c>
      <c r="H923" s="26" t="s">
        <v>357</v>
      </c>
      <c r="I923" s="26" t="s">
        <v>681</v>
      </c>
      <c r="J923" s="15" t="s">
        <v>40</v>
      </c>
      <c r="K923" s="16" t="s">
        <v>41</v>
      </c>
      <c r="L923" s="60"/>
      <c r="M923" s="15"/>
      <c r="N923" s="15" t="s">
        <v>308</v>
      </c>
      <c r="O923" s="15"/>
      <c r="P923" s="16" t="s">
        <v>760</v>
      </c>
      <c r="Q923" s="17">
        <v>22399</v>
      </c>
      <c r="R923" s="18">
        <v>45</v>
      </c>
      <c r="S923" s="19">
        <v>14167.3675</v>
      </c>
      <c r="T923" s="20" t="s">
        <v>363</v>
      </c>
      <c r="U923" s="21" t="s">
        <v>694</v>
      </c>
      <c r="V923" s="31">
        <v>40.5</v>
      </c>
      <c r="W923" s="23">
        <v>1</v>
      </c>
      <c r="X923" s="24"/>
    </row>
    <row r="924" spans="1:24" s="1" customFormat="1" ht="17" customHeight="1" x14ac:dyDescent="0.3">
      <c r="A924" s="26" t="s">
        <v>23</v>
      </c>
      <c r="B924" s="26" t="s">
        <v>1118</v>
      </c>
      <c r="C924" s="12" t="s">
        <v>1119</v>
      </c>
      <c r="D924" s="58"/>
      <c r="E924" s="42" t="str">
        <f t="shared" si="30"/>
        <v>Еще фото</v>
      </c>
      <c r="F924" s="28" t="s">
        <v>137</v>
      </c>
      <c r="G924" s="26" t="s">
        <v>680</v>
      </c>
      <c r="H924" s="26" t="s">
        <v>357</v>
      </c>
      <c r="I924" s="26" t="s">
        <v>681</v>
      </c>
      <c r="J924" s="15" t="s">
        <v>40</v>
      </c>
      <c r="K924" s="16" t="s">
        <v>41</v>
      </c>
      <c r="L924" s="61"/>
      <c r="M924" s="15"/>
      <c r="N924" s="15" t="s">
        <v>308</v>
      </c>
      <c r="O924" s="15"/>
      <c r="P924" s="16" t="s">
        <v>760</v>
      </c>
      <c r="Q924" s="17">
        <v>22399</v>
      </c>
      <c r="R924" s="18">
        <v>45</v>
      </c>
      <c r="S924" s="19">
        <v>14167.3675</v>
      </c>
      <c r="T924" s="20" t="s">
        <v>363</v>
      </c>
      <c r="U924" s="21" t="s">
        <v>704</v>
      </c>
      <c r="V924" s="23">
        <v>41</v>
      </c>
      <c r="W924" s="23">
        <v>4</v>
      </c>
      <c r="X924" s="24"/>
    </row>
    <row r="925" spans="1:24" s="1" customFormat="1" ht="52.05" customHeight="1" x14ac:dyDescent="0.3">
      <c r="A925" s="11" t="s">
        <v>23</v>
      </c>
      <c r="B925" s="11" t="s">
        <v>1120</v>
      </c>
      <c r="C925" s="12" t="s">
        <v>1121</v>
      </c>
      <c r="D925" s="62"/>
      <c r="E925" s="42" t="str">
        <f>HYPERLINK("https://www.google.ru/search?q=IA0862&amp;newwindow=1&amp;tbm=isch","Еще фото")</f>
        <v>Еще фото</v>
      </c>
      <c r="F925" s="14"/>
      <c r="G925" s="11" t="s">
        <v>1122</v>
      </c>
      <c r="H925" s="11" t="s">
        <v>378</v>
      </c>
      <c r="I925" s="15" t="s">
        <v>1123</v>
      </c>
      <c r="J925" s="15" t="s">
        <v>118</v>
      </c>
      <c r="K925" s="16" t="s">
        <v>29</v>
      </c>
      <c r="L925" s="59" t="s">
        <v>1124</v>
      </c>
      <c r="M925" s="15"/>
      <c r="N925" s="15" t="s">
        <v>1125</v>
      </c>
      <c r="O925" s="15"/>
      <c r="P925" s="16" t="s">
        <v>1126</v>
      </c>
      <c r="Q925" s="17">
        <v>15599</v>
      </c>
      <c r="R925" s="18">
        <v>79.95</v>
      </c>
      <c r="S925" s="19">
        <v>3596.9354999999996</v>
      </c>
      <c r="T925" s="20" t="s">
        <v>34</v>
      </c>
      <c r="U925" s="21" t="s">
        <v>706</v>
      </c>
      <c r="V925" s="23">
        <v>27</v>
      </c>
      <c r="W925" s="23">
        <v>5</v>
      </c>
      <c r="X925" s="24"/>
    </row>
    <row r="926" spans="1:24" s="1" customFormat="1" ht="61.05" customHeight="1" x14ac:dyDescent="0.3">
      <c r="A926" s="26" t="s">
        <v>23</v>
      </c>
      <c r="B926" s="26" t="s">
        <v>1120</v>
      </c>
      <c r="C926" s="12" t="s">
        <v>1121</v>
      </c>
      <c r="D926" s="63"/>
      <c r="E926" s="42" t="str">
        <f>HYPERLINK("https://www.google.ru/search?q=IA0862&amp;newwindow=1&amp;tbm=isch","Еще фото")</f>
        <v>Еще фото</v>
      </c>
      <c r="F926" s="14"/>
      <c r="G926" s="26" t="s">
        <v>1122</v>
      </c>
      <c r="H926" s="26" t="s">
        <v>378</v>
      </c>
      <c r="I926" s="26" t="s">
        <v>1123</v>
      </c>
      <c r="J926" s="15" t="s">
        <v>118</v>
      </c>
      <c r="K926" s="16" t="s">
        <v>29</v>
      </c>
      <c r="L926" s="61"/>
      <c r="M926" s="15"/>
      <c r="N926" s="15" t="s">
        <v>1125</v>
      </c>
      <c r="O926" s="15"/>
      <c r="P926" s="16" t="s">
        <v>1126</v>
      </c>
      <c r="Q926" s="17">
        <v>15599</v>
      </c>
      <c r="R926" s="18">
        <v>79.95</v>
      </c>
      <c r="S926" s="19">
        <v>3596.9354999999996</v>
      </c>
      <c r="T926" s="20" t="s">
        <v>34</v>
      </c>
      <c r="U926" s="21" t="s">
        <v>741</v>
      </c>
      <c r="V926" s="23">
        <v>28</v>
      </c>
      <c r="W926" s="23">
        <v>9</v>
      </c>
      <c r="X926" s="24"/>
    </row>
    <row r="927" spans="1:24" s="1" customFormat="1" ht="52.05" customHeight="1" x14ac:dyDescent="0.3">
      <c r="A927" s="11" t="s">
        <v>23</v>
      </c>
      <c r="B927" s="11" t="s">
        <v>1120</v>
      </c>
      <c r="C927" s="12" t="s">
        <v>1127</v>
      </c>
      <c r="D927" s="62"/>
      <c r="E927" s="42" t="str">
        <f>HYPERLINK("https://www.google.ru/search?q=IA0864&amp;newwindow=1&amp;tbm=isch","Еще фото")</f>
        <v>Еще фото</v>
      </c>
      <c r="F927" s="14"/>
      <c r="G927" s="11" t="s">
        <v>1122</v>
      </c>
      <c r="H927" s="11" t="s">
        <v>378</v>
      </c>
      <c r="I927" s="15" t="s">
        <v>1123</v>
      </c>
      <c r="J927" s="15" t="s">
        <v>118</v>
      </c>
      <c r="K927" s="16" t="s">
        <v>29</v>
      </c>
      <c r="L927" s="59" t="s">
        <v>1124</v>
      </c>
      <c r="M927" s="15"/>
      <c r="N927" s="15" t="s">
        <v>748</v>
      </c>
      <c r="O927" s="15"/>
      <c r="P927" s="16" t="s">
        <v>1126</v>
      </c>
      <c r="Q927" s="17">
        <v>20999</v>
      </c>
      <c r="R927" s="18">
        <v>69.099999999999994</v>
      </c>
      <c r="S927" s="19">
        <v>7460.9354999999996</v>
      </c>
      <c r="T927" s="20" t="s">
        <v>34</v>
      </c>
      <c r="U927" s="21" t="s">
        <v>706</v>
      </c>
      <c r="V927" s="23">
        <v>27</v>
      </c>
      <c r="W927" s="23">
        <v>2</v>
      </c>
      <c r="X927" s="24"/>
    </row>
    <row r="928" spans="1:24" s="1" customFormat="1" ht="61.05" customHeight="1" x14ac:dyDescent="0.3">
      <c r="A928" s="26" t="s">
        <v>23</v>
      </c>
      <c r="B928" s="26" t="s">
        <v>1120</v>
      </c>
      <c r="C928" s="12" t="s">
        <v>1127</v>
      </c>
      <c r="D928" s="63"/>
      <c r="E928" s="42" t="str">
        <f>HYPERLINK("https://www.google.ru/search?q=IA0864&amp;newwindow=1&amp;tbm=isch","Еще фото")</f>
        <v>Еще фото</v>
      </c>
      <c r="F928" s="14"/>
      <c r="G928" s="26" t="s">
        <v>1122</v>
      </c>
      <c r="H928" s="26" t="s">
        <v>378</v>
      </c>
      <c r="I928" s="26" t="s">
        <v>1123</v>
      </c>
      <c r="J928" s="15" t="s">
        <v>118</v>
      </c>
      <c r="K928" s="16" t="s">
        <v>29</v>
      </c>
      <c r="L928" s="61"/>
      <c r="M928" s="15"/>
      <c r="N928" s="15" t="s">
        <v>748</v>
      </c>
      <c r="O928" s="15"/>
      <c r="P928" s="16" t="s">
        <v>1126</v>
      </c>
      <c r="Q928" s="17">
        <v>20999</v>
      </c>
      <c r="R928" s="18">
        <v>69.099999999999994</v>
      </c>
      <c r="S928" s="19">
        <v>7460.9354999999996</v>
      </c>
      <c r="T928" s="20" t="s">
        <v>34</v>
      </c>
      <c r="U928" s="21" t="s">
        <v>741</v>
      </c>
      <c r="V928" s="23">
        <v>28</v>
      </c>
      <c r="W928" s="23">
        <v>7</v>
      </c>
      <c r="X928" s="24"/>
    </row>
    <row r="929" spans="1:24" s="1" customFormat="1" ht="26" customHeight="1" x14ac:dyDescent="0.3">
      <c r="A929" s="11" t="s">
        <v>23</v>
      </c>
      <c r="B929" s="11" t="s">
        <v>1128</v>
      </c>
      <c r="C929" s="12" t="s">
        <v>1129</v>
      </c>
      <c r="D929" s="56"/>
      <c r="E929" s="42" t="str">
        <f>HYPERLINK("https://www.google.ru/search?q=GV0264&amp;newwindow=1&amp;tbm=isch","Еще фото")</f>
        <v>Еще фото</v>
      </c>
      <c r="F929" s="14"/>
      <c r="G929" s="11" t="s">
        <v>1123</v>
      </c>
      <c r="H929" s="11" t="s">
        <v>378</v>
      </c>
      <c r="I929" s="15" t="s">
        <v>1123</v>
      </c>
      <c r="J929" s="15" t="s">
        <v>118</v>
      </c>
      <c r="K929" s="16" t="s">
        <v>29</v>
      </c>
      <c r="L929" s="59" t="s">
        <v>1130</v>
      </c>
      <c r="M929" s="15" t="s">
        <v>61</v>
      </c>
      <c r="N929" s="15" t="s">
        <v>43</v>
      </c>
      <c r="O929" s="15" t="s">
        <v>32</v>
      </c>
      <c r="P929" s="16" t="s">
        <v>1131</v>
      </c>
      <c r="Q929" s="17">
        <v>4699</v>
      </c>
      <c r="R929" s="18">
        <v>51.53</v>
      </c>
      <c r="S929" s="19">
        <v>2619.4354999999996</v>
      </c>
      <c r="T929" s="20" t="s">
        <v>34</v>
      </c>
      <c r="U929" s="21" t="s">
        <v>694</v>
      </c>
      <c r="V929" s="23">
        <v>8</v>
      </c>
      <c r="W929" s="23">
        <v>5</v>
      </c>
      <c r="X929" s="24"/>
    </row>
    <row r="930" spans="1:24" s="1" customFormat="1" ht="26" customHeight="1" x14ac:dyDescent="0.3">
      <c r="A930" s="26" t="s">
        <v>23</v>
      </c>
      <c r="B930" s="26" t="s">
        <v>1128</v>
      </c>
      <c r="C930" s="12" t="s">
        <v>1129</v>
      </c>
      <c r="D930" s="57"/>
      <c r="E930" s="42" t="str">
        <f>HYPERLINK("https://www.google.ru/search?q=GV0264&amp;newwindow=1&amp;tbm=isch","Еще фото")</f>
        <v>Еще фото</v>
      </c>
      <c r="F930" s="14"/>
      <c r="G930" s="26" t="s">
        <v>1123</v>
      </c>
      <c r="H930" s="26" t="s">
        <v>378</v>
      </c>
      <c r="I930" s="26" t="s">
        <v>1123</v>
      </c>
      <c r="J930" s="15" t="s">
        <v>118</v>
      </c>
      <c r="K930" s="16" t="s">
        <v>29</v>
      </c>
      <c r="L930" s="60"/>
      <c r="M930" s="15" t="s">
        <v>61</v>
      </c>
      <c r="N930" s="15" t="s">
        <v>43</v>
      </c>
      <c r="O930" s="15" t="s">
        <v>32</v>
      </c>
      <c r="P930" s="16" t="s">
        <v>1131</v>
      </c>
      <c r="Q930" s="17">
        <v>4699</v>
      </c>
      <c r="R930" s="18">
        <v>51.53</v>
      </c>
      <c r="S930" s="19">
        <v>2619.4354999999996</v>
      </c>
      <c r="T930" s="20" t="s">
        <v>34</v>
      </c>
      <c r="U930" s="21" t="s">
        <v>723</v>
      </c>
      <c r="V930" s="23">
        <v>9</v>
      </c>
      <c r="W930" s="23">
        <v>6</v>
      </c>
      <c r="X930" s="24"/>
    </row>
    <row r="931" spans="1:24" s="1" customFormat="1" ht="26" customHeight="1" x14ac:dyDescent="0.3">
      <c r="A931" s="26" t="s">
        <v>23</v>
      </c>
      <c r="B931" s="26" t="s">
        <v>1128</v>
      </c>
      <c r="C931" s="12" t="s">
        <v>1129</v>
      </c>
      <c r="D931" s="57"/>
      <c r="E931" s="42" t="str">
        <f>HYPERLINK("https://www.google.ru/search?q=GV0264&amp;newwindow=1&amp;tbm=isch","Еще фото")</f>
        <v>Еще фото</v>
      </c>
      <c r="F931" s="14"/>
      <c r="G931" s="26" t="s">
        <v>1123</v>
      </c>
      <c r="H931" s="26" t="s">
        <v>378</v>
      </c>
      <c r="I931" s="26" t="s">
        <v>1123</v>
      </c>
      <c r="J931" s="15" t="s">
        <v>118</v>
      </c>
      <c r="K931" s="16" t="s">
        <v>29</v>
      </c>
      <c r="L931" s="60"/>
      <c r="M931" s="15" t="s">
        <v>61</v>
      </c>
      <c r="N931" s="15" t="s">
        <v>43</v>
      </c>
      <c r="O931" s="15" t="s">
        <v>32</v>
      </c>
      <c r="P931" s="16" t="s">
        <v>1131</v>
      </c>
      <c r="Q931" s="17">
        <v>4699</v>
      </c>
      <c r="R931" s="18">
        <v>51.53</v>
      </c>
      <c r="S931" s="19">
        <v>2619.4354999999996</v>
      </c>
      <c r="T931" s="20" t="s">
        <v>34</v>
      </c>
      <c r="U931" s="21" t="s">
        <v>706</v>
      </c>
      <c r="V931" s="23">
        <v>27</v>
      </c>
      <c r="W931" s="23">
        <v>6</v>
      </c>
      <c r="X931" s="24"/>
    </row>
    <row r="932" spans="1:24" s="1" customFormat="1" ht="26" customHeight="1" x14ac:dyDescent="0.3">
      <c r="A932" s="26" t="s">
        <v>23</v>
      </c>
      <c r="B932" s="26" t="s">
        <v>1128</v>
      </c>
      <c r="C932" s="12" t="s">
        <v>1129</v>
      </c>
      <c r="D932" s="58"/>
      <c r="E932" s="42" t="str">
        <f>HYPERLINK("https://www.google.ru/search?q=GV0264&amp;newwindow=1&amp;tbm=isch","Еще фото")</f>
        <v>Еще фото</v>
      </c>
      <c r="F932" s="14"/>
      <c r="G932" s="26" t="s">
        <v>1123</v>
      </c>
      <c r="H932" s="26" t="s">
        <v>378</v>
      </c>
      <c r="I932" s="26" t="s">
        <v>1123</v>
      </c>
      <c r="J932" s="15" t="s">
        <v>118</v>
      </c>
      <c r="K932" s="16" t="s">
        <v>29</v>
      </c>
      <c r="L932" s="61"/>
      <c r="M932" s="15" t="s">
        <v>61</v>
      </c>
      <c r="N932" s="15" t="s">
        <v>43</v>
      </c>
      <c r="O932" s="15" t="s">
        <v>32</v>
      </c>
      <c r="P932" s="16" t="s">
        <v>1131</v>
      </c>
      <c r="Q932" s="17">
        <v>4699</v>
      </c>
      <c r="R932" s="18">
        <v>51.53</v>
      </c>
      <c r="S932" s="19">
        <v>2619.4354999999996</v>
      </c>
      <c r="T932" s="20" t="s">
        <v>34</v>
      </c>
      <c r="U932" s="21" t="s">
        <v>742</v>
      </c>
      <c r="V932" s="23">
        <v>30</v>
      </c>
      <c r="W932" s="23">
        <v>4</v>
      </c>
      <c r="X932" s="24"/>
    </row>
    <row r="933" spans="1:24" s="1" customFormat="1" ht="108" customHeight="1" x14ac:dyDescent="0.3">
      <c r="A933" s="11" t="s">
        <v>23</v>
      </c>
      <c r="B933" s="11" t="s">
        <v>1132</v>
      </c>
      <c r="C933" s="12" t="s">
        <v>1133</v>
      </c>
      <c r="D933" s="13"/>
      <c r="E933" s="42" t="str">
        <f>HYPERLINK("https://www.google.ru/search?q=IQ4026&amp;newwindow=1&amp;tbm=isch","Еще фото")</f>
        <v>Еще фото</v>
      </c>
      <c r="F933" s="14"/>
      <c r="G933" s="11" t="s">
        <v>1122</v>
      </c>
      <c r="H933" s="11" t="s">
        <v>378</v>
      </c>
      <c r="I933" s="15" t="s">
        <v>1123</v>
      </c>
      <c r="J933" s="15" t="s">
        <v>118</v>
      </c>
      <c r="K933" s="16" t="s">
        <v>29</v>
      </c>
      <c r="L933" s="15" t="s">
        <v>1134</v>
      </c>
      <c r="M933" s="15"/>
      <c r="N933" s="15" t="s">
        <v>1125</v>
      </c>
      <c r="O933" s="15"/>
      <c r="P933" s="16" t="s">
        <v>1135</v>
      </c>
      <c r="Q933" s="17">
        <v>6299</v>
      </c>
      <c r="R933" s="18">
        <v>45</v>
      </c>
      <c r="S933" s="19">
        <v>3984.1174999999994</v>
      </c>
      <c r="T933" s="20" t="s">
        <v>34</v>
      </c>
      <c r="U933" s="21" t="s">
        <v>706</v>
      </c>
      <c r="V933" s="23">
        <v>27</v>
      </c>
      <c r="W933" s="23">
        <v>3</v>
      </c>
      <c r="X933" s="24"/>
    </row>
    <row r="934" spans="1:24" s="1" customFormat="1" ht="11" customHeight="1" x14ac:dyDescent="0.3">
      <c r="A934" s="11" t="s">
        <v>23</v>
      </c>
      <c r="B934" s="11" t="s">
        <v>1136</v>
      </c>
      <c r="C934" s="12" t="s">
        <v>1137</v>
      </c>
      <c r="D934" s="56"/>
      <c r="E934" s="42" t="str">
        <f t="shared" ref="E934:E942" si="31">HYPERLINK("https://www.google.ru/search?q=FX5501&amp;newwindow=1&amp;tbm=isch","Еще фото")</f>
        <v>Еще фото</v>
      </c>
      <c r="F934" s="14"/>
      <c r="G934" s="11" t="s">
        <v>1138</v>
      </c>
      <c r="H934" s="11" t="s">
        <v>357</v>
      </c>
      <c r="I934" s="15" t="s">
        <v>1139</v>
      </c>
      <c r="J934" s="15" t="s">
        <v>28</v>
      </c>
      <c r="K934" s="16" t="s">
        <v>29</v>
      </c>
      <c r="L934" s="59" t="s">
        <v>1140</v>
      </c>
      <c r="M934" s="15" t="s">
        <v>61</v>
      </c>
      <c r="N934" s="15" t="s">
        <v>308</v>
      </c>
      <c r="O934" s="15" t="s">
        <v>32</v>
      </c>
      <c r="P934" s="16" t="s">
        <v>1141</v>
      </c>
      <c r="Q934" s="17">
        <v>20499</v>
      </c>
      <c r="R934" s="18">
        <v>86.5</v>
      </c>
      <c r="S934" s="19">
        <v>3182.9354999999996</v>
      </c>
      <c r="T934" s="20" t="s">
        <v>363</v>
      </c>
      <c r="U934" s="21" t="s">
        <v>686</v>
      </c>
      <c r="V934" s="31">
        <v>37.5</v>
      </c>
      <c r="W934" s="23">
        <v>8</v>
      </c>
      <c r="X934" s="24"/>
    </row>
    <row r="935" spans="1:24" s="1" customFormat="1" ht="11" customHeight="1" x14ac:dyDescent="0.3">
      <c r="A935" s="26" t="s">
        <v>23</v>
      </c>
      <c r="B935" s="26" t="s">
        <v>1136</v>
      </c>
      <c r="C935" s="12" t="s">
        <v>1137</v>
      </c>
      <c r="D935" s="57"/>
      <c r="E935" s="42" t="str">
        <f t="shared" si="31"/>
        <v>Еще фото</v>
      </c>
      <c r="F935" s="14"/>
      <c r="G935" s="26" t="s">
        <v>1138</v>
      </c>
      <c r="H935" s="26" t="s">
        <v>357</v>
      </c>
      <c r="I935" s="26" t="s">
        <v>1139</v>
      </c>
      <c r="J935" s="15" t="s">
        <v>28</v>
      </c>
      <c r="K935" s="16" t="s">
        <v>29</v>
      </c>
      <c r="L935" s="60"/>
      <c r="M935" s="15" t="s">
        <v>61</v>
      </c>
      <c r="N935" s="15" t="s">
        <v>308</v>
      </c>
      <c r="O935" s="15" t="s">
        <v>32</v>
      </c>
      <c r="P935" s="16" t="s">
        <v>1141</v>
      </c>
      <c r="Q935" s="17">
        <v>20499</v>
      </c>
      <c r="R935" s="18">
        <v>86.5</v>
      </c>
      <c r="S935" s="19">
        <v>3182.9354999999996</v>
      </c>
      <c r="T935" s="20" t="s">
        <v>363</v>
      </c>
      <c r="U935" s="21" t="s">
        <v>431</v>
      </c>
      <c r="V935" s="23">
        <v>38</v>
      </c>
      <c r="W935" s="23">
        <v>7</v>
      </c>
      <c r="X935" s="24"/>
    </row>
    <row r="936" spans="1:24" s="1" customFormat="1" ht="11" customHeight="1" x14ac:dyDescent="0.3">
      <c r="A936" s="26" t="s">
        <v>23</v>
      </c>
      <c r="B936" s="26" t="s">
        <v>1136</v>
      </c>
      <c r="C936" s="12" t="s">
        <v>1137</v>
      </c>
      <c r="D936" s="57"/>
      <c r="E936" s="42" t="str">
        <f t="shared" si="31"/>
        <v>Еще фото</v>
      </c>
      <c r="F936" s="14"/>
      <c r="G936" s="26" t="s">
        <v>1138</v>
      </c>
      <c r="H936" s="26" t="s">
        <v>357</v>
      </c>
      <c r="I936" s="26" t="s">
        <v>1139</v>
      </c>
      <c r="J936" s="15" t="s">
        <v>28</v>
      </c>
      <c r="K936" s="16" t="s">
        <v>29</v>
      </c>
      <c r="L936" s="60"/>
      <c r="M936" s="15" t="s">
        <v>61</v>
      </c>
      <c r="N936" s="15" t="s">
        <v>308</v>
      </c>
      <c r="O936" s="15" t="s">
        <v>32</v>
      </c>
      <c r="P936" s="16" t="s">
        <v>1141</v>
      </c>
      <c r="Q936" s="17">
        <v>20499</v>
      </c>
      <c r="R936" s="18">
        <v>86.5</v>
      </c>
      <c r="S936" s="19">
        <v>3182.9354999999996</v>
      </c>
      <c r="T936" s="20" t="s">
        <v>363</v>
      </c>
      <c r="U936" s="21" t="s">
        <v>687</v>
      </c>
      <c r="V936" s="31">
        <v>38.5</v>
      </c>
      <c r="W936" s="23">
        <v>11</v>
      </c>
      <c r="X936" s="24"/>
    </row>
    <row r="937" spans="1:24" s="1" customFormat="1" ht="11" customHeight="1" x14ac:dyDescent="0.3">
      <c r="A937" s="26" t="s">
        <v>23</v>
      </c>
      <c r="B937" s="26" t="s">
        <v>1136</v>
      </c>
      <c r="C937" s="12" t="s">
        <v>1137</v>
      </c>
      <c r="D937" s="57"/>
      <c r="E937" s="42" t="str">
        <f t="shared" si="31"/>
        <v>Еще фото</v>
      </c>
      <c r="F937" s="14"/>
      <c r="G937" s="26" t="s">
        <v>1138</v>
      </c>
      <c r="H937" s="26" t="s">
        <v>357</v>
      </c>
      <c r="I937" s="26" t="s">
        <v>1139</v>
      </c>
      <c r="J937" s="15" t="s">
        <v>28</v>
      </c>
      <c r="K937" s="16" t="s">
        <v>29</v>
      </c>
      <c r="L937" s="60"/>
      <c r="M937" s="15" t="s">
        <v>61</v>
      </c>
      <c r="N937" s="15" t="s">
        <v>308</v>
      </c>
      <c r="O937" s="15" t="s">
        <v>32</v>
      </c>
      <c r="P937" s="16" t="s">
        <v>1141</v>
      </c>
      <c r="Q937" s="17">
        <v>20499</v>
      </c>
      <c r="R937" s="18">
        <v>86.5</v>
      </c>
      <c r="S937" s="19">
        <v>3182.9354999999996</v>
      </c>
      <c r="T937" s="20" t="s">
        <v>363</v>
      </c>
      <c r="U937" s="21" t="s">
        <v>432</v>
      </c>
      <c r="V937" s="23">
        <v>39</v>
      </c>
      <c r="W937" s="23">
        <v>12</v>
      </c>
      <c r="X937" s="24"/>
    </row>
    <row r="938" spans="1:24" s="1" customFormat="1" ht="11" customHeight="1" x14ac:dyDescent="0.3">
      <c r="A938" s="26" t="s">
        <v>23</v>
      </c>
      <c r="B938" s="26" t="s">
        <v>1136</v>
      </c>
      <c r="C938" s="12" t="s">
        <v>1137</v>
      </c>
      <c r="D938" s="57"/>
      <c r="E938" s="42" t="str">
        <f t="shared" si="31"/>
        <v>Еще фото</v>
      </c>
      <c r="F938" s="14"/>
      <c r="G938" s="26" t="s">
        <v>1138</v>
      </c>
      <c r="H938" s="26" t="s">
        <v>357</v>
      </c>
      <c r="I938" s="26" t="s">
        <v>1139</v>
      </c>
      <c r="J938" s="15" t="s">
        <v>28</v>
      </c>
      <c r="K938" s="16" t="s">
        <v>29</v>
      </c>
      <c r="L938" s="60"/>
      <c r="M938" s="15" t="s">
        <v>61</v>
      </c>
      <c r="N938" s="15" t="s">
        <v>308</v>
      </c>
      <c r="O938" s="15" t="s">
        <v>32</v>
      </c>
      <c r="P938" s="16" t="s">
        <v>1141</v>
      </c>
      <c r="Q938" s="17">
        <v>20499</v>
      </c>
      <c r="R938" s="18">
        <v>86.5</v>
      </c>
      <c r="S938" s="19">
        <v>3182.9354999999996</v>
      </c>
      <c r="T938" s="20" t="s">
        <v>363</v>
      </c>
      <c r="U938" s="21" t="s">
        <v>693</v>
      </c>
      <c r="V938" s="23">
        <v>40</v>
      </c>
      <c r="W938" s="23">
        <v>18</v>
      </c>
      <c r="X938" s="24"/>
    </row>
    <row r="939" spans="1:24" s="1" customFormat="1" ht="11" customHeight="1" x14ac:dyDescent="0.3">
      <c r="A939" s="26" t="s">
        <v>23</v>
      </c>
      <c r="B939" s="26" t="s">
        <v>1136</v>
      </c>
      <c r="C939" s="12" t="s">
        <v>1137</v>
      </c>
      <c r="D939" s="57"/>
      <c r="E939" s="42" t="str">
        <f t="shared" si="31"/>
        <v>Еще фото</v>
      </c>
      <c r="F939" s="14"/>
      <c r="G939" s="26" t="s">
        <v>1138</v>
      </c>
      <c r="H939" s="26" t="s">
        <v>357</v>
      </c>
      <c r="I939" s="26" t="s">
        <v>1139</v>
      </c>
      <c r="J939" s="15" t="s">
        <v>28</v>
      </c>
      <c r="K939" s="16" t="s">
        <v>29</v>
      </c>
      <c r="L939" s="60"/>
      <c r="M939" s="15" t="s">
        <v>61</v>
      </c>
      <c r="N939" s="15" t="s">
        <v>308</v>
      </c>
      <c r="O939" s="15" t="s">
        <v>32</v>
      </c>
      <c r="P939" s="16" t="s">
        <v>1141</v>
      </c>
      <c r="Q939" s="17">
        <v>20499</v>
      </c>
      <c r="R939" s="18">
        <v>86.5</v>
      </c>
      <c r="S939" s="19">
        <v>3182.9354999999996</v>
      </c>
      <c r="T939" s="20" t="s">
        <v>363</v>
      </c>
      <c r="U939" s="21" t="s">
        <v>694</v>
      </c>
      <c r="V939" s="31">
        <v>40.5</v>
      </c>
      <c r="W939" s="23">
        <v>18</v>
      </c>
      <c r="X939" s="24"/>
    </row>
    <row r="940" spans="1:24" s="1" customFormat="1" ht="11" customHeight="1" x14ac:dyDescent="0.3">
      <c r="A940" s="26" t="s">
        <v>23</v>
      </c>
      <c r="B940" s="26" t="s">
        <v>1136</v>
      </c>
      <c r="C940" s="12" t="s">
        <v>1137</v>
      </c>
      <c r="D940" s="57"/>
      <c r="E940" s="42" t="str">
        <f t="shared" si="31"/>
        <v>Еще фото</v>
      </c>
      <c r="F940" s="14"/>
      <c r="G940" s="26" t="s">
        <v>1138</v>
      </c>
      <c r="H940" s="26" t="s">
        <v>357</v>
      </c>
      <c r="I940" s="26" t="s">
        <v>1139</v>
      </c>
      <c r="J940" s="15" t="s">
        <v>28</v>
      </c>
      <c r="K940" s="16" t="s">
        <v>29</v>
      </c>
      <c r="L940" s="60"/>
      <c r="M940" s="15" t="s">
        <v>61</v>
      </c>
      <c r="N940" s="15" t="s">
        <v>308</v>
      </c>
      <c r="O940" s="15" t="s">
        <v>32</v>
      </c>
      <c r="P940" s="16" t="s">
        <v>1141</v>
      </c>
      <c r="Q940" s="17">
        <v>20499</v>
      </c>
      <c r="R940" s="18">
        <v>86.5</v>
      </c>
      <c r="S940" s="19">
        <v>3182.9354999999996</v>
      </c>
      <c r="T940" s="20" t="s">
        <v>363</v>
      </c>
      <c r="U940" s="21" t="s">
        <v>704</v>
      </c>
      <c r="V940" s="23">
        <v>41</v>
      </c>
      <c r="W940" s="23">
        <v>11</v>
      </c>
      <c r="X940" s="24"/>
    </row>
    <row r="941" spans="1:24" s="1" customFormat="1" ht="11" customHeight="1" x14ac:dyDescent="0.3">
      <c r="A941" s="26" t="s">
        <v>23</v>
      </c>
      <c r="B941" s="26" t="s">
        <v>1136</v>
      </c>
      <c r="C941" s="12" t="s">
        <v>1137</v>
      </c>
      <c r="D941" s="57"/>
      <c r="E941" s="42" t="str">
        <f t="shared" si="31"/>
        <v>Еще фото</v>
      </c>
      <c r="F941" s="14"/>
      <c r="G941" s="26" t="s">
        <v>1138</v>
      </c>
      <c r="H941" s="26" t="s">
        <v>357</v>
      </c>
      <c r="I941" s="26" t="s">
        <v>1139</v>
      </c>
      <c r="J941" s="15" t="s">
        <v>28</v>
      </c>
      <c r="K941" s="16" t="s">
        <v>29</v>
      </c>
      <c r="L941" s="60"/>
      <c r="M941" s="15" t="s">
        <v>61</v>
      </c>
      <c r="N941" s="15" t="s">
        <v>308</v>
      </c>
      <c r="O941" s="15" t="s">
        <v>32</v>
      </c>
      <c r="P941" s="16" t="s">
        <v>1141</v>
      </c>
      <c r="Q941" s="17">
        <v>20499</v>
      </c>
      <c r="R941" s="18">
        <v>86.5</v>
      </c>
      <c r="S941" s="19">
        <v>3182.9354999999996</v>
      </c>
      <c r="T941" s="20" t="s">
        <v>363</v>
      </c>
      <c r="U941" s="21" t="s">
        <v>723</v>
      </c>
      <c r="V941" s="23">
        <v>42</v>
      </c>
      <c r="W941" s="23">
        <v>13</v>
      </c>
      <c r="X941" s="24"/>
    </row>
    <row r="942" spans="1:24" s="1" customFormat="1" ht="11" customHeight="1" x14ac:dyDescent="0.3">
      <c r="A942" s="26" t="s">
        <v>23</v>
      </c>
      <c r="B942" s="26" t="s">
        <v>1136</v>
      </c>
      <c r="C942" s="12" t="s">
        <v>1137</v>
      </c>
      <c r="D942" s="58"/>
      <c r="E942" s="42" t="str">
        <f t="shared" si="31"/>
        <v>Еще фото</v>
      </c>
      <c r="F942" s="14"/>
      <c r="G942" s="26" t="s">
        <v>1138</v>
      </c>
      <c r="H942" s="26" t="s">
        <v>357</v>
      </c>
      <c r="I942" s="26" t="s">
        <v>1139</v>
      </c>
      <c r="J942" s="15" t="s">
        <v>28</v>
      </c>
      <c r="K942" s="16" t="s">
        <v>29</v>
      </c>
      <c r="L942" s="61"/>
      <c r="M942" s="15" t="s">
        <v>61</v>
      </c>
      <c r="N942" s="15" t="s">
        <v>308</v>
      </c>
      <c r="O942" s="15" t="s">
        <v>32</v>
      </c>
      <c r="P942" s="16" t="s">
        <v>1141</v>
      </c>
      <c r="Q942" s="17">
        <v>20499</v>
      </c>
      <c r="R942" s="18">
        <v>86.5</v>
      </c>
      <c r="S942" s="19">
        <v>3182.9354999999996</v>
      </c>
      <c r="T942" s="20" t="s">
        <v>363</v>
      </c>
      <c r="U942" s="21" t="s">
        <v>705</v>
      </c>
      <c r="V942" s="31">
        <v>42.5</v>
      </c>
      <c r="W942" s="23">
        <v>16</v>
      </c>
      <c r="X942" s="24"/>
    </row>
    <row r="943" spans="1:24" s="1" customFormat="1" ht="108" customHeight="1" x14ac:dyDescent="0.3">
      <c r="A943" s="11" t="s">
        <v>23</v>
      </c>
      <c r="B943" s="11" t="s">
        <v>1142</v>
      </c>
      <c r="C943" s="12" t="s">
        <v>1143</v>
      </c>
      <c r="D943" s="13"/>
      <c r="E943" s="42" t="str">
        <f>HYPERLINK("https://www.google.ru/search?q=GY5922&amp;newwindow=1&amp;tbm=isch","Еще фото")</f>
        <v>Еще фото</v>
      </c>
      <c r="F943" s="14"/>
      <c r="G943" s="11" t="s">
        <v>680</v>
      </c>
      <c r="H943" s="11" t="s">
        <v>357</v>
      </c>
      <c r="I943" s="15" t="s">
        <v>1139</v>
      </c>
      <c r="J943" s="15" t="s">
        <v>28</v>
      </c>
      <c r="K943" s="16" t="s">
        <v>41</v>
      </c>
      <c r="L943" s="15" t="s">
        <v>1144</v>
      </c>
      <c r="M943" s="15"/>
      <c r="N943" s="15" t="s">
        <v>43</v>
      </c>
      <c r="O943" s="15" t="s">
        <v>32</v>
      </c>
      <c r="P943" s="16" t="s">
        <v>1145</v>
      </c>
      <c r="Q943" s="17">
        <v>14399</v>
      </c>
      <c r="R943" s="18">
        <v>81.260000000000005</v>
      </c>
      <c r="S943" s="19">
        <v>3102.4354999999996</v>
      </c>
      <c r="T943" s="20" t="s">
        <v>363</v>
      </c>
      <c r="U943" s="21" t="s">
        <v>365</v>
      </c>
      <c r="V943" s="23">
        <v>36</v>
      </c>
      <c r="W943" s="23">
        <v>37</v>
      </c>
      <c r="X943" s="24"/>
    </row>
    <row r="944" spans="1:24" s="1" customFormat="1" ht="52.05" customHeight="1" x14ac:dyDescent="0.3">
      <c r="A944" s="11" t="s">
        <v>23</v>
      </c>
      <c r="B944" s="11" t="s">
        <v>1146</v>
      </c>
      <c r="C944" s="12" t="s">
        <v>1147</v>
      </c>
      <c r="D944" s="62"/>
      <c r="E944" s="42" t="str">
        <f>HYPERLINK("https://www.google.ru/search?q=GV9000&amp;newwindow=1&amp;tbm=isch","Еще фото")</f>
        <v>Еще фото</v>
      </c>
      <c r="F944" s="14"/>
      <c r="G944" s="11" t="s">
        <v>1138</v>
      </c>
      <c r="H944" s="11" t="s">
        <v>357</v>
      </c>
      <c r="I944" s="15" t="s">
        <v>1139</v>
      </c>
      <c r="J944" s="15" t="s">
        <v>28</v>
      </c>
      <c r="K944" s="16" t="s">
        <v>41</v>
      </c>
      <c r="L944" s="59" t="s">
        <v>1148</v>
      </c>
      <c r="M944" s="15"/>
      <c r="N944" s="15" t="s">
        <v>308</v>
      </c>
      <c r="O944" s="15"/>
      <c r="P944" s="16" t="s">
        <v>1149</v>
      </c>
      <c r="Q944" s="17">
        <v>10999</v>
      </c>
      <c r="R944" s="18">
        <v>79.75</v>
      </c>
      <c r="S944" s="19">
        <v>2561.9354999999996</v>
      </c>
      <c r="T944" s="20" t="s">
        <v>363</v>
      </c>
      <c r="U944" s="21" t="s">
        <v>687</v>
      </c>
      <c r="V944" s="31">
        <v>38.5</v>
      </c>
      <c r="W944" s="23">
        <v>7</v>
      </c>
      <c r="X944" s="24"/>
    </row>
    <row r="945" spans="1:24" s="1" customFormat="1" ht="61.05" customHeight="1" x14ac:dyDescent="0.3">
      <c r="A945" s="26" t="s">
        <v>23</v>
      </c>
      <c r="B945" s="26" t="s">
        <v>1146</v>
      </c>
      <c r="C945" s="12" t="s">
        <v>1147</v>
      </c>
      <c r="D945" s="63"/>
      <c r="E945" s="42" t="str">
        <f>HYPERLINK("https://www.google.ru/search?q=GV9000&amp;newwindow=1&amp;tbm=isch","Еще фото")</f>
        <v>Еще фото</v>
      </c>
      <c r="F945" s="14"/>
      <c r="G945" s="26" t="s">
        <v>1138</v>
      </c>
      <c r="H945" s="26" t="s">
        <v>357</v>
      </c>
      <c r="I945" s="26" t="s">
        <v>1139</v>
      </c>
      <c r="J945" s="15" t="s">
        <v>28</v>
      </c>
      <c r="K945" s="16" t="s">
        <v>41</v>
      </c>
      <c r="L945" s="61"/>
      <c r="M945" s="15"/>
      <c r="N945" s="15" t="s">
        <v>308</v>
      </c>
      <c r="O945" s="15"/>
      <c r="P945" s="16" t="s">
        <v>1149</v>
      </c>
      <c r="Q945" s="17">
        <v>10999</v>
      </c>
      <c r="R945" s="18">
        <v>79.75</v>
      </c>
      <c r="S945" s="19">
        <v>2561.9354999999996</v>
      </c>
      <c r="T945" s="20" t="s">
        <v>363</v>
      </c>
      <c r="U945" s="21" t="s">
        <v>693</v>
      </c>
      <c r="V945" s="23">
        <v>40</v>
      </c>
      <c r="W945" s="23">
        <v>4</v>
      </c>
      <c r="X945" s="24"/>
    </row>
    <row r="946" spans="1:24" s="1" customFormat="1" ht="14" customHeight="1" x14ac:dyDescent="0.3">
      <c r="A946" s="11" t="s">
        <v>23</v>
      </c>
      <c r="B946" s="11" t="s">
        <v>1136</v>
      </c>
      <c r="C946" s="12" t="s">
        <v>1150</v>
      </c>
      <c r="D946" s="56"/>
      <c r="E946" s="42" t="str">
        <f t="shared" ref="E946:E952" si="32">HYPERLINK("https://www.google.ru/search?q=FX5499&amp;newwindow=1&amp;tbm=isch","Еще фото")</f>
        <v>Еще фото</v>
      </c>
      <c r="F946" s="14"/>
      <c r="G946" s="11" t="s">
        <v>680</v>
      </c>
      <c r="H946" s="11" t="s">
        <v>357</v>
      </c>
      <c r="I946" s="15" t="s">
        <v>1139</v>
      </c>
      <c r="J946" s="15" t="s">
        <v>28</v>
      </c>
      <c r="K946" s="16" t="s">
        <v>29</v>
      </c>
      <c r="L946" s="59" t="s">
        <v>1151</v>
      </c>
      <c r="M946" s="15"/>
      <c r="N946" s="15" t="s">
        <v>43</v>
      </c>
      <c r="O946" s="15" t="s">
        <v>32</v>
      </c>
      <c r="P946" s="16" t="s">
        <v>1141</v>
      </c>
      <c r="Q946" s="17">
        <v>15199</v>
      </c>
      <c r="R946" s="18">
        <v>78.430000000000007</v>
      </c>
      <c r="S946" s="19">
        <v>3769.4354999999996</v>
      </c>
      <c r="T946" s="20" t="s">
        <v>363</v>
      </c>
      <c r="U946" s="21" t="s">
        <v>432</v>
      </c>
      <c r="V946" s="23">
        <v>39</v>
      </c>
      <c r="W946" s="23">
        <v>11</v>
      </c>
      <c r="X946" s="24"/>
    </row>
    <row r="947" spans="1:24" s="1" customFormat="1" ht="14" customHeight="1" x14ac:dyDescent="0.3">
      <c r="A947" s="26" t="s">
        <v>23</v>
      </c>
      <c r="B947" s="26" t="s">
        <v>1136</v>
      </c>
      <c r="C947" s="12" t="s">
        <v>1150</v>
      </c>
      <c r="D947" s="57"/>
      <c r="E947" s="42" t="str">
        <f t="shared" si="32"/>
        <v>Еще фото</v>
      </c>
      <c r="F947" s="14"/>
      <c r="G947" s="26" t="s">
        <v>680</v>
      </c>
      <c r="H947" s="26" t="s">
        <v>357</v>
      </c>
      <c r="I947" s="26" t="s">
        <v>1139</v>
      </c>
      <c r="J947" s="15" t="s">
        <v>28</v>
      </c>
      <c r="K947" s="16" t="s">
        <v>29</v>
      </c>
      <c r="L947" s="60"/>
      <c r="M947" s="15"/>
      <c r="N947" s="15" t="s">
        <v>43</v>
      </c>
      <c r="O947" s="15" t="s">
        <v>32</v>
      </c>
      <c r="P947" s="16" t="s">
        <v>1141</v>
      </c>
      <c r="Q947" s="17">
        <v>15199</v>
      </c>
      <c r="R947" s="18">
        <v>78.430000000000007</v>
      </c>
      <c r="S947" s="19">
        <v>3769.4354999999996</v>
      </c>
      <c r="T947" s="20" t="s">
        <v>363</v>
      </c>
      <c r="U947" s="21" t="s">
        <v>693</v>
      </c>
      <c r="V947" s="23">
        <v>40</v>
      </c>
      <c r="W947" s="23">
        <v>25</v>
      </c>
      <c r="X947" s="24"/>
    </row>
    <row r="948" spans="1:24" s="1" customFormat="1" ht="14" customHeight="1" x14ac:dyDescent="0.3">
      <c r="A948" s="26" t="s">
        <v>23</v>
      </c>
      <c r="B948" s="26" t="s">
        <v>1136</v>
      </c>
      <c r="C948" s="12" t="s">
        <v>1150</v>
      </c>
      <c r="D948" s="57"/>
      <c r="E948" s="42" t="str">
        <f t="shared" si="32"/>
        <v>Еще фото</v>
      </c>
      <c r="F948" s="14"/>
      <c r="G948" s="26" t="s">
        <v>680</v>
      </c>
      <c r="H948" s="26" t="s">
        <v>357</v>
      </c>
      <c r="I948" s="26" t="s">
        <v>1139</v>
      </c>
      <c r="J948" s="15" t="s">
        <v>28</v>
      </c>
      <c r="K948" s="16" t="s">
        <v>29</v>
      </c>
      <c r="L948" s="60"/>
      <c r="M948" s="15"/>
      <c r="N948" s="15" t="s">
        <v>43</v>
      </c>
      <c r="O948" s="15" t="s">
        <v>32</v>
      </c>
      <c r="P948" s="16" t="s">
        <v>1141</v>
      </c>
      <c r="Q948" s="17">
        <v>15199</v>
      </c>
      <c r="R948" s="18">
        <v>78.430000000000007</v>
      </c>
      <c r="S948" s="19">
        <v>3769.4354999999996</v>
      </c>
      <c r="T948" s="20" t="s">
        <v>363</v>
      </c>
      <c r="U948" s="21" t="s">
        <v>694</v>
      </c>
      <c r="V948" s="31">
        <v>40.5</v>
      </c>
      <c r="W948" s="23">
        <v>41</v>
      </c>
      <c r="X948" s="24"/>
    </row>
    <row r="949" spans="1:24" s="1" customFormat="1" ht="14" customHeight="1" x14ac:dyDescent="0.3">
      <c r="A949" s="26" t="s">
        <v>23</v>
      </c>
      <c r="B949" s="26" t="s">
        <v>1136</v>
      </c>
      <c r="C949" s="12" t="s">
        <v>1150</v>
      </c>
      <c r="D949" s="57"/>
      <c r="E949" s="42" t="str">
        <f t="shared" si="32"/>
        <v>Еще фото</v>
      </c>
      <c r="F949" s="14"/>
      <c r="G949" s="26" t="s">
        <v>680</v>
      </c>
      <c r="H949" s="26" t="s">
        <v>357</v>
      </c>
      <c r="I949" s="26" t="s">
        <v>1139</v>
      </c>
      <c r="J949" s="15" t="s">
        <v>28</v>
      </c>
      <c r="K949" s="16" t="s">
        <v>29</v>
      </c>
      <c r="L949" s="60"/>
      <c r="M949" s="15"/>
      <c r="N949" s="15" t="s">
        <v>43</v>
      </c>
      <c r="O949" s="15" t="s">
        <v>32</v>
      </c>
      <c r="P949" s="16" t="s">
        <v>1141</v>
      </c>
      <c r="Q949" s="17">
        <v>15199</v>
      </c>
      <c r="R949" s="18">
        <v>78.430000000000007</v>
      </c>
      <c r="S949" s="19">
        <v>3769.4354999999996</v>
      </c>
      <c r="T949" s="20" t="s">
        <v>363</v>
      </c>
      <c r="U949" s="21" t="s">
        <v>704</v>
      </c>
      <c r="V949" s="23">
        <v>41</v>
      </c>
      <c r="W949" s="23">
        <v>43</v>
      </c>
      <c r="X949" s="24"/>
    </row>
    <row r="950" spans="1:24" s="1" customFormat="1" ht="14" customHeight="1" x14ac:dyDescent="0.3">
      <c r="A950" s="26" t="s">
        <v>23</v>
      </c>
      <c r="B950" s="26" t="s">
        <v>1136</v>
      </c>
      <c r="C950" s="12" t="s">
        <v>1150</v>
      </c>
      <c r="D950" s="57"/>
      <c r="E950" s="42" t="str">
        <f t="shared" si="32"/>
        <v>Еще фото</v>
      </c>
      <c r="F950" s="14"/>
      <c r="G950" s="26" t="s">
        <v>680</v>
      </c>
      <c r="H950" s="26" t="s">
        <v>357</v>
      </c>
      <c r="I950" s="26" t="s">
        <v>1139</v>
      </c>
      <c r="J950" s="15" t="s">
        <v>28</v>
      </c>
      <c r="K950" s="16" t="s">
        <v>29</v>
      </c>
      <c r="L950" s="60"/>
      <c r="M950" s="15"/>
      <c r="N950" s="15" t="s">
        <v>43</v>
      </c>
      <c r="O950" s="15" t="s">
        <v>32</v>
      </c>
      <c r="P950" s="16" t="s">
        <v>1141</v>
      </c>
      <c r="Q950" s="17">
        <v>15199</v>
      </c>
      <c r="R950" s="18">
        <v>78.430000000000007</v>
      </c>
      <c r="S950" s="19">
        <v>3769.4354999999996</v>
      </c>
      <c r="T950" s="20" t="s">
        <v>363</v>
      </c>
      <c r="U950" s="21" t="s">
        <v>723</v>
      </c>
      <c r="V950" s="23">
        <v>42</v>
      </c>
      <c r="W950" s="23">
        <v>23</v>
      </c>
      <c r="X950" s="24"/>
    </row>
    <row r="951" spans="1:24" s="1" customFormat="1" ht="14" customHeight="1" x14ac:dyDescent="0.3">
      <c r="A951" s="26" t="s">
        <v>23</v>
      </c>
      <c r="B951" s="26" t="s">
        <v>1136</v>
      </c>
      <c r="C951" s="12" t="s">
        <v>1150</v>
      </c>
      <c r="D951" s="57"/>
      <c r="E951" s="42" t="str">
        <f t="shared" si="32"/>
        <v>Еще фото</v>
      </c>
      <c r="F951" s="14"/>
      <c r="G951" s="26" t="s">
        <v>680</v>
      </c>
      <c r="H951" s="26" t="s">
        <v>357</v>
      </c>
      <c r="I951" s="26" t="s">
        <v>1139</v>
      </c>
      <c r="J951" s="15" t="s">
        <v>28</v>
      </c>
      <c r="K951" s="16" t="s">
        <v>29</v>
      </c>
      <c r="L951" s="60"/>
      <c r="M951" s="15"/>
      <c r="N951" s="15" t="s">
        <v>43</v>
      </c>
      <c r="O951" s="15" t="s">
        <v>32</v>
      </c>
      <c r="P951" s="16" t="s">
        <v>1141</v>
      </c>
      <c r="Q951" s="17">
        <v>15199</v>
      </c>
      <c r="R951" s="18">
        <v>78.430000000000007</v>
      </c>
      <c r="S951" s="19">
        <v>3769.4354999999996</v>
      </c>
      <c r="T951" s="20" t="s">
        <v>363</v>
      </c>
      <c r="U951" s="21" t="s">
        <v>705</v>
      </c>
      <c r="V951" s="31">
        <v>42.5</v>
      </c>
      <c r="W951" s="23">
        <v>30</v>
      </c>
      <c r="X951" s="24"/>
    </row>
    <row r="952" spans="1:24" s="1" customFormat="1" ht="17" customHeight="1" x14ac:dyDescent="0.3">
      <c r="A952" s="26" t="s">
        <v>23</v>
      </c>
      <c r="B952" s="26" t="s">
        <v>1136</v>
      </c>
      <c r="C952" s="12" t="s">
        <v>1150</v>
      </c>
      <c r="D952" s="58"/>
      <c r="E952" s="42" t="str">
        <f t="shared" si="32"/>
        <v>Еще фото</v>
      </c>
      <c r="F952" s="14"/>
      <c r="G952" s="26" t="s">
        <v>680</v>
      </c>
      <c r="H952" s="26" t="s">
        <v>357</v>
      </c>
      <c r="I952" s="26" t="s">
        <v>1139</v>
      </c>
      <c r="J952" s="15" t="s">
        <v>28</v>
      </c>
      <c r="K952" s="16" t="s">
        <v>29</v>
      </c>
      <c r="L952" s="61"/>
      <c r="M952" s="15"/>
      <c r="N952" s="15" t="s">
        <v>43</v>
      </c>
      <c r="O952" s="15" t="s">
        <v>32</v>
      </c>
      <c r="P952" s="16" t="s">
        <v>1141</v>
      </c>
      <c r="Q952" s="17">
        <v>15199</v>
      </c>
      <c r="R952" s="18">
        <v>78.430000000000007</v>
      </c>
      <c r="S952" s="19">
        <v>3769.4354999999996</v>
      </c>
      <c r="T952" s="20" t="s">
        <v>363</v>
      </c>
      <c r="U952" s="21" t="s">
        <v>741</v>
      </c>
      <c r="V952" s="23">
        <v>44</v>
      </c>
      <c r="W952" s="23">
        <v>1</v>
      </c>
      <c r="X952" s="24"/>
    </row>
    <row r="953" spans="1:24" s="1" customFormat="1" ht="26" customHeight="1" x14ac:dyDescent="0.3">
      <c r="A953" s="11" t="s">
        <v>23</v>
      </c>
      <c r="B953" s="11" t="s">
        <v>1152</v>
      </c>
      <c r="C953" s="12" t="s">
        <v>1153</v>
      </c>
      <c r="D953" s="56"/>
      <c r="E953" s="42" t="str">
        <f>HYPERLINK("https://www.google.ru/search?q=GV7369&amp;newwindow=1&amp;tbm=isch","Еще фото")</f>
        <v>Еще фото</v>
      </c>
      <c r="F953" s="14"/>
      <c r="G953" s="11" t="s">
        <v>680</v>
      </c>
      <c r="H953" s="11" t="s">
        <v>357</v>
      </c>
      <c r="I953" s="15" t="s">
        <v>1139</v>
      </c>
      <c r="J953" s="15" t="s">
        <v>28</v>
      </c>
      <c r="K953" s="16" t="s">
        <v>41</v>
      </c>
      <c r="L953" s="59" t="s">
        <v>1154</v>
      </c>
      <c r="M953" s="15"/>
      <c r="N953" s="15" t="s">
        <v>72</v>
      </c>
      <c r="O953" s="15"/>
      <c r="P953" s="16" t="s">
        <v>1155</v>
      </c>
      <c r="Q953" s="17">
        <v>8099</v>
      </c>
      <c r="R953" s="18">
        <v>74.959999999999994</v>
      </c>
      <c r="S953" s="19">
        <v>2331.9354999999996</v>
      </c>
      <c r="T953" s="20" t="s">
        <v>363</v>
      </c>
      <c r="U953" s="21" t="s">
        <v>364</v>
      </c>
      <c r="V953" s="31">
        <v>35.5</v>
      </c>
      <c r="W953" s="23">
        <v>2</v>
      </c>
      <c r="X953" s="24"/>
    </row>
    <row r="954" spans="1:24" s="1" customFormat="1" ht="26" customHeight="1" x14ac:dyDescent="0.3">
      <c r="A954" s="26" t="s">
        <v>23</v>
      </c>
      <c r="B954" s="26" t="s">
        <v>1152</v>
      </c>
      <c r="C954" s="12" t="s">
        <v>1153</v>
      </c>
      <c r="D954" s="57"/>
      <c r="E954" s="42" t="str">
        <f>HYPERLINK("https://www.google.ru/search?q=GV7369&amp;newwindow=1&amp;tbm=isch","Еще фото")</f>
        <v>Еще фото</v>
      </c>
      <c r="F954" s="14"/>
      <c r="G954" s="26" t="s">
        <v>680</v>
      </c>
      <c r="H954" s="26" t="s">
        <v>357</v>
      </c>
      <c r="I954" s="26" t="s">
        <v>1139</v>
      </c>
      <c r="J954" s="15" t="s">
        <v>28</v>
      </c>
      <c r="K954" s="16" t="s">
        <v>41</v>
      </c>
      <c r="L954" s="60"/>
      <c r="M954" s="15"/>
      <c r="N954" s="15" t="s">
        <v>72</v>
      </c>
      <c r="O954" s="15"/>
      <c r="P954" s="16" t="s">
        <v>1155</v>
      </c>
      <c r="Q954" s="17">
        <v>8099</v>
      </c>
      <c r="R954" s="18">
        <v>74.959999999999994</v>
      </c>
      <c r="S954" s="19">
        <v>2331.9354999999996</v>
      </c>
      <c r="T954" s="20" t="s">
        <v>363</v>
      </c>
      <c r="U954" s="21" t="s">
        <v>366</v>
      </c>
      <c r="V954" s="31">
        <v>36.5</v>
      </c>
      <c r="W954" s="23">
        <v>10</v>
      </c>
      <c r="X954" s="24"/>
    </row>
    <row r="955" spans="1:24" s="1" customFormat="1" ht="26" customHeight="1" x14ac:dyDescent="0.3">
      <c r="A955" s="26" t="s">
        <v>23</v>
      </c>
      <c r="B955" s="26" t="s">
        <v>1152</v>
      </c>
      <c r="C955" s="12" t="s">
        <v>1153</v>
      </c>
      <c r="D955" s="57"/>
      <c r="E955" s="42" t="str">
        <f>HYPERLINK("https://www.google.ru/search?q=GV7369&amp;newwindow=1&amp;tbm=isch","Еще фото")</f>
        <v>Еще фото</v>
      </c>
      <c r="F955" s="14"/>
      <c r="G955" s="26" t="s">
        <v>680</v>
      </c>
      <c r="H955" s="26" t="s">
        <v>357</v>
      </c>
      <c r="I955" s="26" t="s">
        <v>1139</v>
      </c>
      <c r="J955" s="15" t="s">
        <v>28</v>
      </c>
      <c r="K955" s="16" t="s">
        <v>41</v>
      </c>
      <c r="L955" s="60"/>
      <c r="M955" s="15"/>
      <c r="N955" s="15" t="s">
        <v>72</v>
      </c>
      <c r="O955" s="15"/>
      <c r="P955" s="16" t="s">
        <v>1155</v>
      </c>
      <c r="Q955" s="17">
        <v>8099</v>
      </c>
      <c r="R955" s="18">
        <v>74.959999999999994</v>
      </c>
      <c r="S955" s="19">
        <v>2331.9354999999996</v>
      </c>
      <c r="T955" s="20" t="s">
        <v>363</v>
      </c>
      <c r="U955" s="21" t="s">
        <v>430</v>
      </c>
      <c r="V955" s="23">
        <v>37</v>
      </c>
      <c r="W955" s="23">
        <v>18</v>
      </c>
      <c r="X955" s="24"/>
    </row>
    <row r="956" spans="1:24" s="1" customFormat="1" ht="26" customHeight="1" x14ac:dyDescent="0.3">
      <c r="A956" s="26" t="s">
        <v>23</v>
      </c>
      <c r="B956" s="26" t="s">
        <v>1152</v>
      </c>
      <c r="C956" s="12" t="s">
        <v>1153</v>
      </c>
      <c r="D956" s="58"/>
      <c r="E956" s="42" t="str">
        <f>HYPERLINK("https://www.google.ru/search?q=GV7369&amp;newwindow=1&amp;tbm=isch","Еще фото")</f>
        <v>Еще фото</v>
      </c>
      <c r="F956" s="14"/>
      <c r="G956" s="26" t="s">
        <v>680</v>
      </c>
      <c r="H956" s="26" t="s">
        <v>357</v>
      </c>
      <c r="I956" s="26" t="s">
        <v>1139</v>
      </c>
      <c r="J956" s="15" t="s">
        <v>28</v>
      </c>
      <c r="K956" s="16" t="s">
        <v>41</v>
      </c>
      <c r="L956" s="61"/>
      <c r="M956" s="15"/>
      <c r="N956" s="15" t="s">
        <v>72</v>
      </c>
      <c r="O956" s="15"/>
      <c r="P956" s="16" t="s">
        <v>1155</v>
      </c>
      <c r="Q956" s="17">
        <v>8099</v>
      </c>
      <c r="R956" s="18">
        <v>74.959999999999994</v>
      </c>
      <c r="S956" s="19">
        <v>2331.9354999999996</v>
      </c>
      <c r="T956" s="20" t="s">
        <v>363</v>
      </c>
      <c r="U956" s="21" t="s">
        <v>686</v>
      </c>
      <c r="V956" s="31">
        <v>37.5</v>
      </c>
      <c r="W956" s="23">
        <v>4</v>
      </c>
      <c r="X956" s="24"/>
    </row>
    <row r="957" spans="1:24" s="1" customFormat="1" ht="35" customHeight="1" x14ac:dyDescent="0.3">
      <c r="A957" s="11" t="s">
        <v>23</v>
      </c>
      <c r="B957" s="11" t="s">
        <v>1156</v>
      </c>
      <c r="C957" s="12" t="s">
        <v>1157</v>
      </c>
      <c r="D957" s="56"/>
      <c r="E957" s="42" t="str">
        <f>HYPERLINK("https://www.google.ru/search?q=IE8688&amp;newwindow=1&amp;tbm=isch","Еще фото")</f>
        <v>Еще фото</v>
      </c>
      <c r="F957" s="14"/>
      <c r="G957" s="11" t="s">
        <v>680</v>
      </c>
      <c r="H957" s="11" t="s">
        <v>357</v>
      </c>
      <c r="I957" s="15" t="s">
        <v>1139</v>
      </c>
      <c r="J957" s="15" t="s">
        <v>28</v>
      </c>
      <c r="K957" s="16" t="s">
        <v>1011</v>
      </c>
      <c r="L957" s="59" t="s">
        <v>1158</v>
      </c>
      <c r="M957" s="15"/>
      <c r="N957" s="15" t="s">
        <v>308</v>
      </c>
      <c r="O957" s="15"/>
      <c r="P957" s="16" t="s">
        <v>1159</v>
      </c>
      <c r="Q957" s="17">
        <v>5599</v>
      </c>
      <c r="R957" s="18">
        <v>73.430000000000007</v>
      </c>
      <c r="S957" s="19">
        <v>1710.9354999999998</v>
      </c>
      <c r="T957" s="20" t="s">
        <v>363</v>
      </c>
      <c r="U957" s="21" t="s">
        <v>686</v>
      </c>
      <c r="V957" s="31">
        <v>37.5</v>
      </c>
      <c r="W957" s="23">
        <v>20</v>
      </c>
      <c r="X957" s="24"/>
    </row>
    <row r="958" spans="1:24" s="1" customFormat="1" ht="35" customHeight="1" x14ac:dyDescent="0.3">
      <c r="A958" s="26" t="s">
        <v>23</v>
      </c>
      <c r="B958" s="26" t="s">
        <v>1156</v>
      </c>
      <c r="C958" s="12" t="s">
        <v>1157</v>
      </c>
      <c r="D958" s="57"/>
      <c r="E958" s="42" t="str">
        <f>HYPERLINK("https://www.google.ru/search?q=IE8688&amp;newwindow=1&amp;tbm=isch","Еще фото")</f>
        <v>Еще фото</v>
      </c>
      <c r="F958" s="14"/>
      <c r="G958" s="26" t="s">
        <v>680</v>
      </c>
      <c r="H958" s="26" t="s">
        <v>357</v>
      </c>
      <c r="I958" s="26" t="s">
        <v>1139</v>
      </c>
      <c r="J958" s="15" t="s">
        <v>28</v>
      </c>
      <c r="K958" s="16" t="s">
        <v>1011</v>
      </c>
      <c r="L958" s="60"/>
      <c r="M958" s="15"/>
      <c r="N958" s="15" t="s">
        <v>308</v>
      </c>
      <c r="O958" s="15"/>
      <c r="P958" s="16" t="s">
        <v>1159</v>
      </c>
      <c r="Q958" s="17">
        <v>5599</v>
      </c>
      <c r="R958" s="18">
        <v>73.430000000000007</v>
      </c>
      <c r="S958" s="19">
        <v>1710.9354999999998</v>
      </c>
      <c r="T958" s="20" t="s">
        <v>363</v>
      </c>
      <c r="U958" s="21" t="s">
        <v>431</v>
      </c>
      <c r="V958" s="23">
        <v>38</v>
      </c>
      <c r="W958" s="23">
        <v>21</v>
      </c>
      <c r="X958" s="24"/>
    </row>
    <row r="959" spans="1:24" s="1" customFormat="1" ht="37.049999999999997" customHeight="1" x14ac:dyDescent="0.3">
      <c r="A959" s="26" t="s">
        <v>23</v>
      </c>
      <c r="B959" s="26" t="s">
        <v>1156</v>
      </c>
      <c r="C959" s="12" t="s">
        <v>1157</v>
      </c>
      <c r="D959" s="58"/>
      <c r="E959" s="42" t="str">
        <f>HYPERLINK("https://www.google.ru/search?q=IE8688&amp;newwindow=1&amp;tbm=isch","Еще фото")</f>
        <v>Еще фото</v>
      </c>
      <c r="F959" s="14"/>
      <c r="G959" s="26" t="s">
        <v>680</v>
      </c>
      <c r="H959" s="26" t="s">
        <v>357</v>
      </c>
      <c r="I959" s="26" t="s">
        <v>1139</v>
      </c>
      <c r="J959" s="15" t="s">
        <v>28</v>
      </c>
      <c r="K959" s="16" t="s">
        <v>1011</v>
      </c>
      <c r="L959" s="61"/>
      <c r="M959" s="15"/>
      <c r="N959" s="15" t="s">
        <v>308</v>
      </c>
      <c r="O959" s="15"/>
      <c r="P959" s="16" t="s">
        <v>1159</v>
      </c>
      <c r="Q959" s="17">
        <v>5599</v>
      </c>
      <c r="R959" s="18">
        <v>73.430000000000007</v>
      </c>
      <c r="S959" s="19">
        <v>1710.9354999999998</v>
      </c>
      <c r="T959" s="20" t="s">
        <v>363</v>
      </c>
      <c r="U959" s="21" t="s">
        <v>687</v>
      </c>
      <c r="V959" s="31">
        <v>38.5</v>
      </c>
      <c r="W959" s="23">
        <v>17</v>
      </c>
      <c r="X959" s="24"/>
    </row>
    <row r="960" spans="1:24" s="1" customFormat="1" ht="26" customHeight="1" x14ac:dyDescent="0.3">
      <c r="A960" s="11" t="s">
        <v>23</v>
      </c>
      <c r="B960" s="11" t="s">
        <v>1160</v>
      </c>
      <c r="C960" s="12" t="s">
        <v>1161</v>
      </c>
      <c r="D960" s="56"/>
      <c r="E960" s="42" t="str">
        <f>HYPERLINK("https://www.google.ru/search?q=IH5284&amp;newwindow=1&amp;tbm=isch","Еще фото")</f>
        <v>Еще фото</v>
      </c>
      <c r="F960" s="14"/>
      <c r="G960" s="11" t="s">
        <v>680</v>
      </c>
      <c r="H960" s="11" t="s">
        <v>357</v>
      </c>
      <c r="I960" s="15" t="s">
        <v>1139</v>
      </c>
      <c r="J960" s="15" t="s">
        <v>28</v>
      </c>
      <c r="K960" s="16" t="s">
        <v>29</v>
      </c>
      <c r="L960" s="59" t="s">
        <v>1162</v>
      </c>
      <c r="M960" s="15"/>
      <c r="N960" s="15" t="s">
        <v>176</v>
      </c>
      <c r="O960" s="15"/>
      <c r="P960" s="16" t="s">
        <v>1163</v>
      </c>
      <c r="Q960" s="17">
        <v>11499</v>
      </c>
      <c r="R960" s="18">
        <v>71.23</v>
      </c>
      <c r="S960" s="19">
        <v>3803.9354999999996</v>
      </c>
      <c r="T960" s="20" t="s">
        <v>363</v>
      </c>
      <c r="U960" s="21" t="s">
        <v>430</v>
      </c>
      <c r="V960" s="23">
        <v>37</v>
      </c>
      <c r="W960" s="23">
        <v>18</v>
      </c>
      <c r="X960" s="24"/>
    </row>
    <row r="961" spans="1:24" s="1" customFormat="1" ht="26" customHeight="1" x14ac:dyDescent="0.3">
      <c r="A961" s="26" t="s">
        <v>23</v>
      </c>
      <c r="B961" s="26" t="s">
        <v>1160</v>
      </c>
      <c r="C961" s="12" t="s">
        <v>1161</v>
      </c>
      <c r="D961" s="57"/>
      <c r="E961" s="42" t="str">
        <f>HYPERLINK("https://www.google.ru/search?q=IH5284&amp;newwindow=1&amp;tbm=isch","Еще фото")</f>
        <v>Еще фото</v>
      </c>
      <c r="F961" s="14"/>
      <c r="G961" s="26" t="s">
        <v>680</v>
      </c>
      <c r="H961" s="26" t="s">
        <v>357</v>
      </c>
      <c r="I961" s="26" t="s">
        <v>1139</v>
      </c>
      <c r="J961" s="15" t="s">
        <v>28</v>
      </c>
      <c r="K961" s="16" t="s">
        <v>29</v>
      </c>
      <c r="L961" s="60"/>
      <c r="M961" s="15"/>
      <c r="N961" s="15" t="s">
        <v>176</v>
      </c>
      <c r="O961" s="15"/>
      <c r="P961" s="16" t="s">
        <v>1163</v>
      </c>
      <c r="Q961" s="17">
        <v>11499</v>
      </c>
      <c r="R961" s="18">
        <v>71.23</v>
      </c>
      <c r="S961" s="19">
        <v>3803.9354999999996</v>
      </c>
      <c r="T961" s="20" t="s">
        <v>363</v>
      </c>
      <c r="U961" s="21" t="s">
        <v>431</v>
      </c>
      <c r="V961" s="23">
        <v>38</v>
      </c>
      <c r="W961" s="23">
        <v>18</v>
      </c>
      <c r="X961" s="24"/>
    </row>
    <row r="962" spans="1:24" s="1" customFormat="1" ht="26" customHeight="1" x14ac:dyDescent="0.3">
      <c r="A962" s="26" t="s">
        <v>23</v>
      </c>
      <c r="B962" s="26" t="s">
        <v>1160</v>
      </c>
      <c r="C962" s="12" t="s">
        <v>1161</v>
      </c>
      <c r="D962" s="57"/>
      <c r="E962" s="42" t="str">
        <f>HYPERLINK("https://www.google.ru/search?q=IH5284&amp;newwindow=1&amp;tbm=isch","Еще фото")</f>
        <v>Еще фото</v>
      </c>
      <c r="F962" s="14"/>
      <c r="G962" s="26" t="s">
        <v>680</v>
      </c>
      <c r="H962" s="26" t="s">
        <v>357</v>
      </c>
      <c r="I962" s="26" t="s">
        <v>1139</v>
      </c>
      <c r="J962" s="15" t="s">
        <v>28</v>
      </c>
      <c r="K962" s="16" t="s">
        <v>29</v>
      </c>
      <c r="L962" s="60"/>
      <c r="M962" s="15"/>
      <c r="N962" s="15" t="s">
        <v>176</v>
      </c>
      <c r="O962" s="15"/>
      <c r="P962" s="16" t="s">
        <v>1163</v>
      </c>
      <c r="Q962" s="17">
        <v>11499</v>
      </c>
      <c r="R962" s="18">
        <v>71.23</v>
      </c>
      <c r="S962" s="19">
        <v>3803.9354999999996</v>
      </c>
      <c r="T962" s="20" t="s">
        <v>363</v>
      </c>
      <c r="U962" s="21" t="s">
        <v>432</v>
      </c>
      <c r="V962" s="23">
        <v>39</v>
      </c>
      <c r="W962" s="23">
        <v>38</v>
      </c>
      <c r="X962" s="24"/>
    </row>
    <row r="963" spans="1:24" s="1" customFormat="1" ht="26" customHeight="1" x14ac:dyDescent="0.3">
      <c r="A963" s="26" t="s">
        <v>23</v>
      </c>
      <c r="B963" s="26" t="s">
        <v>1160</v>
      </c>
      <c r="C963" s="12" t="s">
        <v>1161</v>
      </c>
      <c r="D963" s="58"/>
      <c r="E963" s="42" t="str">
        <f>HYPERLINK("https://www.google.ru/search?q=IH5284&amp;newwindow=1&amp;tbm=isch","Еще фото")</f>
        <v>Еще фото</v>
      </c>
      <c r="F963" s="14"/>
      <c r="G963" s="26" t="s">
        <v>680</v>
      </c>
      <c r="H963" s="26" t="s">
        <v>357</v>
      </c>
      <c r="I963" s="26" t="s">
        <v>1139</v>
      </c>
      <c r="J963" s="15" t="s">
        <v>28</v>
      </c>
      <c r="K963" s="16" t="s">
        <v>29</v>
      </c>
      <c r="L963" s="61"/>
      <c r="M963" s="15"/>
      <c r="N963" s="15" t="s">
        <v>176</v>
      </c>
      <c r="O963" s="15"/>
      <c r="P963" s="16" t="s">
        <v>1163</v>
      </c>
      <c r="Q963" s="17">
        <v>11499</v>
      </c>
      <c r="R963" s="18">
        <v>71.23</v>
      </c>
      <c r="S963" s="19">
        <v>3803.9354999999996</v>
      </c>
      <c r="T963" s="20" t="s">
        <v>363</v>
      </c>
      <c r="U963" s="21" t="s">
        <v>693</v>
      </c>
      <c r="V963" s="23">
        <v>40</v>
      </c>
      <c r="W963" s="23">
        <v>14</v>
      </c>
      <c r="X963" s="24"/>
    </row>
    <row r="964" spans="1:24" s="1" customFormat="1" ht="21" customHeight="1" x14ac:dyDescent="0.3">
      <c r="A964" s="11" t="s">
        <v>23</v>
      </c>
      <c r="B964" s="11" t="s">
        <v>1164</v>
      </c>
      <c r="C964" s="25" t="s">
        <v>1165</v>
      </c>
      <c r="D964" s="56"/>
      <c r="E964" s="42" t="str">
        <f>HYPERLINK("https://www.google.ru/search?q=JH6086&amp;newwindow=1&amp;tbm=isch","Еще фото")</f>
        <v>Еще фото</v>
      </c>
      <c r="F964" s="14"/>
      <c r="G964" s="11" t="s">
        <v>680</v>
      </c>
      <c r="H964" s="11" t="s">
        <v>357</v>
      </c>
      <c r="I964" s="15" t="s">
        <v>1139</v>
      </c>
      <c r="J964" s="15" t="s">
        <v>28</v>
      </c>
      <c r="K964" s="16" t="s">
        <v>41</v>
      </c>
      <c r="L964" s="59" t="s">
        <v>1166</v>
      </c>
      <c r="M964" s="15"/>
      <c r="N964" s="15" t="s">
        <v>807</v>
      </c>
      <c r="O964" s="15"/>
      <c r="P964" s="16" t="s">
        <v>1167</v>
      </c>
      <c r="Q964" s="17">
        <v>11799</v>
      </c>
      <c r="R964" s="18">
        <v>70.86</v>
      </c>
      <c r="S964" s="19">
        <v>3953.4354999999996</v>
      </c>
      <c r="T964" s="20" t="s">
        <v>363</v>
      </c>
      <c r="U964" s="21" t="s">
        <v>364</v>
      </c>
      <c r="V964" s="31">
        <v>35.5</v>
      </c>
      <c r="W964" s="23">
        <v>1</v>
      </c>
      <c r="X964" s="24"/>
    </row>
    <row r="965" spans="1:24" s="1" customFormat="1" ht="21" customHeight="1" x14ac:dyDescent="0.3">
      <c r="A965" s="26" t="s">
        <v>23</v>
      </c>
      <c r="B965" s="26" t="s">
        <v>1164</v>
      </c>
      <c r="C965" s="27" t="s">
        <v>1165</v>
      </c>
      <c r="D965" s="57"/>
      <c r="E965" s="42" t="str">
        <f>HYPERLINK("https://www.google.ru/search?q=JH6086&amp;newwindow=1&amp;tbm=isch","Еще фото")</f>
        <v>Еще фото</v>
      </c>
      <c r="F965" s="14"/>
      <c r="G965" s="26" t="s">
        <v>680</v>
      </c>
      <c r="H965" s="26" t="s">
        <v>357</v>
      </c>
      <c r="I965" s="26" t="s">
        <v>1139</v>
      </c>
      <c r="J965" s="15" t="s">
        <v>28</v>
      </c>
      <c r="K965" s="16" t="s">
        <v>41</v>
      </c>
      <c r="L965" s="60"/>
      <c r="M965" s="15"/>
      <c r="N965" s="15" t="s">
        <v>807</v>
      </c>
      <c r="O965" s="15"/>
      <c r="P965" s="16" t="s">
        <v>1167</v>
      </c>
      <c r="Q965" s="17">
        <v>11799</v>
      </c>
      <c r="R965" s="18">
        <v>70.86</v>
      </c>
      <c r="S965" s="19">
        <v>3953.4354999999996</v>
      </c>
      <c r="T965" s="20" t="s">
        <v>363</v>
      </c>
      <c r="U965" s="21" t="s">
        <v>366</v>
      </c>
      <c r="V965" s="31">
        <v>36.5</v>
      </c>
      <c r="W965" s="23">
        <v>1</v>
      </c>
      <c r="X965" s="24"/>
    </row>
    <row r="966" spans="1:24" s="1" customFormat="1" ht="21" customHeight="1" x14ac:dyDescent="0.3">
      <c r="A966" s="26" t="s">
        <v>23</v>
      </c>
      <c r="B966" s="26" t="s">
        <v>1164</v>
      </c>
      <c r="C966" s="27" t="s">
        <v>1165</v>
      </c>
      <c r="D966" s="57"/>
      <c r="E966" s="42" t="str">
        <f>HYPERLINK("https://www.google.ru/search?q=JH6086&amp;newwindow=1&amp;tbm=isch","Еще фото")</f>
        <v>Еще фото</v>
      </c>
      <c r="F966" s="14"/>
      <c r="G966" s="26" t="s">
        <v>680</v>
      </c>
      <c r="H966" s="26" t="s">
        <v>357</v>
      </c>
      <c r="I966" s="26" t="s">
        <v>1139</v>
      </c>
      <c r="J966" s="15" t="s">
        <v>28</v>
      </c>
      <c r="K966" s="16" t="s">
        <v>41</v>
      </c>
      <c r="L966" s="60"/>
      <c r="M966" s="15"/>
      <c r="N966" s="15" t="s">
        <v>807</v>
      </c>
      <c r="O966" s="15"/>
      <c r="P966" s="16" t="s">
        <v>1167</v>
      </c>
      <c r="Q966" s="17">
        <v>11799</v>
      </c>
      <c r="R966" s="18">
        <v>70.86</v>
      </c>
      <c r="S966" s="19">
        <v>3953.4354999999996</v>
      </c>
      <c r="T966" s="20" t="s">
        <v>363</v>
      </c>
      <c r="U966" s="21" t="s">
        <v>430</v>
      </c>
      <c r="V966" s="23">
        <v>37</v>
      </c>
      <c r="W966" s="23">
        <v>1</v>
      </c>
      <c r="X966" s="24"/>
    </row>
    <row r="967" spans="1:24" s="1" customFormat="1" ht="21" customHeight="1" x14ac:dyDescent="0.3">
      <c r="A967" s="26" t="s">
        <v>23</v>
      </c>
      <c r="B967" s="26" t="s">
        <v>1164</v>
      </c>
      <c r="C967" s="27" t="s">
        <v>1165</v>
      </c>
      <c r="D967" s="57"/>
      <c r="E967" s="42" t="str">
        <f>HYPERLINK("https://www.google.ru/search?q=JH6086&amp;newwindow=1&amp;tbm=isch","Еще фото")</f>
        <v>Еще фото</v>
      </c>
      <c r="F967" s="14"/>
      <c r="G967" s="26" t="s">
        <v>680</v>
      </c>
      <c r="H967" s="26" t="s">
        <v>357</v>
      </c>
      <c r="I967" s="26" t="s">
        <v>1139</v>
      </c>
      <c r="J967" s="15" t="s">
        <v>28</v>
      </c>
      <c r="K967" s="16" t="s">
        <v>41</v>
      </c>
      <c r="L967" s="60"/>
      <c r="M967" s="15"/>
      <c r="N967" s="15" t="s">
        <v>807</v>
      </c>
      <c r="O967" s="15"/>
      <c r="P967" s="16" t="s">
        <v>1167</v>
      </c>
      <c r="Q967" s="17">
        <v>11799</v>
      </c>
      <c r="R967" s="18">
        <v>70.86</v>
      </c>
      <c r="S967" s="19">
        <v>3953.4354999999996</v>
      </c>
      <c r="T967" s="20" t="s">
        <v>363</v>
      </c>
      <c r="U967" s="21" t="s">
        <v>686</v>
      </c>
      <c r="V967" s="31">
        <v>37.5</v>
      </c>
      <c r="W967" s="23">
        <v>1</v>
      </c>
      <c r="X967" s="24"/>
    </row>
    <row r="968" spans="1:24" s="1" customFormat="1" ht="32" customHeight="1" x14ac:dyDescent="0.3">
      <c r="A968" s="26" t="s">
        <v>23</v>
      </c>
      <c r="B968" s="26" t="s">
        <v>1164</v>
      </c>
      <c r="C968" s="27" t="s">
        <v>1165</v>
      </c>
      <c r="D968" s="58"/>
      <c r="E968" s="42" t="str">
        <f>HYPERLINK("https://www.google.ru/search?q=JH6086&amp;newwindow=1&amp;tbm=isch","Еще фото")</f>
        <v>Еще фото</v>
      </c>
      <c r="F968" s="14"/>
      <c r="G968" s="26" t="s">
        <v>680</v>
      </c>
      <c r="H968" s="26" t="s">
        <v>357</v>
      </c>
      <c r="I968" s="26" t="s">
        <v>1139</v>
      </c>
      <c r="J968" s="15" t="s">
        <v>28</v>
      </c>
      <c r="K968" s="16" t="s">
        <v>41</v>
      </c>
      <c r="L968" s="61"/>
      <c r="M968" s="15"/>
      <c r="N968" s="15" t="s">
        <v>807</v>
      </c>
      <c r="O968" s="15"/>
      <c r="P968" s="16" t="s">
        <v>1167</v>
      </c>
      <c r="Q968" s="17">
        <v>11799</v>
      </c>
      <c r="R968" s="18">
        <v>70.86</v>
      </c>
      <c r="S968" s="19">
        <v>3953.4354999999996</v>
      </c>
      <c r="T968" s="20" t="s">
        <v>363</v>
      </c>
      <c r="U968" s="21" t="s">
        <v>687</v>
      </c>
      <c r="V968" s="31">
        <v>38.5</v>
      </c>
      <c r="W968" s="23">
        <v>1</v>
      </c>
      <c r="X968" s="24"/>
    </row>
    <row r="969" spans="1:24" s="1" customFormat="1" ht="26" customHeight="1" x14ac:dyDescent="0.3">
      <c r="A969" s="11" t="s">
        <v>23</v>
      </c>
      <c r="B969" s="11" t="s">
        <v>1164</v>
      </c>
      <c r="C969" s="12" t="s">
        <v>1168</v>
      </c>
      <c r="D969" s="56"/>
      <c r="E969" s="42" t="str">
        <f>HYPERLINK("https://www.google.ru/search?q=IF1661&amp;newwindow=1&amp;tbm=isch","Еще фото")</f>
        <v>Еще фото</v>
      </c>
      <c r="F969" s="14"/>
      <c r="G969" s="11" t="s">
        <v>680</v>
      </c>
      <c r="H969" s="11" t="s">
        <v>357</v>
      </c>
      <c r="I969" s="15" t="s">
        <v>1139</v>
      </c>
      <c r="J969" s="15" t="s">
        <v>28</v>
      </c>
      <c r="K969" s="16" t="s">
        <v>29</v>
      </c>
      <c r="L969" s="59" t="s">
        <v>1169</v>
      </c>
      <c r="M969" s="15"/>
      <c r="N969" s="15" t="s">
        <v>308</v>
      </c>
      <c r="O969" s="15"/>
      <c r="P969" s="16" t="s">
        <v>1170</v>
      </c>
      <c r="Q969" s="17">
        <v>11099</v>
      </c>
      <c r="R969" s="18">
        <v>69.12</v>
      </c>
      <c r="S969" s="19">
        <v>3941.9354999999996</v>
      </c>
      <c r="T969" s="20" t="s">
        <v>363</v>
      </c>
      <c r="U969" s="21" t="s">
        <v>687</v>
      </c>
      <c r="V969" s="31">
        <v>38.5</v>
      </c>
      <c r="W969" s="23">
        <v>3</v>
      </c>
      <c r="X969" s="24"/>
    </row>
    <row r="970" spans="1:24" s="1" customFormat="1" ht="26" customHeight="1" x14ac:dyDescent="0.3">
      <c r="A970" s="26" t="s">
        <v>23</v>
      </c>
      <c r="B970" s="26" t="s">
        <v>1164</v>
      </c>
      <c r="C970" s="12" t="s">
        <v>1168</v>
      </c>
      <c r="D970" s="57"/>
      <c r="E970" s="42" t="str">
        <f>HYPERLINK("https://www.google.ru/search?q=IF1661&amp;newwindow=1&amp;tbm=isch","Еще фото")</f>
        <v>Еще фото</v>
      </c>
      <c r="F970" s="14"/>
      <c r="G970" s="26" t="s">
        <v>680</v>
      </c>
      <c r="H970" s="26" t="s">
        <v>357</v>
      </c>
      <c r="I970" s="26" t="s">
        <v>1139</v>
      </c>
      <c r="J970" s="15" t="s">
        <v>28</v>
      </c>
      <c r="K970" s="16" t="s">
        <v>29</v>
      </c>
      <c r="L970" s="60"/>
      <c r="M970" s="15"/>
      <c r="N970" s="15" t="s">
        <v>308</v>
      </c>
      <c r="O970" s="15"/>
      <c r="P970" s="16" t="s">
        <v>1170</v>
      </c>
      <c r="Q970" s="17">
        <v>11099</v>
      </c>
      <c r="R970" s="18">
        <v>69.12</v>
      </c>
      <c r="S970" s="19">
        <v>3941.9354999999996</v>
      </c>
      <c r="T970" s="20" t="s">
        <v>363</v>
      </c>
      <c r="U970" s="21" t="s">
        <v>693</v>
      </c>
      <c r="V970" s="23">
        <v>40</v>
      </c>
      <c r="W970" s="23">
        <v>14</v>
      </c>
      <c r="X970" s="24"/>
    </row>
    <row r="971" spans="1:24" s="1" customFormat="1" ht="26" customHeight="1" x14ac:dyDescent="0.3">
      <c r="A971" s="26" t="s">
        <v>23</v>
      </c>
      <c r="B971" s="26" t="s">
        <v>1164</v>
      </c>
      <c r="C971" s="12" t="s">
        <v>1168</v>
      </c>
      <c r="D971" s="57"/>
      <c r="E971" s="42" t="str">
        <f>HYPERLINK("https://www.google.ru/search?q=IF1661&amp;newwindow=1&amp;tbm=isch","Еще фото")</f>
        <v>Еще фото</v>
      </c>
      <c r="F971" s="14"/>
      <c r="G971" s="26" t="s">
        <v>680</v>
      </c>
      <c r="H971" s="26" t="s">
        <v>357</v>
      </c>
      <c r="I971" s="26" t="s">
        <v>1139</v>
      </c>
      <c r="J971" s="15" t="s">
        <v>28</v>
      </c>
      <c r="K971" s="16" t="s">
        <v>29</v>
      </c>
      <c r="L971" s="60"/>
      <c r="M971" s="15"/>
      <c r="N971" s="15" t="s">
        <v>308</v>
      </c>
      <c r="O971" s="15"/>
      <c r="P971" s="16" t="s">
        <v>1170</v>
      </c>
      <c r="Q971" s="17">
        <v>11099</v>
      </c>
      <c r="R971" s="18">
        <v>69.12</v>
      </c>
      <c r="S971" s="19">
        <v>3941.9354999999996</v>
      </c>
      <c r="T971" s="20" t="s">
        <v>363</v>
      </c>
      <c r="U971" s="21" t="s">
        <v>694</v>
      </c>
      <c r="V971" s="31">
        <v>40.5</v>
      </c>
      <c r="W971" s="23">
        <v>14</v>
      </c>
      <c r="X971" s="24"/>
    </row>
    <row r="972" spans="1:24" s="1" customFormat="1" ht="26" customHeight="1" x14ac:dyDescent="0.3">
      <c r="A972" s="26" t="s">
        <v>23</v>
      </c>
      <c r="B972" s="26" t="s">
        <v>1164</v>
      </c>
      <c r="C972" s="12" t="s">
        <v>1168</v>
      </c>
      <c r="D972" s="58"/>
      <c r="E972" s="42" t="str">
        <f>HYPERLINK("https://www.google.ru/search?q=IF1661&amp;newwindow=1&amp;tbm=isch","Еще фото")</f>
        <v>Еще фото</v>
      </c>
      <c r="F972" s="14"/>
      <c r="G972" s="26" t="s">
        <v>680</v>
      </c>
      <c r="H972" s="26" t="s">
        <v>357</v>
      </c>
      <c r="I972" s="26" t="s">
        <v>1139</v>
      </c>
      <c r="J972" s="15" t="s">
        <v>28</v>
      </c>
      <c r="K972" s="16" t="s">
        <v>29</v>
      </c>
      <c r="L972" s="61"/>
      <c r="M972" s="15"/>
      <c r="N972" s="15" t="s">
        <v>308</v>
      </c>
      <c r="O972" s="15"/>
      <c r="P972" s="16" t="s">
        <v>1170</v>
      </c>
      <c r="Q972" s="17">
        <v>11099</v>
      </c>
      <c r="R972" s="18">
        <v>69.12</v>
      </c>
      <c r="S972" s="19">
        <v>3941.9354999999996</v>
      </c>
      <c r="T972" s="20" t="s">
        <v>363</v>
      </c>
      <c r="U972" s="21" t="s">
        <v>723</v>
      </c>
      <c r="V972" s="23">
        <v>42</v>
      </c>
      <c r="W972" s="23">
        <v>13</v>
      </c>
      <c r="X972" s="24"/>
    </row>
    <row r="973" spans="1:24" s="1" customFormat="1" ht="14" customHeight="1" x14ac:dyDescent="0.3">
      <c r="A973" s="11" t="s">
        <v>23</v>
      </c>
      <c r="B973" s="11" t="s">
        <v>1171</v>
      </c>
      <c r="C973" s="12" t="s">
        <v>1172</v>
      </c>
      <c r="D973" s="56"/>
      <c r="E973" s="42" t="str">
        <f t="shared" ref="E973:E979" si="33">HYPERLINK("https://www.google.ru/search?q=JH6141&amp;newwindow=1&amp;tbm=isch","Еще фото")</f>
        <v>Еще фото</v>
      </c>
      <c r="F973" s="14"/>
      <c r="G973" s="11" t="s">
        <v>680</v>
      </c>
      <c r="H973" s="11" t="s">
        <v>357</v>
      </c>
      <c r="I973" s="15" t="s">
        <v>1139</v>
      </c>
      <c r="J973" s="15" t="s">
        <v>28</v>
      </c>
      <c r="K973" s="16" t="s">
        <v>286</v>
      </c>
      <c r="L973" s="59" t="s">
        <v>1173</v>
      </c>
      <c r="M973" s="15"/>
      <c r="N973" s="15" t="s">
        <v>308</v>
      </c>
      <c r="O973" s="15"/>
      <c r="P973" s="16" t="s">
        <v>1170</v>
      </c>
      <c r="Q973" s="17">
        <v>9099</v>
      </c>
      <c r="R973" s="18">
        <v>68.48</v>
      </c>
      <c r="S973" s="19">
        <v>3297.9354999999996</v>
      </c>
      <c r="T973" s="20" t="s">
        <v>363</v>
      </c>
      <c r="U973" s="21" t="s">
        <v>687</v>
      </c>
      <c r="V973" s="31">
        <v>38.5</v>
      </c>
      <c r="W973" s="23">
        <v>6</v>
      </c>
      <c r="X973" s="24"/>
    </row>
    <row r="974" spans="1:24" s="1" customFormat="1" ht="14" customHeight="1" x14ac:dyDescent="0.3">
      <c r="A974" s="26" t="s">
        <v>23</v>
      </c>
      <c r="B974" s="26" t="s">
        <v>1171</v>
      </c>
      <c r="C974" s="12" t="s">
        <v>1172</v>
      </c>
      <c r="D974" s="57"/>
      <c r="E974" s="42" t="str">
        <f t="shared" si="33"/>
        <v>Еще фото</v>
      </c>
      <c r="F974" s="14"/>
      <c r="G974" s="26" t="s">
        <v>680</v>
      </c>
      <c r="H974" s="26" t="s">
        <v>357</v>
      </c>
      <c r="I974" s="26" t="s">
        <v>1139</v>
      </c>
      <c r="J974" s="15" t="s">
        <v>28</v>
      </c>
      <c r="K974" s="16" t="s">
        <v>286</v>
      </c>
      <c r="L974" s="60"/>
      <c r="M974" s="15"/>
      <c r="N974" s="15" t="s">
        <v>308</v>
      </c>
      <c r="O974" s="15"/>
      <c r="P974" s="16" t="s">
        <v>1170</v>
      </c>
      <c r="Q974" s="17">
        <v>9099</v>
      </c>
      <c r="R974" s="18">
        <v>68.48</v>
      </c>
      <c r="S974" s="19">
        <v>3297.9354999999996</v>
      </c>
      <c r="T974" s="20" t="s">
        <v>363</v>
      </c>
      <c r="U974" s="21" t="s">
        <v>432</v>
      </c>
      <c r="V974" s="23">
        <v>39</v>
      </c>
      <c r="W974" s="23">
        <v>5</v>
      </c>
      <c r="X974" s="24"/>
    </row>
    <row r="975" spans="1:24" s="1" customFormat="1" ht="14" customHeight="1" x14ac:dyDescent="0.3">
      <c r="A975" s="26" t="s">
        <v>23</v>
      </c>
      <c r="B975" s="26" t="s">
        <v>1171</v>
      </c>
      <c r="C975" s="12" t="s">
        <v>1172</v>
      </c>
      <c r="D975" s="57"/>
      <c r="E975" s="42" t="str">
        <f t="shared" si="33"/>
        <v>Еще фото</v>
      </c>
      <c r="F975" s="14"/>
      <c r="G975" s="26" t="s">
        <v>680</v>
      </c>
      <c r="H975" s="26" t="s">
        <v>357</v>
      </c>
      <c r="I975" s="26" t="s">
        <v>1139</v>
      </c>
      <c r="J975" s="15" t="s">
        <v>28</v>
      </c>
      <c r="K975" s="16" t="s">
        <v>286</v>
      </c>
      <c r="L975" s="60"/>
      <c r="M975" s="15"/>
      <c r="N975" s="15" t="s">
        <v>308</v>
      </c>
      <c r="O975" s="15"/>
      <c r="P975" s="16" t="s">
        <v>1170</v>
      </c>
      <c r="Q975" s="17">
        <v>9099</v>
      </c>
      <c r="R975" s="18">
        <v>68.48</v>
      </c>
      <c r="S975" s="19">
        <v>3297.9354999999996</v>
      </c>
      <c r="T975" s="20" t="s">
        <v>363</v>
      </c>
      <c r="U975" s="21" t="s">
        <v>693</v>
      </c>
      <c r="V975" s="23">
        <v>40</v>
      </c>
      <c r="W975" s="23">
        <v>18</v>
      </c>
      <c r="X975" s="24"/>
    </row>
    <row r="976" spans="1:24" s="1" customFormat="1" ht="14" customHeight="1" x14ac:dyDescent="0.3">
      <c r="A976" s="26" t="s">
        <v>23</v>
      </c>
      <c r="B976" s="26" t="s">
        <v>1171</v>
      </c>
      <c r="C976" s="12" t="s">
        <v>1172</v>
      </c>
      <c r="D976" s="57"/>
      <c r="E976" s="42" t="str">
        <f t="shared" si="33"/>
        <v>Еще фото</v>
      </c>
      <c r="F976" s="14"/>
      <c r="G976" s="26" t="s">
        <v>680</v>
      </c>
      <c r="H976" s="26" t="s">
        <v>357</v>
      </c>
      <c r="I976" s="26" t="s">
        <v>1139</v>
      </c>
      <c r="J976" s="15" t="s">
        <v>28</v>
      </c>
      <c r="K976" s="16" t="s">
        <v>286</v>
      </c>
      <c r="L976" s="60"/>
      <c r="M976" s="15"/>
      <c r="N976" s="15" t="s">
        <v>308</v>
      </c>
      <c r="O976" s="15"/>
      <c r="P976" s="16" t="s">
        <v>1170</v>
      </c>
      <c r="Q976" s="17">
        <v>9099</v>
      </c>
      <c r="R976" s="18">
        <v>68.48</v>
      </c>
      <c r="S976" s="19">
        <v>3297.9354999999996</v>
      </c>
      <c r="T976" s="20" t="s">
        <v>363</v>
      </c>
      <c r="U976" s="21" t="s">
        <v>694</v>
      </c>
      <c r="V976" s="31">
        <v>40.5</v>
      </c>
      <c r="W976" s="23">
        <v>22</v>
      </c>
      <c r="X976" s="24"/>
    </row>
    <row r="977" spans="1:24" s="1" customFormat="1" ht="14" customHeight="1" x14ac:dyDescent="0.3">
      <c r="A977" s="26" t="s">
        <v>23</v>
      </c>
      <c r="B977" s="26" t="s">
        <v>1171</v>
      </c>
      <c r="C977" s="12" t="s">
        <v>1172</v>
      </c>
      <c r="D977" s="57"/>
      <c r="E977" s="42" t="str">
        <f t="shared" si="33"/>
        <v>Еще фото</v>
      </c>
      <c r="F977" s="14"/>
      <c r="G977" s="26" t="s">
        <v>680</v>
      </c>
      <c r="H977" s="26" t="s">
        <v>357</v>
      </c>
      <c r="I977" s="26" t="s">
        <v>1139</v>
      </c>
      <c r="J977" s="15" t="s">
        <v>28</v>
      </c>
      <c r="K977" s="16" t="s">
        <v>286</v>
      </c>
      <c r="L977" s="60"/>
      <c r="M977" s="15"/>
      <c r="N977" s="15" t="s">
        <v>308</v>
      </c>
      <c r="O977" s="15"/>
      <c r="P977" s="16" t="s">
        <v>1170</v>
      </c>
      <c r="Q977" s="17">
        <v>9099</v>
      </c>
      <c r="R977" s="18">
        <v>68.48</v>
      </c>
      <c r="S977" s="19">
        <v>3297.9354999999996</v>
      </c>
      <c r="T977" s="20" t="s">
        <v>363</v>
      </c>
      <c r="U977" s="21" t="s">
        <v>704</v>
      </c>
      <c r="V977" s="23">
        <v>41</v>
      </c>
      <c r="W977" s="23">
        <v>4</v>
      </c>
      <c r="X977" s="24"/>
    </row>
    <row r="978" spans="1:24" s="1" customFormat="1" ht="14" customHeight="1" x14ac:dyDescent="0.3">
      <c r="A978" s="26" t="s">
        <v>23</v>
      </c>
      <c r="B978" s="26" t="s">
        <v>1171</v>
      </c>
      <c r="C978" s="12" t="s">
        <v>1172</v>
      </c>
      <c r="D978" s="57"/>
      <c r="E978" s="42" t="str">
        <f t="shared" si="33"/>
        <v>Еще фото</v>
      </c>
      <c r="F978" s="14"/>
      <c r="G978" s="26" t="s">
        <v>680</v>
      </c>
      <c r="H978" s="26" t="s">
        <v>357</v>
      </c>
      <c r="I978" s="26" t="s">
        <v>1139</v>
      </c>
      <c r="J978" s="15" t="s">
        <v>28</v>
      </c>
      <c r="K978" s="16" t="s">
        <v>286</v>
      </c>
      <c r="L978" s="60"/>
      <c r="M978" s="15"/>
      <c r="N978" s="15" t="s">
        <v>308</v>
      </c>
      <c r="O978" s="15"/>
      <c r="P978" s="16" t="s">
        <v>1170</v>
      </c>
      <c r="Q978" s="17">
        <v>9099</v>
      </c>
      <c r="R978" s="18">
        <v>68.48</v>
      </c>
      <c r="S978" s="19">
        <v>3297.9354999999996</v>
      </c>
      <c r="T978" s="20" t="s">
        <v>363</v>
      </c>
      <c r="U978" s="21" t="s">
        <v>741</v>
      </c>
      <c r="V978" s="31">
        <v>44.5</v>
      </c>
      <c r="W978" s="23">
        <v>3</v>
      </c>
      <c r="X978" s="24"/>
    </row>
    <row r="979" spans="1:24" s="1" customFormat="1" ht="17" customHeight="1" x14ac:dyDescent="0.3">
      <c r="A979" s="26" t="s">
        <v>23</v>
      </c>
      <c r="B979" s="26" t="s">
        <v>1171</v>
      </c>
      <c r="C979" s="12" t="s">
        <v>1172</v>
      </c>
      <c r="D979" s="58"/>
      <c r="E979" s="42" t="str">
        <f t="shared" si="33"/>
        <v>Еще фото</v>
      </c>
      <c r="F979" s="14"/>
      <c r="G979" s="26" t="s">
        <v>680</v>
      </c>
      <c r="H979" s="26" t="s">
        <v>357</v>
      </c>
      <c r="I979" s="26" t="s">
        <v>1139</v>
      </c>
      <c r="J979" s="15" t="s">
        <v>28</v>
      </c>
      <c r="K979" s="16" t="s">
        <v>286</v>
      </c>
      <c r="L979" s="61"/>
      <c r="M979" s="15"/>
      <c r="N979" s="15" t="s">
        <v>308</v>
      </c>
      <c r="O979" s="15"/>
      <c r="P979" s="16" t="s">
        <v>1170</v>
      </c>
      <c r="Q979" s="17">
        <v>9099</v>
      </c>
      <c r="R979" s="18">
        <v>68.48</v>
      </c>
      <c r="S979" s="19">
        <v>3297.9354999999996</v>
      </c>
      <c r="T979" s="20" t="s">
        <v>363</v>
      </c>
      <c r="U979" s="21" t="s">
        <v>723</v>
      </c>
      <c r="V979" s="23">
        <v>42</v>
      </c>
      <c r="W979" s="23">
        <v>9</v>
      </c>
      <c r="X979" s="24"/>
    </row>
    <row r="980" spans="1:24" s="1" customFormat="1" ht="108" customHeight="1" x14ac:dyDescent="0.3">
      <c r="A980" s="11" t="s">
        <v>23</v>
      </c>
      <c r="B980" s="11" t="s">
        <v>1174</v>
      </c>
      <c r="C980" s="12" t="s">
        <v>1175</v>
      </c>
      <c r="D980" s="13"/>
      <c r="E980" s="42" t="str">
        <f>HYPERLINK("https://www.google.ru/search?q=IE4360&amp;newwindow=1&amp;tbm=isch","Еще фото")</f>
        <v>Еще фото</v>
      </c>
      <c r="F980" s="14"/>
      <c r="G980" s="11" t="s">
        <v>680</v>
      </c>
      <c r="H980" s="11" t="s">
        <v>357</v>
      </c>
      <c r="I980" s="15" t="s">
        <v>1139</v>
      </c>
      <c r="J980" s="15" t="s">
        <v>28</v>
      </c>
      <c r="K980" s="16" t="s">
        <v>29</v>
      </c>
      <c r="L980" s="15" t="s">
        <v>1176</v>
      </c>
      <c r="M980" s="15"/>
      <c r="N980" s="15" t="s">
        <v>43</v>
      </c>
      <c r="O980" s="15"/>
      <c r="P980" s="16" t="s">
        <v>703</v>
      </c>
      <c r="Q980" s="17">
        <v>16799</v>
      </c>
      <c r="R980" s="18">
        <v>66.86</v>
      </c>
      <c r="S980" s="19">
        <v>6402.9354999999996</v>
      </c>
      <c r="T980" s="20" t="s">
        <v>363</v>
      </c>
      <c r="U980" s="21" t="s">
        <v>723</v>
      </c>
      <c r="V980" s="23">
        <v>42</v>
      </c>
      <c r="W980" s="23">
        <v>2</v>
      </c>
      <c r="X980" s="24"/>
    </row>
    <row r="981" spans="1:24" s="1" customFormat="1" ht="52.05" customHeight="1" x14ac:dyDescent="0.3">
      <c r="A981" s="11" t="s">
        <v>23</v>
      </c>
      <c r="B981" s="11" t="s">
        <v>1177</v>
      </c>
      <c r="C981" s="12" t="s">
        <v>1178</v>
      </c>
      <c r="D981" s="62"/>
      <c r="E981" s="42" t="str">
        <f>HYPERLINK("https://www.google.ru/search?q=GW3019&amp;newwindow=1&amp;tbm=isch","Еще фото")</f>
        <v>Еще фото</v>
      </c>
      <c r="F981" s="14"/>
      <c r="G981" s="11" t="s">
        <v>1138</v>
      </c>
      <c r="H981" s="11" t="s">
        <v>357</v>
      </c>
      <c r="I981" s="15" t="s">
        <v>1139</v>
      </c>
      <c r="J981" s="15" t="s">
        <v>28</v>
      </c>
      <c r="K981" s="16" t="s">
        <v>29</v>
      </c>
      <c r="L981" s="59" t="s">
        <v>1179</v>
      </c>
      <c r="M981" s="15"/>
      <c r="N981" s="15" t="s">
        <v>308</v>
      </c>
      <c r="O981" s="15"/>
      <c r="P981" s="16" t="s">
        <v>845</v>
      </c>
      <c r="Q981" s="17">
        <v>13499</v>
      </c>
      <c r="R981" s="18">
        <v>64.38</v>
      </c>
      <c r="S981" s="19">
        <v>5528.9355000000005</v>
      </c>
      <c r="T981" s="20" t="s">
        <v>363</v>
      </c>
      <c r="U981" s="21" t="s">
        <v>694</v>
      </c>
      <c r="V981" s="31">
        <v>40.5</v>
      </c>
      <c r="W981" s="23">
        <v>5</v>
      </c>
      <c r="X981" s="24"/>
    </row>
    <row r="982" spans="1:24" s="1" customFormat="1" ht="61.05" customHeight="1" x14ac:dyDescent="0.3">
      <c r="A982" s="26" t="s">
        <v>23</v>
      </c>
      <c r="B982" s="26" t="s">
        <v>1177</v>
      </c>
      <c r="C982" s="12" t="s">
        <v>1178</v>
      </c>
      <c r="D982" s="63"/>
      <c r="E982" s="42" t="str">
        <f>HYPERLINK("https://www.google.ru/search?q=GW3019&amp;newwindow=1&amp;tbm=isch","Еще фото")</f>
        <v>Еще фото</v>
      </c>
      <c r="F982" s="14"/>
      <c r="G982" s="26" t="s">
        <v>1138</v>
      </c>
      <c r="H982" s="26" t="s">
        <v>357</v>
      </c>
      <c r="I982" s="26" t="s">
        <v>1139</v>
      </c>
      <c r="J982" s="15" t="s">
        <v>28</v>
      </c>
      <c r="K982" s="16" t="s">
        <v>29</v>
      </c>
      <c r="L982" s="61"/>
      <c r="M982" s="15"/>
      <c r="N982" s="15" t="s">
        <v>308</v>
      </c>
      <c r="O982" s="15"/>
      <c r="P982" s="16" t="s">
        <v>845</v>
      </c>
      <c r="Q982" s="17">
        <v>13499</v>
      </c>
      <c r="R982" s="18">
        <v>64.38</v>
      </c>
      <c r="S982" s="19">
        <v>5528.9355000000005</v>
      </c>
      <c r="T982" s="20" t="s">
        <v>363</v>
      </c>
      <c r="U982" s="21" t="s">
        <v>704</v>
      </c>
      <c r="V982" s="23">
        <v>41</v>
      </c>
      <c r="W982" s="23">
        <v>2</v>
      </c>
      <c r="X982" s="24"/>
    </row>
    <row r="983" spans="1:24" s="1" customFormat="1" ht="11" customHeight="1" x14ac:dyDescent="0.3">
      <c r="A983" s="11" t="s">
        <v>23</v>
      </c>
      <c r="B983" s="11" t="s">
        <v>1180</v>
      </c>
      <c r="C983" s="12" t="s">
        <v>1181</v>
      </c>
      <c r="D983" s="56"/>
      <c r="E983" s="42" t="str">
        <f t="shared" ref="E983:E997" si="34">HYPERLINK("https://www.google.ru/search?q=JR6002&amp;newwindow=1&amp;tbm=isch","Еще фото")</f>
        <v>Еще фото</v>
      </c>
      <c r="F983" s="14"/>
      <c r="G983" s="11" t="s">
        <v>680</v>
      </c>
      <c r="H983" s="11" t="s">
        <v>357</v>
      </c>
      <c r="I983" s="15" t="s">
        <v>1139</v>
      </c>
      <c r="J983" s="15" t="s">
        <v>28</v>
      </c>
      <c r="K983" s="16" t="s">
        <v>286</v>
      </c>
      <c r="L983" s="59" t="s">
        <v>1182</v>
      </c>
      <c r="M983" s="15"/>
      <c r="N983" s="15" t="s">
        <v>43</v>
      </c>
      <c r="O983" s="15"/>
      <c r="P983" s="16" t="s">
        <v>1163</v>
      </c>
      <c r="Q983" s="17">
        <v>29899</v>
      </c>
      <c r="R983" s="18">
        <v>64.349999999999994</v>
      </c>
      <c r="S983" s="19">
        <v>12256.4355</v>
      </c>
      <c r="T983" s="20" t="s">
        <v>363</v>
      </c>
      <c r="U983" s="21" t="s">
        <v>365</v>
      </c>
      <c r="V983" s="23">
        <v>36</v>
      </c>
      <c r="W983" s="23">
        <v>5</v>
      </c>
      <c r="X983" s="24"/>
    </row>
    <row r="984" spans="1:24" s="1" customFormat="1" ht="11" customHeight="1" x14ac:dyDescent="0.3">
      <c r="A984" s="26" t="s">
        <v>23</v>
      </c>
      <c r="B984" s="26" t="s">
        <v>1180</v>
      </c>
      <c r="C984" s="12" t="s">
        <v>1181</v>
      </c>
      <c r="D984" s="57"/>
      <c r="E984" s="42" t="str">
        <f t="shared" si="34"/>
        <v>Еще фото</v>
      </c>
      <c r="F984" s="14"/>
      <c r="G984" s="26" t="s">
        <v>680</v>
      </c>
      <c r="H984" s="26" t="s">
        <v>357</v>
      </c>
      <c r="I984" s="26" t="s">
        <v>1139</v>
      </c>
      <c r="J984" s="15" t="s">
        <v>28</v>
      </c>
      <c r="K984" s="16" t="s">
        <v>286</v>
      </c>
      <c r="L984" s="60"/>
      <c r="M984" s="15"/>
      <c r="N984" s="15" t="s">
        <v>43</v>
      </c>
      <c r="O984" s="15"/>
      <c r="P984" s="16" t="s">
        <v>1163</v>
      </c>
      <c r="Q984" s="17">
        <v>29899</v>
      </c>
      <c r="R984" s="18">
        <v>64.349999999999994</v>
      </c>
      <c r="S984" s="19">
        <v>12256.4355</v>
      </c>
      <c r="T984" s="20" t="s">
        <v>363</v>
      </c>
      <c r="U984" s="21" t="s">
        <v>366</v>
      </c>
      <c r="V984" s="31">
        <v>36.5</v>
      </c>
      <c r="W984" s="23">
        <v>5</v>
      </c>
      <c r="X984" s="24"/>
    </row>
    <row r="985" spans="1:24" s="1" customFormat="1" ht="11" customHeight="1" x14ac:dyDescent="0.3">
      <c r="A985" s="26" t="s">
        <v>23</v>
      </c>
      <c r="B985" s="26" t="s">
        <v>1180</v>
      </c>
      <c r="C985" s="12" t="s">
        <v>1181</v>
      </c>
      <c r="D985" s="57"/>
      <c r="E985" s="42" t="str">
        <f t="shared" si="34"/>
        <v>Еще фото</v>
      </c>
      <c r="F985" s="14"/>
      <c r="G985" s="26" t="s">
        <v>680</v>
      </c>
      <c r="H985" s="26" t="s">
        <v>357</v>
      </c>
      <c r="I985" s="26" t="s">
        <v>1139</v>
      </c>
      <c r="J985" s="15" t="s">
        <v>28</v>
      </c>
      <c r="K985" s="16" t="s">
        <v>286</v>
      </c>
      <c r="L985" s="60"/>
      <c r="M985" s="15"/>
      <c r="N985" s="15" t="s">
        <v>43</v>
      </c>
      <c r="O985" s="15"/>
      <c r="P985" s="16" t="s">
        <v>1163</v>
      </c>
      <c r="Q985" s="17">
        <v>29899</v>
      </c>
      <c r="R985" s="18">
        <v>64.349999999999994</v>
      </c>
      <c r="S985" s="19">
        <v>12256.4355</v>
      </c>
      <c r="T985" s="20" t="s">
        <v>363</v>
      </c>
      <c r="U985" s="21" t="s">
        <v>430</v>
      </c>
      <c r="V985" s="23">
        <v>37</v>
      </c>
      <c r="W985" s="23">
        <v>9</v>
      </c>
      <c r="X985" s="24"/>
    </row>
    <row r="986" spans="1:24" s="1" customFormat="1" ht="11" customHeight="1" x14ac:dyDescent="0.3">
      <c r="A986" s="26" t="s">
        <v>23</v>
      </c>
      <c r="B986" s="26" t="s">
        <v>1180</v>
      </c>
      <c r="C986" s="12" t="s">
        <v>1181</v>
      </c>
      <c r="D986" s="57"/>
      <c r="E986" s="42" t="str">
        <f t="shared" si="34"/>
        <v>Еще фото</v>
      </c>
      <c r="F986" s="14"/>
      <c r="G986" s="26" t="s">
        <v>680</v>
      </c>
      <c r="H986" s="26" t="s">
        <v>357</v>
      </c>
      <c r="I986" s="26" t="s">
        <v>1139</v>
      </c>
      <c r="J986" s="15" t="s">
        <v>28</v>
      </c>
      <c r="K986" s="16" t="s">
        <v>286</v>
      </c>
      <c r="L986" s="60"/>
      <c r="M986" s="15"/>
      <c r="N986" s="15" t="s">
        <v>43</v>
      </c>
      <c r="O986" s="15"/>
      <c r="P986" s="16" t="s">
        <v>1163</v>
      </c>
      <c r="Q986" s="17">
        <v>29899</v>
      </c>
      <c r="R986" s="18">
        <v>64.349999999999994</v>
      </c>
      <c r="S986" s="19">
        <v>12256.4355</v>
      </c>
      <c r="T986" s="20" t="s">
        <v>363</v>
      </c>
      <c r="U986" s="21" t="s">
        <v>686</v>
      </c>
      <c r="V986" s="31">
        <v>37.5</v>
      </c>
      <c r="W986" s="23">
        <v>10</v>
      </c>
      <c r="X986" s="24"/>
    </row>
    <row r="987" spans="1:24" s="1" customFormat="1" ht="11" customHeight="1" x14ac:dyDescent="0.3">
      <c r="A987" s="26" t="s">
        <v>23</v>
      </c>
      <c r="B987" s="26" t="s">
        <v>1180</v>
      </c>
      <c r="C987" s="12" t="s">
        <v>1181</v>
      </c>
      <c r="D987" s="57"/>
      <c r="E987" s="42" t="str">
        <f t="shared" si="34"/>
        <v>Еще фото</v>
      </c>
      <c r="F987" s="14"/>
      <c r="G987" s="26" t="s">
        <v>680</v>
      </c>
      <c r="H987" s="26" t="s">
        <v>357</v>
      </c>
      <c r="I987" s="26" t="s">
        <v>1139</v>
      </c>
      <c r="J987" s="15" t="s">
        <v>28</v>
      </c>
      <c r="K987" s="16" t="s">
        <v>286</v>
      </c>
      <c r="L987" s="60"/>
      <c r="M987" s="15"/>
      <c r="N987" s="15" t="s">
        <v>43</v>
      </c>
      <c r="O987" s="15"/>
      <c r="P987" s="16" t="s">
        <v>1163</v>
      </c>
      <c r="Q987" s="17">
        <v>29899</v>
      </c>
      <c r="R987" s="18">
        <v>64.349999999999994</v>
      </c>
      <c r="S987" s="19">
        <v>12256.4355</v>
      </c>
      <c r="T987" s="20" t="s">
        <v>363</v>
      </c>
      <c r="U987" s="21" t="s">
        <v>431</v>
      </c>
      <c r="V987" s="23">
        <v>38</v>
      </c>
      <c r="W987" s="23">
        <v>12</v>
      </c>
      <c r="X987" s="24"/>
    </row>
    <row r="988" spans="1:24" s="1" customFormat="1" ht="11" customHeight="1" x14ac:dyDescent="0.3">
      <c r="A988" s="26" t="s">
        <v>23</v>
      </c>
      <c r="B988" s="26" t="s">
        <v>1180</v>
      </c>
      <c r="C988" s="12" t="s">
        <v>1181</v>
      </c>
      <c r="D988" s="57"/>
      <c r="E988" s="42" t="str">
        <f t="shared" si="34"/>
        <v>Еще фото</v>
      </c>
      <c r="F988" s="14"/>
      <c r="G988" s="26" t="s">
        <v>680</v>
      </c>
      <c r="H988" s="26" t="s">
        <v>357</v>
      </c>
      <c r="I988" s="26" t="s">
        <v>1139</v>
      </c>
      <c r="J988" s="15" t="s">
        <v>28</v>
      </c>
      <c r="K988" s="16" t="s">
        <v>286</v>
      </c>
      <c r="L988" s="60"/>
      <c r="M988" s="15"/>
      <c r="N988" s="15" t="s">
        <v>43</v>
      </c>
      <c r="O988" s="15"/>
      <c r="P988" s="16" t="s">
        <v>1163</v>
      </c>
      <c r="Q988" s="17">
        <v>29899</v>
      </c>
      <c r="R988" s="18">
        <v>64.349999999999994</v>
      </c>
      <c r="S988" s="19">
        <v>12256.4355</v>
      </c>
      <c r="T988" s="20" t="s">
        <v>363</v>
      </c>
      <c r="U988" s="21" t="s">
        <v>687</v>
      </c>
      <c r="V988" s="31">
        <v>38.5</v>
      </c>
      <c r="W988" s="23">
        <v>11</v>
      </c>
      <c r="X988" s="24"/>
    </row>
    <row r="989" spans="1:24" s="1" customFormat="1" ht="11" customHeight="1" x14ac:dyDescent="0.3">
      <c r="A989" s="26" t="s">
        <v>23</v>
      </c>
      <c r="B989" s="26" t="s">
        <v>1180</v>
      </c>
      <c r="C989" s="12" t="s">
        <v>1181</v>
      </c>
      <c r="D989" s="57"/>
      <c r="E989" s="42" t="str">
        <f t="shared" si="34"/>
        <v>Еще фото</v>
      </c>
      <c r="F989" s="14"/>
      <c r="G989" s="26" t="s">
        <v>680</v>
      </c>
      <c r="H989" s="26" t="s">
        <v>357</v>
      </c>
      <c r="I989" s="26" t="s">
        <v>1139</v>
      </c>
      <c r="J989" s="15" t="s">
        <v>28</v>
      </c>
      <c r="K989" s="16" t="s">
        <v>286</v>
      </c>
      <c r="L989" s="60"/>
      <c r="M989" s="15"/>
      <c r="N989" s="15" t="s">
        <v>43</v>
      </c>
      <c r="O989" s="15"/>
      <c r="P989" s="16" t="s">
        <v>1163</v>
      </c>
      <c r="Q989" s="17">
        <v>29899</v>
      </c>
      <c r="R989" s="18">
        <v>64.349999999999994</v>
      </c>
      <c r="S989" s="19">
        <v>12256.4355</v>
      </c>
      <c r="T989" s="20" t="s">
        <v>363</v>
      </c>
      <c r="U989" s="21" t="s">
        <v>693</v>
      </c>
      <c r="V989" s="23">
        <v>40</v>
      </c>
      <c r="W989" s="23">
        <v>1</v>
      </c>
      <c r="X989" s="24"/>
    </row>
    <row r="990" spans="1:24" s="1" customFormat="1" ht="11" customHeight="1" x14ac:dyDescent="0.3">
      <c r="A990" s="26" t="s">
        <v>23</v>
      </c>
      <c r="B990" s="26" t="s">
        <v>1180</v>
      </c>
      <c r="C990" s="12" t="s">
        <v>1181</v>
      </c>
      <c r="D990" s="57"/>
      <c r="E990" s="42" t="str">
        <f t="shared" si="34"/>
        <v>Еще фото</v>
      </c>
      <c r="F990" s="14"/>
      <c r="G990" s="26" t="s">
        <v>680</v>
      </c>
      <c r="H990" s="26" t="s">
        <v>357</v>
      </c>
      <c r="I990" s="26" t="s">
        <v>1139</v>
      </c>
      <c r="J990" s="15" t="s">
        <v>28</v>
      </c>
      <c r="K990" s="16" t="s">
        <v>286</v>
      </c>
      <c r="L990" s="60"/>
      <c r="M990" s="15"/>
      <c r="N990" s="15" t="s">
        <v>43</v>
      </c>
      <c r="O990" s="15"/>
      <c r="P990" s="16" t="s">
        <v>1163</v>
      </c>
      <c r="Q990" s="17">
        <v>29899</v>
      </c>
      <c r="R990" s="18">
        <v>64.349999999999994</v>
      </c>
      <c r="S990" s="19">
        <v>12256.4355</v>
      </c>
      <c r="T990" s="20" t="s">
        <v>363</v>
      </c>
      <c r="U990" s="21" t="s">
        <v>704</v>
      </c>
      <c r="V990" s="23">
        <v>41</v>
      </c>
      <c r="W990" s="23">
        <v>2</v>
      </c>
      <c r="X990" s="24"/>
    </row>
    <row r="991" spans="1:24" s="1" customFormat="1" ht="11" customHeight="1" x14ac:dyDescent="0.3">
      <c r="A991" s="26" t="s">
        <v>23</v>
      </c>
      <c r="B991" s="26" t="s">
        <v>1180</v>
      </c>
      <c r="C991" s="12" t="s">
        <v>1181</v>
      </c>
      <c r="D991" s="57"/>
      <c r="E991" s="42" t="str">
        <f t="shared" si="34"/>
        <v>Еще фото</v>
      </c>
      <c r="F991" s="14"/>
      <c r="G991" s="26" t="s">
        <v>680</v>
      </c>
      <c r="H991" s="26" t="s">
        <v>357</v>
      </c>
      <c r="I991" s="26" t="s">
        <v>1139</v>
      </c>
      <c r="J991" s="15" t="s">
        <v>28</v>
      </c>
      <c r="K991" s="16" t="s">
        <v>286</v>
      </c>
      <c r="L991" s="60"/>
      <c r="M991" s="15"/>
      <c r="N991" s="15" t="s">
        <v>43</v>
      </c>
      <c r="O991" s="15"/>
      <c r="P991" s="16" t="s">
        <v>1163</v>
      </c>
      <c r="Q991" s="17">
        <v>29899</v>
      </c>
      <c r="R991" s="18">
        <v>64.349999999999994</v>
      </c>
      <c r="S991" s="19">
        <v>12256.4355</v>
      </c>
      <c r="T991" s="20" t="s">
        <v>363</v>
      </c>
      <c r="U991" s="21" t="s">
        <v>741</v>
      </c>
      <c r="V991" s="31">
        <v>44.5</v>
      </c>
      <c r="W991" s="23">
        <v>16</v>
      </c>
      <c r="X991" s="24"/>
    </row>
    <row r="992" spans="1:24" s="1" customFormat="1" ht="11" customHeight="1" x14ac:dyDescent="0.3">
      <c r="A992" s="15" t="s">
        <v>23</v>
      </c>
      <c r="B992" s="15" t="s">
        <v>1180</v>
      </c>
      <c r="C992" s="12" t="s">
        <v>1181</v>
      </c>
      <c r="D992" s="57"/>
      <c r="E992" s="42" t="str">
        <f t="shared" si="34"/>
        <v>Еще фото</v>
      </c>
      <c r="F992" s="37"/>
      <c r="G992" s="15" t="s">
        <v>680</v>
      </c>
      <c r="H992" s="15" t="s">
        <v>357</v>
      </c>
      <c r="I992" s="15" t="s">
        <v>1139</v>
      </c>
      <c r="J992" s="15" t="s">
        <v>28</v>
      </c>
      <c r="K992" s="15" t="s">
        <v>286</v>
      </c>
      <c r="L992" s="60"/>
      <c r="M992" s="15"/>
      <c r="N992" s="15" t="s">
        <v>43</v>
      </c>
      <c r="O992" s="15"/>
      <c r="P992" s="15" t="s">
        <v>1163</v>
      </c>
      <c r="Q992" s="34">
        <v>29899</v>
      </c>
      <c r="R992" s="35">
        <v>64.349999999999994</v>
      </c>
      <c r="S992" s="36">
        <v>12256.4355</v>
      </c>
      <c r="T992" s="20" t="s">
        <v>363</v>
      </c>
      <c r="U992" s="21" t="s">
        <v>723</v>
      </c>
      <c r="V992" s="23">
        <v>42</v>
      </c>
      <c r="W992" s="23">
        <v>10</v>
      </c>
      <c r="X992" s="24"/>
    </row>
    <row r="993" spans="1:24" s="1" customFormat="1" ht="11" customHeight="1" x14ac:dyDescent="0.3">
      <c r="A993" s="15" t="s">
        <v>23</v>
      </c>
      <c r="B993" s="15" t="s">
        <v>1180</v>
      </c>
      <c r="C993" s="12" t="s">
        <v>1181</v>
      </c>
      <c r="D993" s="57"/>
      <c r="E993" s="42" t="str">
        <f t="shared" si="34"/>
        <v>Еще фото</v>
      </c>
      <c r="F993" s="37"/>
      <c r="G993" s="15" t="s">
        <v>680</v>
      </c>
      <c r="H993" s="15" t="s">
        <v>357</v>
      </c>
      <c r="I993" s="15" t="s">
        <v>1139</v>
      </c>
      <c r="J993" s="15" t="s">
        <v>28</v>
      </c>
      <c r="K993" s="15" t="s">
        <v>286</v>
      </c>
      <c r="L993" s="60"/>
      <c r="M993" s="15"/>
      <c r="N993" s="15" t="s">
        <v>43</v>
      </c>
      <c r="O993" s="15"/>
      <c r="P993" s="15" t="s">
        <v>1163</v>
      </c>
      <c r="Q993" s="34">
        <v>29899</v>
      </c>
      <c r="R993" s="35">
        <v>64.349999999999994</v>
      </c>
      <c r="S993" s="36">
        <v>12256.4355</v>
      </c>
      <c r="T993" s="20" t="s">
        <v>363</v>
      </c>
      <c r="U993" s="21" t="s">
        <v>705</v>
      </c>
      <c r="V993" s="31">
        <v>42.5</v>
      </c>
      <c r="W993" s="23">
        <v>11</v>
      </c>
      <c r="X993" s="24"/>
    </row>
    <row r="994" spans="1:24" s="1" customFormat="1" ht="11" customHeight="1" x14ac:dyDescent="0.3">
      <c r="A994" s="15" t="s">
        <v>23</v>
      </c>
      <c r="B994" s="15" t="s">
        <v>1180</v>
      </c>
      <c r="C994" s="12" t="s">
        <v>1181</v>
      </c>
      <c r="D994" s="57"/>
      <c r="E994" s="42" t="str">
        <f t="shared" si="34"/>
        <v>Еще фото</v>
      </c>
      <c r="F994" s="37"/>
      <c r="G994" s="15" t="s">
        <v>680</v>
      </c>
      <c r="H994" s="15" t="s">
        <v>357</v>
      </c>
      <c r="I994" s="15" t="s">
        <v>1139</v>
      </c>
      <c r="J994" s="15" t="s">
        <v>28</v>
      </c>
      <c r="K994" s="15" t="s">
        <v>286</v>
      </c>
      <c r="L994" s="60"/>
      <c r="M994" s="15"/>
      <c r="N994" s="15" t="s">
        <v>43</v>
      </c>
      <c r="O994" s="15"/>
      <c r="P994" s="15" t="s">
        <v>1163</v>
      </c>
      <c r="Q994" s="34">
        <v>29899</v>
      </c>
      <c r="R994" s="35">
        <v>64.349999999999994</v>
      </c>
      <c r="S994" s="36">
        <v>12256.4355</v>
      </c>
      <c r="T994" s="20" t="s">
        <v>363</v>
      </c>
      <c r="U994" s="21" t="s">
        <v>706</v>
      </c>
      <c r="V994" s="23">
        <v>43</v>
      </c>
      <c r="W994" s="23">
        <v>15</v>
      </c>
      <c r="X994" s="24"/>
    </row>
    <row r="995" spans="1:24" s="1" customFormat="1" ht="11" customHeight="1" x14ac:dyDescent="0.3">
      <c r="A995" s="15" t="s">
        <v>23</v>
      </c>
      <c r="B995" s="15" t="s">
        <v>1180</v>
      </c>
      <c r="C995" s="12" t="s">
        <v>1181</v>
      </c>
      <c r="D995" s="57"/>
      <c r="E995" s="42" t="str">
        <f t="shared" si="34"/>
        <v>Еще фото</v>
      </c>
      <c r="F995" s="37"/>
      <c r="G995" s="15" t="s">
        <v>680</v>
      </c>
      <c r="H995" s="15" t="s">
        <v>357</v>
      </c>
      <c r="I995" s="15" t="s">
        <v>1139</v>
      </c>
      <c r="J995" s="15" t="s">
        <v>28</v>
      </c>
      <c r="K995" s="15" t="s">
        <v>286</v>
      </c>
      <c r="L995" s="60"/>
      <c r="M995" s="15"/>
      <c r="N995" s="15" t="s">
        <v>43</v>
      </c>
      <c r="O995" s="15"/>
      <c r="P995" s="15" t="s">
        <v>1163</v>
      </c>
      <c r="Q995" s="34">
        <v>29899</v>
      </c>
      <c r="R995" s="35">
        <v>64.349999999999994</v>
      </c>
      <c r="S995" s="36">
        <v>12256.4355</v>
      </c>
      <c r="T995" s="20" t="s">
        <v>363</v>
      </c>
      <c r="U995" s="21" t="s">
        <v>742</v>
      </c>
      <c r="V995" s="31">
        <v>44.5</v>
      </c>
      <c r="W995" s="23">
        <v>13</v>
      </c>
      <c r="X995" s="24"/>
    </row>
    <row r="996" spans="1:24" s="1" customFormat="1" ht="11" customHeight="1" x14ac:dyDescent="0.3">
      <c r="A996" s="15" t="s">
        <v>23</v>
      </c>
      <c r="B996" s="15" t="s">
        <v>1180</v>
      </c>
      <c r="C996" s="12" t="s">
        <v>1181</v>
      </c>
      <c r="D996" s="57"/>
      <c r="E996" s="42" t="str">
        <f t="shared" si="34"/>
        <v>Еще фото</v>
      </c>
      <c r="F996" s="37"/>
      <c r="G996" s="15" t="s">
        <v>680</v>
      </c>
      <c r="H996" s="15" t="s">
        <v>357</v>
      </c>
      <c r="I996" s="15" t="s">
        <v>1139</v>
      </c>
      <c r="J996" s="15" t="s">
        <v>28</v>
      </c>
      <c r="K996" s="15" t="s">
        <v>286</v>
      </c>
      <c r="L996" s="60"/>
      <c r="M996" s="15"/>
      <c r="N996" s="15" t="s">
        <v>43</v>
      </c>
      <c r="O996" s="15"/>
      <c r="P996" s="15" t="s">
        <v>1163</v>
      </c>
      <c r="Q996" s="34">
        <v>29899</v>
      </c>
      <c r="R996" s="35">
        <v>64.349999999999994</v>
      </c>
      <c r="S996" s="36">
        <v>12256.4355</v>
      </c>
      <c r="T996" s="20" t="s">
        <v>363</v>
      </c>
      <c r="U996" s="21" t="s">
        <v>865</v>
      </c>
      <c r="V996" s="23">
        <v>45</v>
      </c>
      <c r="W996" s="23">
        <v>11</v>
      </c>
      <c r="X996" s="24"/>
    </row>
    <row r="997" spans="1:24" s="1" customFormat="1" ht="11" customHeight="1" x14ac:dyDescent="0.3">
      <c r="A997" s="15" t="s">
        <v>23</v>
      </c>
      <c r="B997" s="15" t="s">
        <v>1180</v>
      </c>
      <c r="C997" s="12" t="s">
        <v>1181</v>
      </c>
      <c r="D997" s="58"/>
      <c r="E997" s="42" t="str">
        <f t="shared" si="34"/>
        <v>Еще фото</v>
      </c>
      <c r="F997" s="37"/>
      <c r="G997" s="15" t="s">
        <v>680</v>
      </c>
      <c r="H997" s="15" t="s">
        <v>357</v>
      </c>
      <c r="I997" s="15" t="s">
        <v>1139</v>
      </c>
      <c r="J997" s="15" t="s">
        <v>28</v>
      </c>
      <c r="K997" s="15" t="s">
        <v>286</v>
      </c>
      <c r="L997" s="61"/>
      <c r="M997" s="15"/>
      <c r="N997" s="15" t="s">
        <v>43</v>
      </c>
      <c r="O997" s="15"/>
      <c r="P997" s="15" t="s">
        <v>1163</v>
      </c>
      <c r="Q997" s="34">
        <v>29899</v>
      </c>
      <c r="R997" s="35">
        <v>64.349999999999994</v>
      </c>
      <c r="S997" s="36">
        <v>12256.4355</v>
      </c>
      <c r="T997" s="20" t="s">
        <v>363</v>
      </c>
      <c r="U997" s="21" t="s">
        <v>969</v>
      </c>
      <c r="V997" s="23">
        <v>46</v>
      </c>
      <c r="W997" s="23">
        <v>7</v>
      </c>
      <c r="X997" s="24"/>
    </row>
    <row r="998" spans="1:24" s="1" customFormat="1" ht="17" customHeight="1" x14ac:dyDescent="0.3">
      <c r="A998" s="11" t="s">
        <v>23</v>
      </c>
      <c r="B998" s="11" t="s">
        <v>1183</v>
      </c>
      <c r="C998" s="12" t="s">
        <v>1184</v>
      </c>
      <c r="D998" s="56"/>
      <c r="E998" s="42" t="str">
        <f t="shared" ref="E998:E1003" si="35">HYPERLINK("https://www.google.ru/search?q=M20324&amp;newwindow=1&amp;tbm=isch","Еще фото")</f>
        <v>Еще фото</v>
      </c>
      <c r="F998" s="14"/>
      <c r="G998" s="11" t="s">
        <v>1138</v>
      </c>
      <c r="H998" s="11" t="s">
        <v>357</v>
      </c>
      <c r="I998" s="15" t="s">
        <v>1139</v>
      </c>
      <c r="J998" s="15" t="s">
        <v>28</v>
      </c>
      <c r="K998" s="16" t="s">
        <v>29</v>
      </c>
      <c r="L998" s="59" t="s">
        <v>1185</v>
      </c>
      <c r="M998" s="15"/>
      <c r="N998" s="15" t="s">
        <v>308</v>
      </c>
      <c r="O998" s="15"/>
      <c r="P998" s="16" t="s">
        <v>1186</v>
      </c>
      <c r="Q998" s="17">
        <v>16299</v>
      </c>
      <c r="R998" s="18">
        <v>64.31</v>
      </c>
      <c r="S998" s="19">
        <v>6690.4354999999996</v>
      </c>
      <c r="T998" s="20" t="s">
        <v>363</v>
      </c>
      <c r="U998" s="21" t="s">
        <v>432</v>
      </c>
      <c r="V998" s="23">
        <v>39</v>
      </c>
      <c r="W998" s="23">
        <v>10</v>
      </c>
      <c r="X998" s="24"/>
    </row>
    <row r="999" spans="1:24" s="1" customFormat="1" ht="17" customHeight="1" x14ac:dyDescent="0.3">
      <c r="A999" s="26" t="s">
        <v>23</v>
      </c>
      <c r="B999" s="26" t="s">
        <v>1183</v>
      </c>
      <c r="C999" s="12" t="s">
        <v>1184</v>
      </c>
      <c r="D999" s="57"/>
      <c r="E999" s="42" t="str">
        <f t="shared" si="35"/>
        <v>Еще фото</v>
      </c>
      <c r="F999" s="14"/>
      <c r="G999" s="26" t="s">
        <v>1138</v>
      </c>
      <c r="H999" s="26" t="s">
        <v>357</v>
      </c>
      <c r="I999" s="26" t="s">
        <v>1139</v>
      </c>
      <c r="J999" s="15" t="s">
        <v>28</v>
      </c>
      <c r="K999" s="16" t="s">
        <v>29</v>
      </c>
      <c r="L999" s="60"/>
      <c r="M999" s="15"/>
      <c r="N999" s="15" t="s">
        <v>308</v>
      </c>
      <c r="O999" s="15"/>
      <c r="P999" s="16" t="s">
        <v>1186</v>
      </c>
      <c r="Q999" s="17">
        <v>16299</v>
      </c>
      <c r="R999" s="18">
        <v>64.31</v>
      </c>
      <c r="S999" s="19">
        <v>6690.4354999999996</v>
      </c>
      <c r="T999" s="20" t="s">
        <v>363</v>
      </c>
      <c r="U999" s="21" t="s">
        <v>693</v>
      </c>
      <c r="V999" s="23">
        <v>40</v>
      </c>
      <c r="W999" s="23">
        <v>15</v>
      </c>
      <c r="X999" s="24"/>
    </row>
    <row r="1000" spans="1:24" s="1" customFormat="1" ht="17" customHeight="1" x14ac:dyDescent="0.3">
      <c r="A1000" s="26" t="s">
        <v>23</v>
      </c>
      <c r="B1000" s="26" t="s">
        <v>1183</v>
      </c>
      <c r="C1000" s="12" t="s">
        <v>1184</v>
      </c>
      <c r="D1000" s="57"/>
      <c r="E1000" s="42" t="str">
        <f t="shared" si="35"/>
        <v>Еще фото</v>
      </c>
      <c r="F1000" s="14"/>
      <c r="G1000" s="26" t="s">
        <v>1138</v>
      </c>
      <c r="H1000" s="26" t="s">
        <v>357</v>
      </c>
      <c r="I1000" s="26" t="s">
        <v>1139</v>
      </c>
      <c r="J1000" s="15" t="s">
        <v>28</v>
      </c>
      <c r="K1000" s="16" t="s">
        <v>29</v>
      </c>
      <c r="L1000" s="60"/>
      <c r="M1000" s="15"/>
      <c r="N1000" s="15" t="s">
        <v>308</v>
      </c>
      <c r="O1000" s="15"/>
      <c r="P1000" s="16" t="s">
        <v>1186</v>
      </c>
      <c r="Q1000" s="17">
        <v>16299</v>
      </c>
      <c r="R1000" s="18">
        <v>64.31</v>
      </c>
      <c r="S1000" s="19">
        <v>6690.4354999999996</v>
      </c>
      <c r="T1000" s="20" t="s">
        <v>363</v>
      </c>
      <c r="U1000" s="21" t="s">
        <v>694</v>
      </c>
      <c r="V1000" s="31">
        <v>40.5</v>
      </c>
      <c r="W1000" s="23">
        <v>12</v>
      </c>
      <c r="X1000" s="24"/>
    </row>
    <row r="1001" spans="1:24" s="1" customFormat="1" ht="17" customHeight="1" x14ac:dyDescent="0.3">
      <c r="A1001" s="26" t="s">
        <v>23</v>
      </c>
      <c r="B1001" s="26" t="s">
        <v>1183</v>
      </c>
      <c r="C1001" s="12" t="s">
        <v>1184</v>
      </c>
      <c r="D1001" s="57"/>
      <c r="E1001" s="42" t="str">
        <f t="shared" si="35"/>
        <v>Еще фото</v>
      </c>
      <c r="F1001" s="14"/>
      <c r="G1001" s="26" t="s">
        <v>1138</v>
      </c>
      <c r="H1001" s="26" t="s">
        <v>357</v>
      </c>
      <c r="I1001" s="26" t="s">
        <v>1139</v>
      </c>
      <c r="J1001" s="15" t="s">
        <v>28</v>
      </c>
      <c r="K1001" s="16" t="s">
        <v>29</v>
      </c>
      <c r="L1001" s="60"/>
      <c r="M1001" s="15"/>
      <c r="N1001" s="15" t="s">
        <v>308</v>
      </c>
      <c r="O1001" s="15"/>
      <c r="P1001" s="16" t="s">
        <v>1186</v>
      </c>
      <c r="Q1001" s="17">
        <v>16299</v>
      </c>
      <c r="R1001" s="18">
        <v>64.31</v>
      </c>
      <c r="S1001" s="19">
        <v>6690.4354999999996</v>
      </c>
      <c r="T1001" s="20" t="s">
        <v>363</v>
      </c>
      <c r="U1001" s="21" t="s">
        <v>704</v>
      </c>
      <c r="V1001" s="23">
        <v>41</v>
      </c>
      <c r="W1001" s="23">
        <v>27</v>
      </c>
      <c r="X1001" s="24"/>
    </row>
    <row r="1002" spans="1:24" s="1" customFormat="1" ht="17" customHeight="1" x14ac:dyDescent="0.3">
      <c r="A1002" s="26" t="s">
        <v>23</v>
      </c>
      <c r="B1002" s="26" t="s">
        <v>1183</v>
      </c>
      <c r="C1002" s="12" t="s">
        <v>1184</v>
      </c>
      <c r="D1002" s="57"/>
      <c r="E1002" s="42" t="str">
        <f t="shared" si="35"/>
        <v>Еще фото</v>
      </c>
      <c r="F1002" s="14"/>
      <c r="G1002" s="26" t="s">
        <v>1138</v>
      </c>
      <c r="H1002" s="26" t="s">
        <v>357</v>
      </c>
      <c r="I1002" s="26" t="s">
        <v>1139</v>
      </c>
      <c r="J1002" s="15" t="s">
        <v>28</v>
      </c>
      <c r="K1002" s="16" t="s">
        <v>29</v>
      </c>
      <c r="L1002" s="60"/>
      <c r="M1002" s="15"/>
      <c r="N1002" s="15" t="s">
        <v>308</v>
      </c>
      <c r="O1002" s="15"/>
      <c r="P1002" s="16" t="s">
        <v>1186</v>
      </c>
      <c r="Q1002" s="17">
        <v>16299</v>
      </c>
      <c r="R1002" s="18">
        <v>64.31</v>
      </c>
      <c r="S1002" s="19">
        <v>6690.4354999999996</v>
      </c>
      <c r="T1002" s="20" t="s">
        <v>363</v>
      </c>
      <c r="U1002" s="21" t="s">
        <v>723</v>
      </c>
      <c r="V1002" s="23">
        <v>42</v>
      </c>
      <c r="W1002" s="23">
        <v>13</v>
      </c>
      <c r="X1002" s="24"/>
    </row>
    <row r="1003" spans="1:24" s="1" customFormat="1" ht="22.05" customHeight="1" x14ac:dyDescent="0.3">
      <c r="A1003" s="26" t="s">
        <v>23</v>
      </c>
      <c r="B1003" s="26" t="s">
        <v>1183</v>
      </c>
      <c r="C1003" s="12" t="s">
        <v>1184</v>
      </c>
      <c r="D1003" s="58"/>
      <c r="E1003" s="42" t="str">
        <f t="shared" si="35"/>
        <v>Еще фото</v>
      </c>
      <c r="F1003" s="14"/>
      <c r="G1003" s="26" t="s">
        <v>1138</v>
      </c>
      <c r="H1003" s="26" t="s">
        <v>357</v>
      </c>
      <c r="I1003" s="26" t="s">
        <v>1139</v>
      </c>
      <c r="J1003" s="15" t="s">
        <v>28</v>
      </c>
      <c r="K1003" s="16" t="s">
        <v>29</v>
      </c>
      <c r="L1003" s="61"/>
      <c r="M1003" s="15"/>
      <c r="N1003" s="15" t="s">
        <v>308</v>
      </c>
      <c r="O1003" s="15"/>
      <c r="P1003" s="16" t="s">
        <v>1186</v>
      </c>
      <c r="Q1003" s="17">
        <v>16299</v>
      </c>
      <c r="R1003" s="18">
        <v>64.31</v>
      </c>
      <c r="S1003" s="19">
        <v>6690.4354999999996</v>
      </c>
      <c r="T1003" s="20" t="s">
        <v>363</v>
      </c>
      <c r="U1003" s="21" t="s">
        <v>705</v>
      </c>
      <c r="V1003" s="31">
        <v>42.5</v>
      </c>
      <c r="W1003" s="23">
        <v>20</v>
      </c>
      <c r="X1003" s="24"/>
    </row>
    <row r="1004" spans="1:24" s="1" customFormat="1" ht="17" customHeight="1" x14ac:dyDescent="0.3">
      <c r="A1004" s="11" t="s">
        <v>23</v>
      </c>
      <c r="B1004" s="11" t="s">
        <v>1187</v>
      </c>
      <c r="C1004" s="12" t="s">
        <v>1188</v>
      </c>
      <c r="D1004" s="56"/>
      <c r="E1004" s="42" t="str">
        <f t="shared" ref="E1004:E1009" si="36">HYPERLINK("https://www.google.ru/search?q=M20325&amp;newwindow=1&amp;tbm=isch","Еще фото")</f>
        <v>Еще фото</v>
      </c>
      <c r="F1004" s="14"/>
      <c r="G1004" s="11" t="s">
        <v>680</v>
      </c>
      <c r="H1004" s="11" t="s">
        <v>357</v>
      </c>
      <c r="I1004" s="15" t="s">
        <v>1139</v>
      </c>
      <c r="J1004" s="15" t="s">
        <v>28</v>
      </c>
      <c r="K1004" s="16" t="s">
        <v>29</v>
      </c>
      <c r="L1004" s="59" t="s">
        <v>1185</v>
      </c>
      <c r="M1004" s="15"/>
      <c r="N1004" s="15" t="s">
        <v>308</v>
      </c>
      <c r="O1004" s="15"/>
      <c r="P1004" s="16" t="s">
        <v>1189</v>
      </c>
      <c r="Q1004" s="17">
        <v>16299</v>
      </c>
      <c r="R1004" s="18">
        <v>61.67</v>
      </c>
      <c r="S1004" s="19">
        <v>7184.9354999999996</v>
      </c>
      <c r="T1004" s="20" t="s">
        <v>363</v>
      </c>
      <c r="U1004" s="21" t="s">
        <v>693</v>
      </c>
      <c r="V1004" s="23">
        <v>40</v>
      </c>
      <c r="W1004" s="23">
        <v>3</v>
      </c>
      <c r="X1004" s="24"/>
    </row>
    <row r="1005" spans="1:24" s="1" customFormat="1" ht="17" customHeight="1" x14ac:dyDescent="0.3">
      <c r="A1005" s="26" t="s">
        <v>23</v>
      </c>
      <c r="B1005" s="26" t="s">
        <v>1187</v>
      </c>
      <c r="C1005" s="12" t="s">
        <v>1188</v>
      </c>
      <c r="D1005" s="57"/>
      <c r="E1005" s="42" t="str">
        <f t="shared" si="36"/>
        <v>Еще фото</v>
      </c>
      <c r="F1005" s="14"/>
      <c r="G1005" s="26" t="s">
        <v>680</v>
      </c>
      <c r="H1005" s="26" t="s">
        <v>357</v>
      </c>
      <c r="I1005" s="26" t="s">
        <v>1139</v>
      </c>
      <c r="J1005" s="15" t="s">
        <v>28</v>
      </c>
      <c r="K1005" s="16" t="s">
        <v>29</v>
      </c>
      <c r="L1005" s="60"/>
      <c r="M1005" s="15"/>
      <c r="N1005" s="15" t="s">
        <v>308</v>
      </c>
      <c r="O1005" s="15"/>
      <c r="P1005" s="16" t="s">
        <v>1189</v>
      </c>
      <c r="Q1005" s="17">
        <v>16299</v>
      </c>
      <c r="R1005" s="18">
        <v>61.67</v>
      </c>
      <c r="S1005" s="19">
        <v>7184.9354999999996</v>
      </c>
      <c r="T1005" s="20" t="s">
        <v>363</v>
      </c>
      <c r="U1005" s="21" t="s">
        <v>694</v>
      </c>
      <c r="V1005" s="31">
        <v>40.5</v>
      </c>
      <c r="W1005" s="23">
        <v>4</v>
      </c>
      <c r="X1005" s="24"/>
    </row>
    <row r="1006" spans="1:24" s="1" customFormat="1" ht="17" customHeight="1" x14ac:dyDescent="0.3">
      <c r="A1006" s="26" t="s">
        <v>23</v>
      </c>
      <c r="B1006" s="26" t="s">
        <v>1187</v>
      </c>
      <c r="C1006" s="12" t="s">
        <v>1188</v>
      </c>
      <c r="D1006" s="57"/>
      <c r="E1006" s="42" t="str">
        <f t="shared" si="36"/>
        <v>Еще фото</v>
      </c>
      <c r="F1006" s="14"/>
      <c r="G1006" s="26" t="s">
        <v>680</v>
      </c>
      <c r="H1006" s="26" t="s">
        <v>357</v>
      </c>
      <c r="I1006" s="26" t="s">
        <v>1139</v>
      </c>
      <c r="J1006" s="15" t="s">
        <v>28</v>
      </c>
      <c r="K1006" s="16" t="s">
        <v>29</v>
      </c>
      <c r="L1006" s="60"/>
      <c r="M1006" s="15"/>
      <c r="N1006" s="15" t="s">
        <v>308</v>
      </c>
      <c r="O1006" s="15"/>
      <c r="P1006" s="16" t="s">
        <v>1189</v>
      </c>
      <c r="Q1006" s="17">
        <v>16299</v>
      </c>
      <c r="R1006" s="18">
        <v>61.67</v>
      </c>
      <c r="S1006" s="19">
        <v>7184.9354999999996</v>
      </c>
      <c r="T1006" s="20" t="s">
        <v>363</v>
      </c>
      <c r="U1006" s="21" t="s">
        <v>704</v>
      </c>
      <c r="V1006" s="23">
        <v>41</v>
      </c>
      <c r="W1006" s="23">
        <v>4</v>
      </c>
      <c r="X1006" s="24"/>
    </row>
    <row r="1007" spans="1:24" s="1" customFormat="1" ht="17" customHeight="1" x14ac:dyDescent="0.3">
      <c r="A1007" s="26" t="s">
        <v>23</v>
      </c>
      <c r="B1007" s="26" t="s">
        <v>1187</v>
      </c>
      <c r="C1007" s="12" t="s">
        <v>1188</v>
      </c>
      <c r="D1007" s="57"/>
      <c r="E1007" s="42" t="str">
        <f t="shared" si="36"/>
        <v>Еще фото</v>
      </c>
      <c r="F1007" s="14"/>
      <c r="G1007" s="26" t="s">
        <v>680</v>
      </c>
      <c r="H1007" s="26" t="s">
        <v>357</v>
      </c>
      <c r="I1007" s="26" t="s">
        <v>1139</v>
      </c>
      <c r="J1007" s="15" t="s">
        <v>28</v>
      </c>
      <c r="K1007" s="16" t="s">
        <v>29</v>
      </c>
      <c r="L1007" s="60"/>
      <c r="M1007" s="15"/>
      <c r="N1007" s="15" t="s">
        <v>308</v>
      </c>
      <c r="O1007" s="15"/>
      <c r="P1007" s="16" t="s">
        <v>1189</v>
      </c>
      <c r="Q1007" s="17">
        <v>16299</v>
      </c>
      <c r="R1007" s="18">
        <v>61.67</v>
      </c>
      <c r="S1007" s="19">
        <v>7184.9354999999996</v>
      </c>
      <c r="T1007" s="20" t="s">
        <v>363</v>
      </c>
      <c r="U1007" s="21" t="s">
        <v>723</v>
      </c>
      <c r="V1007" s="23">
        <v>42</v>
      </c>
      <c r="W1007" s="23">
        <v>5</v>
      </c>
      <c r="X1007" s="24"/>
    </row>
    <row r="1008" spans="1:24" s="1" customFormat="1" ht="17" customHeight="1" x14ac:dyDescent="0.3">
      <c r="A1008" s="26" t="s">
        <v>23</v>
      </c>
      <c r="B1008" s="26" t="s">
        <v>1187</v>
      </c>
      <c r="C1008" s="12" t="s">
        <v>1188</v>
      </c>
      <c r="D1008" s="57"/>
      <c r="E1008" s="42" t="str">
        <f t="shared" si="36"/>
        <v>Еще фото</v>
      </c>
      <c r="F1008" s="14"/>
      <c r="G1008" s="26" t="s">
        <v>680</v>
      </c>
      <c r="H1008" s="26" t="s">
        <v>357</v>
      </c>
      <c r="I1008" s="26" t="s">
        <v>1139</v>
      </c>
      <c r="J1008" s="15" t="s">
        <v>28</v>
      </c>
      <c r="K1008" s="16" t="s">
        <v>29</v>
      </c>
      <c r="L1008" s="60"/>
      <c r="M1008" s="15"/>
      <c r="N1008" s="15" t="s">
        <v>308</v>
      </c>
      <c r="O1008" s="15"/>
      <c r="P1008" s="16" t="s">
        <v>1189</v>
      </c>
      <c r="Q1008" s="17">
        <v>16299</v>
      </c>
      <c r="R1008" s="18">
        <v>61.67</v>
      </c>
      <c r="S1008" s="19">
        <v>7184.9354999999996</v>
      </c>
      <c r="T1008" s="20" t="s">
        <v>363</v>
      </c>
      <c r="U1008" s="21" t="s">
        <v>705</v>
      </c>
      <c r="V1008" s="31">
        <v>42.5</v>
      </c>
      <c r="W1008" s="23">
        <v>4</v>
      </c>
      <c r="X1008" s="24"/>
    </row>
    <row r="1009" spans="1:24" s="1" customFormat="1" ht="22.05" customHeight="1" x14ac:dyDescent="0.3">
      <c r="A1009" s="26" t="s">
        <v>23</v>
      </c>
      <c r="B1009" s="26" t="s">
        <v>1187</v>
      </c>
      <c r="C1009" s="12" t="s">
        <v>1188</v>
      </c>
      <c r="D1009" s="58"/>
      <c r="E1009" s="42" t="str">
        <f t="shared" si="36"/>
        <v>Еще фото</v>
      </c>
      <c r="F1009" s="14"/>
      <c r="G1009" s="26" t="s">
        <v>680</v>
      </c>
      <c r="H1009" s="26" t="s">
        <v>357</v>
      </c>
      <c r="I1009" s="26" t="s">
        <v>1139</v>
      </c>
      <c r="J1009" s="15" t="s">
        <v>28</v>
      </c>
      <c r="K1009" s="16" t="s">
        <v>29</v>
      </c>
      <c r="L1009" s="61"/>
      <c r="M1009" s="15"/>
      <c r="N1009" s="15" t="s">
        <v>308</v>
      </c>
      <c r="O1009" s="15"/>
      <c r="P1009" s="16" t="s">
        <v>1189</v>
      </c>
      <c r="Q1009" s="17">
        <v>16299</v>
      </c>
      <c r="R1009" s="18">
        <v>61.67</v>
      </c>
      <c r="S1009" s="19">
        <v>7184.9354999999996</v>
      </c>
      <c r="T1009" s="20" t="s">
        <v>363</v>
      </c>
      <c r="U1009" s="21" t="s">
        <v>706</v>
      </c>
      <c r="V1009" s="23">
        <v>43</v>
      </c>
      <c r="W1009" s="23">
        <v>1</v>
      </c>
      <c r="X1009" s="24"/>
    </row>
    <row r="1010" spans="1:24" s="1" customFormat="1" ht="26" customHeight="1" x14ac:dyDescent="0.3">
      <c r="A1010" s="11" t="s">
        <v>23</v>
      </c>
      <c r="B1010" s="11" t="s">
        <v>1190</v>
      </c>
      <c r="C1010" s="12" t="s">
        <v>1191</v>
      </c>
      <c r="D1010" s="56"/>
      <c r="E1010" s="42" t="str">
        <f>HYPERLINK("https://www.google.ru/search?q=JR1638&amp;newwindow=1&amp;tbm=isch","Еще фото")</f>
        <v>Еще фото</v>
      </c>
      <c r="F1010" s="14"/>
      <c r="G1010" s="11" t="s">
        <v>680</v>
      </c>
      <c r="H1010" s="11" t="s">
        <v>357</v>
      </c>
      <c r="I1010" s="15" t="s">
        <v>1139</v>
      </c>
      <c r="J1010" s="15" t="s">
        <v>28</v>
      </c>
      <c r="K1010" s="16" t="s">
        <v>41</v>
      </c>
      <c r="L1010" s="59" t="s">
        <v>1192</v>
      </c>
      <c r="M1010" s="15"/>
      <c r="N1010" s="15" t="s">
        <v>43</v>
      </c>
      <c r="O1010" s="15"/>
      <c r="P1010" s="16" t="s">
        <v>1163</v>
      </c>
      <c r="Q1010" s="17">
        <v>15999</v>
      </c>
      <c r="R1010" s="18">
        <v>60.51</v>
      </c>
      <c r="S1010" s="19">
        <v>7265.4354999999996</v>
      </c>
      <c r="T1010" s="20" t="s">
        <v>363</v>
      </c>
      <c r="U1010" s="21" t="s">
        <v>430</v>
      </c>
      <c r="V1010" s="23">
        <v>37</v>
      </c>
      <c r="W1010" s="23">
        <v>1</v>
      </c>
      <c r="X1010" s="24"/>
    </row>
    <row r="1011" spans="1:24" s="1" customFormat="1" ht="26" customHeight="1" x14ac:dyDescent="0.3">
      <c r="A1011" s="26" t="s">
        <v>23</v>
      </c>
      <c r="B1011" s="26" t="s">
        <v>1190</v>
      </c>
      <c r="C1011" s="12" t="s">
        <v>1191</v>
      </c>
      <c r="D1011" s="57"/>
      <c r="E1011" s="42" t="str">
        <f>HYPERLINK("https://www.google.ru/search?q=JR1638&amp;newwindow=1&amp;tbm=isch","Еще фото")</f>
        <v>Еще фото</v>
      </c>
      <c r="F1011" s="14"/>
      <c r="G1011" s="26" t="s">
        <v>680</v>
      </c>
      <c r="H1011" s="26" t="s">
        <v>357</v>
      </c>
      <c r="I1011" s="26" t="s">
        <v>1139</v>
      </c>
      <c r="J1011" s="15" t="s">
        <v>28</v>
      </c>
      <c r="K1011" s="16" t="s">
        <v>41</v>
      </c>
      <c r="L1011" s="60"/>
      <c r="M1011" s="15"/>
      <c r="N1011" s="15" t="s">
        <v>43</v>
      </c>
      <c r="O1011" s="15"/>
      <c r="P1011" s="16" t="s">
        <v>1163</v>
      </c>
      <c r="Q1011" s="17">
        <v>15999</v>
      </c>
      <c r="R1011" s="18">
        <v>60.51</v>
      </c>
      <c r="S1011" s="19">
        <v>7265.4354999999996</v>
      </c>
      <c r="T1011" s="20" t="s">
        <v>363</v>
      </c>
      <c r="U1011" s="21" t="s">
        <v>686</v>
      </c>
      <c r="V1011" s="31">
        <v>37.5</v>
      </c>
      <c r="W1011" s="23">
        <v>1</v>
      </c>
      <c r="X1011" s="24"/>
    </row>
    <row r="1012" spans="1:24" s="1" customFormat="1" ht="26" customHeight="1" x14ac:dyDescent="0.3">
      <c r="A1012" s="26" t="s">
        <v>23</v>
      </c>
      <c r="B1012" s="26" t="s">
        <v>1190</v>
      </c>
      <c r="C1012" s="12" t="s">
        <v>1191</v>
      </c>
      <c r="D1012" s="57"/>
      <c r="E1012" s="42" t="str">
        <f>HYPERLINK("https://www.google.ru/search?q=JR1638&amp;newwindow=1&amp;tbm=isch","Еще фото")</f>
        <v>Еще фото</v>
      </c>
      <c r="F1012" s="14"/>
      <c r="G1012" s="26" t="s">
        <v>680</v>
      </c>
      <c r="H1012" s="26" t="s">
        <v>357</v>
      </c>
      <c r="I1012" s="26" t="s">
        <v>1139</v>
      </c>
      <c r="J1012" s="15" t="s">
        <v>28</v>
      </c>
      <c r="K1012" s="16" t="s">
        <v>41</v>
      </c>
      <c r="L1012" s="60"/>
      <c r="M1012" s="15"/>
      <c r="N1012" s="15" t="s">
        <v>43</v>
      </c>
      <c r="O1012" s="15"/>
      <c r="P1012" s="16" t="s">
        <v>1163</v>
      </c>
      <c r="Q1012" s="17">
        <v>15999</v>
      </c>
      <c r="R1012" s="18">
        <v>60.51</v>
      </c>
      <c r="S1012" s="19">
        <v>7265.4354999999996</v>
      </c>
      <c r="T1012" s="20" t="s">
        <v>363</v>
      </c>
      <c r="U1012" s="21" t="s">
        <v>687</v>
      </c>
      <c r="V1012" s="31">
        <v>38.5</v>
      </c>
      <c r="W1012" s="23">
        <v>1</v>
      </c>
      <c r="X1012" s="24"/>
    </row>
    <row r="1013" spans="1:24" s="1" customFormat="1" ht="26" customHeight="1" x14ac:dyDescent="0.3">
      <c r="A1013" s="26" t="s">
        <v>23</v>
      </c>
      <c r="B1013" s="26" t="s">
        <v>1190</v>
      </c>
      <c r="C1013" s="12" t="s">
        <v>1191</v>
      </c>
      <c r="D1013" s="58"/>
      <c r="E1013" s="42" t="str">
        <f>HYPERLINK("https://www.google.ru/search?q=JR1638&amp;newwindow=1&amp;tbm=isch","Еще фото")</f>
        <v>Еще фото</v>
      </c>
      <c r="F1013" s="14"/>
      <c r="G1013" s="26" t="s">
        <v>680</v>
      </c>
      <c r="H1013" s="26" t="s">
        <v>357</v>
      </c>
      <c r="I1013" s="26" t="s">
        <v>1139</v>
      </c>
      <c r="J1013" s="15" t="s">
        <v>28</v>
      </c>
      <c r="K1013" s="16" t="s">
        <v>41</v>
      </c>
      <c r="L1013" s="61"/>
      <c r="M1013" s="15"/>
      <c r="N1013" s="15" t="s">
        <v>43</v>
      </c>
      <c r="O1013" s="15"/>
      <c r="P1013" s="16" t="s">
        <v>1163</v>
      </c>
      <c r="Q1013" s="17">
        <v>15999</v>
      </c>
      <c r="R1013" s="18">
        <v>60.51</v>
      </c>
      <c r="S1013" s="19">
        <v>7265.4354999999996</v>
      </c>
      <c r="T1013" s="20" t="s">
        <v>363</v>
      </c>
      <c r="U1013" s="21" t="s">
        <v>693</v>
      </c>
      <c r="V1013" s="23">
        <v>40</v>
      </c>
      <c r="W1013" s="23">
        <v>1</v>
      </c>
      <c r="X1013" s="24"/>
    </row>
    <row r="1014" spans="1:24" s="1" customFormat="1" ht="35" customHeight="1" x14ac:dyDescent="0.3">
      <c r="A1014" s="11" t="s">
        <v>23</v>
      </c>
      <c r="B1014" s="11" t="s">
        <v>1193</v>
      </c>
      <c r="C1014" s="12" t="s">
        <v>1194</v>
      </c>
      <c r="D1014" s="56"/>
      <c r="E1014" s="42" t="str">
        <f>HYPERLINK("https://www.google.ru/search?q=ID8847&amp;newwindow=1&amp;tbm=isch","Еще фото")</f>
        <v>Еще фото</v>
      </c>
      <c r="F1014" s="14"/>
      <c r="G1014" s="11" t="s">
        <v>680</v>
      </c>
      <c r="H1014" s="11" t="s">
        <v>357</v>
      </c>
      <c r="I1014" s="15" t="s">
        <v>1139</v>
      </c>
      <c r="J1014" s="15" t="s">
        <v>40</v>
      </c>
      <c r="K1014" s="16" t="s">
        <v>41</v>
      </c>
      <c r="L1014" s="59" t="s">
        <v>1195</v>
      </c>
      <c r="M1014" s="15" t="s">
        <v>691</v>
      </c>
      <c r="N1014" s="15" t="s">
        <v>43</v>
      </c>
      <c r="O1014" s="15"/>
      <c r="P1014" s="16" t="s">
        <v>703</v>
      </c>
      <c r="Q1014" s="17">
        <v>26299</v>
      </c>
      <c r="R1014" s="18">
        <v>58.79</v>
      </c>
      <c r="S1014" s="19">
        <v>12463.4355</v>
      </c>
      <c r="T1014" s="20" t="s">
        <v>363</v>
      </c>
      <c r="U1014" s="21" t="s">
        <v>430</v>
      </c>
      <c r="V1014" s="23">
        <v>37</v>
      </c>
      <c r="W1014" s="23">
        <v>1</v>
      </c>
      <c r="X1014" s="24"/>
    </row>
    <row r="1015" spans="1:24" s="1" customFormat="1" ht="35" customHeight="1" x14ac:dyDescent="0.3">
      <c r="A1015" s="26" t="s">
        <v>23</v>
      </c>
      <c r="B1015" s="26" t="s">
        <v>1193</v>
      </c>
      <c r="C1015" s="12" t="s">
        <v>1194</v>
      </c>
      <c r="D1015" s="57"/>
      <c r="E1015" s="42" t="str">
        <f>HYPERLINK("https://www.google.ru/search?q=ID8847&amp;newwindow=1&amp;tbm=isch","Еще фото")</f>
        <v>Еще фото</v>
      </c>
      <c r="F1015" s="14"/>
      <c r="G1015" s="26" t="s">
        <v>680</v>
      </c>
      <c r="H1015" s="26" t="s">
        <v>357</v>
      </c>
      <c r="I1015" s="26" t="s">
        <v>1139</v>
      </c>
      <c r="J1015" s="15" t="s">
        <v>40</v>
      </c>
      <c r="K1015" s="16" t="s">
        <v>41</v>
      </c>
      <c r="L1015" s="60"/>
      <c r="M1015" s="15" t="s">
        <v>691</v>
      </c>
      <c r="N1015" s="15" t="s">
        <v>43</v>
      </c>
      <c r="O1015" s="15"/>
      <c r="P1015" s="16" t="s">
        <v>703</v>
      </c>
      <c r="Q1015" s="17">
        <v>26299</v>
      </c>
      <c r="R1015" s="18">
        <v>58.79</v>
      </c>
      <c r="S1015" s="19">
        <v>12463.4355</v>
      </c>
      <c r="T1015" s="20" t="s">
        <v>363</v>
      </c>
      <c r="U1015" s="21" t="s">
        <v>686</v>
      </c>
      <c r="V1015" s="31">
        <v>37.5</v>
      </c>
      <c r="W1015" s="23">
        <v>2</v>
      </c>
      <c r="X1015" s="24"/>
    </row>
    <row r="1016" spans="1:24" s="1" customFormat="1" ht="37.049999999999997" customHeight="1" x14ac:dyDescent="0.3">
      <c r="A1016" s="26" t="s">
        <v>23</v>
      </c>
      <c r="B1016" s="26" t="s">
        <v>1193</v>
      </c>
      <c r="C1016" s="12" t="s">
        <v>1194</v>
      </c>
      <c r="D1016" s="58"/>
      <c r="E1016" s="42" t="str">
        <f>HYPERLINK("https://www.google.ru/search?q=ID8847&amp;newwindow=1&amp;tbm=isch","Еще фото")</f>
        <v>Еще фото</v>
      </c>
      <c r="F1016" s="14"/>
      <c r="G1016" s="26" t="s">
        <v>680</v>
      </c>
      <c r="H1016" s="26" t="s">
        <v>357</v>
      </c>
      <c r="I1016" s="26" t="s">
        <v>1139</v>
      </c>
      <c r="J1016" s="15" t="s">
        <v>40</v>
      </c>
      <c r="K1016" s="16" t="s">
        <v>41</v>
      </c>
      <c r="L1016" s="61"/>
      <c r="M1016" s="15" t="s">
        <v>691</v>
      </c>
      <c r="N1016" s="15" t="s">
        <v>43</v>
      </c>
      <c r="O1016" s="15"/>
      <c r="P1016" s="16" t="s">
        <v>703</v>
      </c>
      <c r="Q1016" s="17">
        <v>26299</v>
      </c>
      <c r="R1016" s="18">
        <v>58.79</v>
      </c>
      <c r="S1016" s="19">
        <v>12463.4355</v>
      </c>
      <c r="T1016" s="20" t="s">
        <v>363</v>
      </c>
      <c r="U1016" s="21" t="s">
        <v>687</v>
      </c>
      <c r="V1016" s="31">
        <v>38.5</v>
      </c>
      <c r="W1016" s="23">
        <v>1</v>
      </c>
      <c r="X1016" s="24"/>
    </row>
    <row r="1017" spans="1:24" s="1" customFormat="1" ht="17" customHeight="1" x14ac:dyDescent="0.3">
      <c r="A1017" s="11" t="s">
        <v>23</v>
      </c>
      <c r="B1017" s="11" t="s">
        <v>1196</v>
      </c>
      <c r="C1017" s="12" t="s">
        <v>1197</v>
      </c>
      <c r="D1017" s="56"/>
      <c r="E1017" s="42" t="str">
        <f t="shared" ref="E1017:E1022" si="37">HYPERLINK("https://www.google.ru/search?q=IF4135&amp;newwindow=1&amp;tbm=isch","Еще фото")</f>
        <v>Еще фото</v>
      </c>
      <c r="F1017" s="14"/>
      <c r="G1017" s="11" t="s">
        <v>680</v>
      </c>
      <c r="H1017" s="11" t="s">
        <v>357</v>
      </c>
      <c r="I1017" s="15" t="s">
        <v>1139</v>
      </c>
      <c r="J1017" s="15" t="s">
        <v>28</v>
      </c>
      <c r="K1017" s="16" t="s">
        <v>29</v>
      </c>
      <c r="L1017" s="59" t="s">
        <v>1198</v>
      </c>
      <c r="M1017" s="15"/>
      <c r="N1017" s="15" t="s">
        <v>308</v>
      </c>
      <c r="O1017" s="15"/>
      <c r="P1017" s="16" t="s">
        <v>1199</v>
      </c>
      <c r="Q1017" s="17">
        <v>8499</v>
      </c>
      <c r="R1017" s="18">
        <v>58.73</v>
      </c>
      <c r="S1017" s="19">
        <v>4033.9354999999996</v>
      </c>
      <c r="T1017" s="20" t="s">
        <v>363</v>
      </c>
      <c r="U1017" s="21" t="s">
        <v>687</v>
      </c>
      <c r="V1017" s="31">
        <v>38.5</v>
      </c>
      <c r="W1017" s="23">
        <v>8</v>
      </c>
      <c r="X1017" s="24"/>
    </row>
    <row r="1018" spans="1:24" s="1" customFormat="1" ht="17" customHeight="1" x14ac:dyDescent="0.3">
      <c r="A1018" s="26" t="s">
        <v>23</v>
      </c>
      <c r="B1018" s="26" t="s">
        <v>1196</v>
      </c>
      <c r="C1018" s="12" t="s">
        <v>1197</v>
      </c>
      <c r="D1018" s="57"/>
      <c r="E1018" s="42" t="str">
        <f t="shared" si="37"/>
        <v>Еще фото</v>
      </c>
      <c r="F1018" s="14"/>
      <c r="G1018" s="26" t="s">
        <v>680</v>
      </c>
      <c r="H1018" s="26" t="s">
        <v>357</v>
      </c>
      <c r="I1018" s="26" t="s">
        <v>1139</v>
      </c>
      <c r="J1018" s="15" t="s">
        <v>28</v>
      </c>
      <c r="K1018" s="16" t="s">
        <v>29</v>
      </c>
      <c r="L1018" s="60"/>
      <c r="M1018" s="15"/>
      <c r="N1018" s="15" t="s">
        <v>308</v>
      </c>
      <c r="O1018" s="15"/>
      <c r="P1018" s="16" t="s">
        <v>1199</v>
      </c>
      <c r="Q1018" s="17">
        <v>8499</v>
      </c>
      <c r="R1018" s="18">
        <v>58.73</v>
      </c>
      <c r="S1018" s="19">
        <v>4033.9354999999996</v>
      </c>
      <c r="T1018" s="20" t="s">
        <v>363</v>
      </c>
      <c r="U1018" s="21" t="s">
        <v>432</v>
      </c>
      <c r="V1018" s="23">
        <v>39</v>
      </c>
      <c r="W1018" s="23">
        <v>4</v>
      </c>
      <c r="X1018" s="24"/>
    </row>
    <row r="1019" spans="1:24" s="1" customFormat="1" ht="17" customHeight="1" x14ac:dyDescent="0.3">
      <c r="A1019" s="26" t="s">
        <v>23</v>
      </c>
      <c r="B1019" s="26" t="s">
        <v>1196</v>
      </c>
      <c r="C1019" s="12" t="s">
        <v>1197</v>
      </c>
      <c r="D1019" s="57"/>
      <c r="E1019" s="42" t="str">
        <f t="shared" si="37"/>
        <v>Еще фото</v>
      </c>
      <c r="F1019" s="14"/>
      <c r="G1019" s="26" t="s">
        <v>680</v>
      </c>
      <c r="H1019" s="26" t="s">
        <v>357</v>
      </c>
      <c r="I1019" s="26" t="s">
        <v>1139</v>
      </c>
      <c r="J1019" s="15" t="s">
        <v>28</v>
      </c>
      <c r="K1019" s="16" t="s">
        <v>29</v>
      </c>
      <c r="L1019" s="60"/>
      <c r="M1019" s="15"/>
      <c r="N1019" s="15" t="s">
        <v>308</v>
      </c>
      <c r="O1019" s="15"/>
      <c r="P1019" s="16" t="s">
        <v>1199</v>
      </c>
      <c r="Q1019" s="17">
        <v>8499</v>
      </c>
      <c r="R1019" s="18">
        <v>58.73</v>
      </c>
      <c r="S1019" s="19">
        <v>4033.9354999999996</v>
      </c>
      <c r="T1019" s="20" t="s">
        <v>363</v>
      </c>
      <c r="U1019" s="21" t="s">
        <v>693</v>
      </c>
      <c r="V1019" s="23">
        <v>40</v>
      </c>
      <c r="W1019" s="23">
        <v>29</v>
      </c>
      <c r="X1019" s="24"/>
    </row>
    <row r="1020" spans="1:24" s="1" customFormat="1" ht="17" customHeight="1" x14ac:dyDescent="0.3">
      <c r="A1020" s="26" t="s">
        <v>23</v>
      </c>
      <c r="B1020" s="26" t="s">
        <v>1196</v>
      </c>
      <c r="C1020" s="12" t="s">
        <v>1197</v>
      </c>
      <c r="D1020" s="57"/>
      <c r="E1020" s="42" t="str">
        <f t="shared" si="37"/>
        <v>Еще фото</v>
      </c>
      <c r="F1020" s="14"/>
      <c r="G1020" s="26" t="s">
        <v>680</v>
      </c>
      <c r="H1020" s="26" t="s">
        <v>357</v>
      </c>
      <c r="I1020" s="26" t="s">
        <v>1139</v>
      </c>
      <c r="J1020" s="15" t="s">
        <v>28</v>
      </c>
      <c r="K1020" s="16" t="s">
        <v>29</v>
      </c>
      <c r="L1020" s="60"/>
      <c r="M1020" s="15"/>
      <c r="N1020" s="15" t="s">
        <v>308</v>
      </c>
      <c r="O1020" s="15"/>
      <c r="P1020" s="16" t="s">
        <v>1199</v>
      </c>
      <c r="Q1020" s="17">
        <v>8499</v>
      </c>
      <c r="R1020" s="18">
        <v>58.73</v>
      </c>
      <c r="S1020" s="19">
        <v>4033.9354999999996</v>
      </c>
      <c r="T1020" s="20" t="s">
        <v>363</v>
      </c>
      <c r="U1020" s="21" t="s">
        <v>694</v>
      </c>
      <c r="V1020" s="31">
        <v>40.5</v>
      </c>
      <c r="W1020" s="23">
        <v>43</v>
      </c>
      <c r="X1020" s="24"/>
    </row>
    <row r="1021" spans="1:24" s="1" customFormat="1" ht="17" customHeight="1" x14ac:dyDescent="0.3">
      <c r="A1021" s="26" t="s">
        <v>23</v>
      </c>
      <c r="B1021" s="26" t="s">
        <v>1196</v>
      </c>
      <c r="C1021" s="12" t="s">
        <v>1197</v>
      </c>
      <c r="D1021" s="57"/>
      <c r="E1021" s="42" t="str">
        <f t="shared" si="37"/>
        <v>Еще фото</v>
      </c>
      <c r="F1021" s="14"/>
      <c r="G1021" s="26" t="s">
        <v>680</v>
      </c>
      <c r="H1021" s="26" t="s">
        <v>357</v>
      </c>
      <c r="I1021" s="26" t="s">
        <v>1139</v>
      </c>
      <c r="J1021" s="15" t="s">
        <v>28</v>
      </c>
      <c r="K1021" s="16" t="s">
        <v>29</v>
      </c>
      <c r="L1021" s="60"/>
      <c r="M1021" s="15"/>
      <c r="N1021" s="15" t="s">
        <v>308</v>
      </c>
      <c r="O1021" s="15"/>
      <c r="P1021" s="16" t="s">
        <v>1199</v>
      </c>
      <c r="Q1021" s="17">
        <v>8499</v>
      </c>
      <c r="R1021" s="18">
        <v>58.73</v>
      </c>
      <c r="S1021" s="19">
        <v>4033.9354999999996</v>
      </c>
      <c r="T1021" s="20" t="s">
        <v>363</v>
      </c>
      <c r="U1021" s="21" t="s">
        <v>723</v>
      </c>
      <c r="V1021" s="23">
        <v>42</v>
      </c>
      <c r="W1021" s="23">
        <v>19</v>
      </c>
      <c r="X1021" s="24"/>
    </row>
    <row r="1022" spans="1:24" s="1" customFormat="1" ht="22.05" customHeight="1" x14ac:dyDescent="0.3">
      <c r="A1022" s="26" t="s">
        <v>23</v>
      </c>
      <c r="B1022" s="26" t="s">
        <v>1196</v>
      </c>
      <c r="C1022" s="12" t="s">
        <v>1197</v>
      </c>
      <c r="D1022" s="58"/>
      <c r="E1022" s="42" t="str">
        <f t="shared" si="37"/>
        <v>Еще фото</v>
      </c>
      <c r="F1022" s="14"/>
      <c r="G1022" s="26" t="s">
        <v>680</v>
      </c>
      <c r="H1022" s="26" t="s">
        <v>357</v>
      </c>
      <c r="I1022" s="26" t="s">
        <v>1139</v>
      </c>
      <c r="J1022" s="15" t="s">
        <v>28</v>
      </c>
      <c r="K1022" s="16" t="s">
        <v>29</v>
      </c>
      <c r="L1022" s="61"/>
      <c r="M1022" s="15"/>
      <c r="N1022" s="15" t="s">
        <v>308</v>
      </c>
      <c r="O1022" s="15"/>
      <c r="P1022" s="16" t="s">
        <v>1199</v>
      </c>
      <c r="Q1022" s="17">
        <v>8499</v>
      </c>
      <c r="R1022" s="18">
        <v>58.73</v>
      </c>
      <c r="S1022" s="19">
        <v>4033.9354999999996</v>
      </c>
      <c r="T1022" s="20" t="s">
        <v>363</v>
      </c>
      <c r="U1022" s="21" t="s">
        <v>705</v>
      </c>
      <c r="V1022" s="31">
        <v>42.5</v>
      </c>
      <c r="W1022" s="23">
        <v>16</v>
      </c>
      <c r="X1022" s="24"/>
    </row>
    <row r="1023" spans="1:24" s="1" customFormat="1" ht="13.05" customHeight="1" x14ac:dyDescent="0.3">
      <c r="A1023" s="11" t="s">
        <v>23</v>
      </c>
      <c r="B1023" s="11" t="s">
        <v>1200</v>
      </c>
      <c r="C1023" s="12" t="s">
        <v>1201</v>
      </c>
      <c r="D1023" s="56"/>
      <c r="E1023" s="42" t="str">
        <f t="shared" ref="E1023:E1030" si="38">HYPERLINK("https://www.google.ru/search?q=IG6103&amp;newwindow=1&amp;tbm=isch","Еще фото")</f>
        <v>Еще фото</v>
      </c>
      <c r="F1023" s="14" t="s">
        <v>107</v>
      </c>
      <c r="G1023" s="11" t="s">
        <v>680</v>
      </c>
      <c r="H1023" s="11" t="s">
        <v>357</v>
      </c>
      <c r="I1023" s="15" t="s">
        <v>1139</v>
      </c>
      <c r="J1023" s="15" t="s">
        <v>28</v>
      </c>
      <c r="K1023" s="16" t="s">
        <v>29</v>
      </c>
      <c r="L1023" s="59" t="s">
        <v>1202</v>
      </c>
      <c r="M1023" s="15"/>
      <c r="N1023" s="15" t="s">
        <v>176</v>
      </c>
      <c r="O1023" s="15"/>
      <c r="P1023" s="16" t="s">
        <v>845</v>
      </c>
      <c r="Q1023" s="17">
        <v>18399</v>
      </c>
      <c r="R1023" s="18">
        <v>58.16</v>
      </c>
      <c r="S1023" s="19">
        <v>8852.4354999999996</v>
      </c>
      <c r="T1023" s="20" t="s">
        <v>363</v>
      </c>
      <c r="U1023" s="32" t="s">
        <v>693</v>
      </c>
      <c r="V1023" s="23">
        <v>40</v>
      </c>
      <c r="W1023" s="23">
        <v>5</v>
      </c>
      <c r="X1023" s="24"/>
    </row>
    <row r="1024" spans="1:24" s="1" customFormat="1" ht="13.05" customHeight="1" x14ac:dyDescent="0.3">
      <c r="A1024" s="26" t="s">
        <v>23</v>
      </c>
      <c r="B1024" s="26" t="s">
        <v>1200</v>
      </c>
      <c r="C1024" s="12" t="s">
        <v>1201</v>
      </c>
      <c r="D1024" s="57"/>
      <c r="E1024" s="42" t="str">
        <f t="shared" si="38"/>
        <v>Еще фото</v>
      </c>
      <c r="F1024" s="14" t="s">
        <v>107</v>
      </c>
      <c r="G1024" s="26" t="s">
        <v>680</v>
      </c>
      <c r="H1024" s="26" t="s">
        <v>357</v>
      </c>
      <c r="I1024" s="26" t="s">
        <v>1139</v>
      </c>
      <c r="J1024" s="15" t="s">
        <v>28</v>
      </c>
      <c r="K1024" s="16" t="s">
        <v>29</v>
      </c>
      <c r="L1024" s="60"/>
      <c r="M1024" s="15"/>
      <c r="N1024" s="15" t="s">
        <v>176</v>
      </c>
      <c r="O1024" s="15"/>
      <c r="P1024" s="16" t="s">
        <v>845</v>
      </c>
      <c r="Q1024" s="17">
        <v>18399</v>
      </c>
      <c r="R1024" s="18">
        <v>58.16</v>
      </c>
      <c r="S1024" s="19">
        <v>8852.4354999999996</v>
      </c>
      <c r="T1024" s="20" t="s">
        <v>363</v>
      </c>
      <c r="U1024" s="21" t="s">
        <v>694</v>
      </c>
      <c r="V1024" s="31">
        <v>40.5</v>
      </c>
      <c r="W1024" s="23">
        <v>12</v>
      </c>
      <c r="X1024" s="24"/>
    </row>
    <row r="1025" spans="1:24" s="1" customFormat="1" ht="13.05" customHeight="1" x14ac:dyDescent="0.3">
      <c r="A1025" s="26" t="s">
        <v>23</v>
      </c>
      <c r="B1025" s="26" t="s">
        <v>1200</v>
      </c>
      <c r="C1025" s="12" t="s">
        <v>1201</v>
      </c>
      <c r="D1025" s="57"/>
      <c r="E1025" s="42" t="str">
        <f t="shared" si="38"/>
        <v>Еще фото</v>
      </c>
      <c r="F1025" s="14" t="s">
        <v>107</v>
      </c>
      <c r="G1025" s="26" t="s">
        <v>680</v>
      </c>
      <c r="H1025" s="26" t="s">
        <v>357</v>
      </c>
      <c r="I1025" s="26" t="s">
        <v>1139</v>
      </c>
      <c r="J1025" s="15" t="s">
        <v>28</v>
      </c>
      <c r="K1025" s="16" t="s">
        <v>29</v>
      </c>
      <c r="L1025" s="60"/>
      <c r="M1025" s="15"/>
      <c r="N1025" s="15" t="s">
        <v>176</v>
      </c>
      <c r="O1025" s="15"/>
      <c r="P1025" s="16" t="s">
        <v>845</v>
      </c>
      <c r="Q1025" s="17">
        <v>18399</v>
      </c>
      <c r="R1025" s="18">
        <v>58.16</v>
      </c>
      <c r="S1025" s="19">
        <v>8852.4354999999996</v>
      </c>
      <c r="T1025" s="20" t="s">
        <v>363</v>
      </c>
      <c r="U1025" s="21" t="s">
        <v>704</v>
      </c>
      <c r="V1025" s="23">
        <v>41</v>
      </c>
      <c r="W1025" s="23">
        <v>10</v>
      </c>
      <c r="X1025" s="24"/>
    </row>
    <row r="1026" spans="1:24" s="1" customFormat="1" ht="13.05" customHeight="1" x14ac:dyDescent="0.3">
      <c r="A1026" s="26" t="s">
        <v>23</v>
      </c>
      <c r="B1026" s="26" t="s">
        <v>1200</v>
      </c>
      <c r="C1026" s="12" t="s">
        <v>1201</v>
      </c>
      <c r="D1026" s="57"/>
      <c r="E1026" s="42" t="str">
        <f t="shared" si="38"/>
        <v>Еще фото</v>
      </c>
      <c r="F1026" s="14" t="s">
        <v>107</v>
      </c>
      <c r="G1026" s="26" t="s">
        <v>680</v>
      </c>
      <c r="H1026" s="26" t="s">
        <v>357</v>
      </c>
      <c r="I1026" s="26" t="s">
        <v>1139</v>
      </c>
      <c r="J1026" s="15" t="s">
        <v>28</v>
      </c>
      <c r="K1026" s="16" t="s">
        <v>29</v>
      </c>
      <c r="L1026" s="60"/>
      <c r="M1026" s="15"/>
      <c r="N1026" s="15" t="s">
        <v>176</v>
      </c>
      <c r="O1026" s="15"/>
      <c r="P1026" s="16" t="s">
        <v>845</v>
      </c>
      <c r="Q1026" s="17">
        <v>18399</v>
      </c>
      <c r="R1026" s="18">
        <v>58.16</v>
      </c>
      <c r="S1026" s="19">
        <v>8852.4354999999996</v>
      </c>
      <c r="T1026" s="20" t="s">
        <v>363</v>
      </c>
      <c r="U1026" s="21" t="s">
        <v>723</v>
      </c>
      <c r="V1026" s="23">
        <v>42</v>
      </c>
      <c r="W1026" s="23">
        <v>7</v>
      </c>
      <c r="X1026" s="24"/>
    </row>
    <row r="1027" spans="1:24" s="1" customFormat="1" ht="13.05" customHeight="1" x14ac:dyDescent="0.3">
      <c r="A1027" s="26" t="s">
        <v>23</v>
      </c>
      <c r="B1027" s="26" t="s">
        <v>1200</v>
      </c>
      <c r="C1027" s="12" t="s">
        <v>1201</v>
      </c>
      <c r="D1027" s="57"/>
      <c r="E1027" s="42" t="str">
        <f t="shared" si="38"/>
        <v>Еще фото</v>
      </c>
      <c r="F1027" s="14" t="s">
        <v>107</v>
      </c>
      <c r="G1027" s="26" t="s">
        <v>680</v>
      </c>
      <c r="H1027" s="26" t="s">
        <v>357</v>
      </c>
      <c r="I1027" s="26" t="s">
        <v>1139</v>
      </c>
      <c r="J1027" s="15" t="s">
        <v>28</v>
      </c>
      <c r="K1027" s="16" t="s">
        <v>29</v>
      </c>
      <c r="L1027" s="60"/>
      <c r="M1027" s="15"/>
      <c r="N1027" s="15" t="s">
        <v>176</v>
      </c>
      <c r="O1027" s="15"/>
      <c r="P1027" s="16" t="s">
        <v>845</v>
      </c>
      <c r="Q1027" s="17">
        <v>18399</v>
      </c>
      <c r="R1027" s="18">
        <v>58.16</v>
      </c>
      <c r="S1027" s="19">
        <v>8852.4354999999996</v>
      </c>
      <c r="T1027" s="20" t="s">
        <v>363</v>
      </c>
      <c r="U1027" s="21" t="s">
        <v>705</v>
      </c>
      <c r="V1027" s="31">
        <v>42.5</v>
      </c>
      <c r="W1027" s="23">
        <v>11</v>
      </c>
      <c r="X1027" s="24"/>
    </row>
    <row r="1028" spans="1:24" s="1" customFormat="1" ht="13.05" customHeight="1" x14ac:dyDescent="0.3">
      <c r="A1028" s="26" t="s">
        <v>23</v>
      </c>
      <c r="B1028" s="26" t="s">
        <v>1200</v>
      </c>
      <c r="C1028" s="12" t="s">
        <v>1201</v>
      </c>
      <c r="D1028" s="57"/>
      <c r="E1028" s="42" t="str">
        <f t="shared" si="38"/>
        <v>Еще фото</v>
      </c>
      <c r="F1028" s="14" t="s">
        <v>107</v>
      </c>
      <c r="G1028" s="26" t="s">
        <v>680</v>
      </c>
      <c r="H1028" s="26" t="s">
        <v>357</v>
      </c>
      <c r="I1028" s="26" t="s">
        <v>1139</v>
      </c>
      <c r="J1028" s="15" t="s">
        <v>28</v>
      </c>
      <c r="K1028" s="16" t="s">
        <v>29</v>
      </c>
      <c r="L1028" s="60"/>
      <c r="M1028" s="15"/>
      <c r="N1028" s="15" t="s">
        <v>176</v>
      </c>
      <c r="O1028" s="15"/>
      <c r="P1028" s="16" t="s">
        <v>845</v>
      </c>
      <c r="Q1028" s="17">
        <v>18399</v>
      </c>
      <c r="R1028" s="18">
        <v>58.16</v>
      </c>
      <c r="S1028" s="19">
        <v>8852.4354999999996</v>
      </c>
      <c r="T1028" s="20" t="s">
        <v>363</v>
      </c>
      <c r="U1028" s="21" t="s">
        <v>706</v>
      </c>
      <c r="V1028" s="23">
        <v>43</v>
      </c>
      <c r="W1028" s="23">
        <v>10</v>
      </c>
      <c r="X1028" s="24"/>
    </row>
    <row r="1029" spans="1:24" s="1" customFormat="1" ht="13.05" customHeight="1" x14ac:dyDescent="0.3">
      <c r="A1029" s="26" t="s">
        <v>23</v>
      </c>
      <c r="B1029" s="26" t="s">
        <v>1200</v>
      </c>
      <c r="C1029" s="12" t="s">
        <v>1201</v>
      </c>
      <c r="D1029" s="57"/>
      <c r="E1029" s="42" t="str">
        <f t="shared" si="38"/>
        <v>Еще фото</v>
      </c>
      <c r="F1029" s="14" t="s">
        <v>107</v>
      </c>
      <c r="G1029" s="26" t="s">
        <v>680</v>
      </c>
      <c r="H1029" s="26" t="s">
        <v>357</v>
      </c>
      <c r="I1029" s="26" t="s">
        <v>1139</v>
      </c>
      <c r="J1029" s="15" t="s">
        <v>28</v>
      </c>
      <c r="K1029" s="16" t="s">
        <v>29</v>
      </c>
      <c r="L1029" s="60"/>
      <c r="M1029" s="15"/>
      <c r="N1029" s="15" t="s">
        <v>176</v>
      </c>
      <c r="O1029" s="15"/>
      <c r="P1029" s="16" t="s">
        <v>845</v>
      </c>
      <c r="Q1029" s="17">
        <v>18399</v>
      </c>
      <c r="R1029" s="18">
        <v>58.16</v>
      </c>
      <c r="S1029" s="19">
        <v>8852.4354999999996</v>
      </c>
      <c r="T1029" s="20" t="s">
        <v>363</v>
      </c>
      <c r="U1029" s="21" t="s">
        <v>741</v>
      </c>
      <c r="V1029" s="23">
        <v>44</v>
      </c>
      <c r="W1029" s="23">
        <v>5</v>
      </c>
      <c r="X1029" s="24"/>
    </row>
    <row r="1030" spans="1:24" s="1" customFormat="1" ht="18" customHeight="1" x14ac:dyDescent="0.3">
      <c r="A1030" s="26" t="s">
        <v>23</v>
      </c>
      <c r="B1030" s="26" t="s">
        <v>1200</v>
      </c>
      <c r="C1030" s="12" t="s">
        <v>1201</v>
      </c>
      <c r="D1030" s="58"/>
      <c r="E1030" s="42" t="str">
        <f t="shared" si="38"/>
        <v>Еще фото</v>
      </c>
      <c r="F1030" s="14" t="s">
        <v>107</v>
      </c>
      <c r="G1030" s="26" t="s">
        <v>680</v>
      </c>
      <c r="H1030" s="26" t="s">
        <v>357</v>
      </c>
      <c r="I1030" s="26" t="s">
        <v>1139</v>
      </c>
      <c r="J1030" s="15" t="s">
        <v>28</v>
      </c>
      <c r="K1030" s="16" t="s">
        <v>29</v>
      </c>
      <c r="L1030" s="61"/>
      <c r="M1030" s="15"/>
      <c r="N1030" s="15" t="s">
        <v>176</v>
      </c>
      <c r="O1030" s="15"/>
      <c r="P1030" s="16" t="s">
        <v>845</v>
      </c>
      <c r="Q1030" s="17">
        <v>18399</v>
      </c>
      <c r="R1030" s="18">
        <v>58.16</v>
      </c>
      <c r="S1030" s="19">
        <v>8852.4354999999996</v>
      </c>
      <c r="T1030" s="20" t="s">
        <v>363</v>
      </c>
      <c r="U1030" s="21" t="s">
        <v>865</v>
      </c>
      <c r="V1030" s="23">
        <v>45</v>
      </c>
      <c r="W1030" s="23">
        <v>1</v>
      </c>
      <c r="X1030" s="24"/>
    </row>
    <row r="1031" spans="1:24" s="1" customFormat="1" ht="11" customHeight="1" x14ac:dyDescent="0.3">
      <c r="A1031" s="11" t="s">
        <v>23</v>
      </c>
      <c r="B1031" s="11" t="s">
        <v>1200</v>
      </c>
      <c r="C1031" s="12" t="s">
        <v>1203</v>
      </c>
      <c r="D1031" s="56"/>
      <c r="E1031" s="42" t="str">
        <f t="shared" ref="E1031:E1039" si="39">HYPERLINK("https://www.google.ru/search?q=IG6104&amp;newwindow=1&amp;tbm=isch","Еще фото")</f>
        <v>Еще фото</v>
      </c>
      <c r="F1031" s="14" t="s">
        <v>107</v>
      </c>
      <c r="G1031" s="11" t="s">
        <v>680</v>
      </c>
      <c r="H1031" s="11" t="s">
        <v>357</v>
      </c>
      <c r="I1031" s="15" t="s">
        <v>1139</v>
      </c>
      <c r="J1031" s="15" t="s">
        <v>28</v>
      </c>
      <c r="K1031" s="16" t="s">
        <v>29</v>
      </c>
      <c r="L1031" s="59" t="s">
        <v>1202</v>
      </c>
      <c r="M1031" s="15"/>
      <c r="N1031" s="15" t="s">
        <v>43</v>
      </c>
      <c r="O1031" s="15"/>
      <c r="P1031" s="16" t="s">
        <v>845</v>
      </c>
      <c r="Q1031" s="17">
        <v>18499</v>
      </c>
      <c r="R1031" s="18">
        <v>58.12</v>
      </c>
      <c r="S1031" s="19">
        <v>8909.9354999999996</v>
      </c>
      <c r="T1031" s="20" t="s">
        <v>363</v>
      </c>
      <c r="U1031" s="21" t="s">
        <v>432</v>
      </c>
      <c r="V1031" s="23">
        <v>39</v>
      </c>
      <c r="W1031" s="23">
        <v>2</v>
      </c>
      <c r="X1031" s="24"/>
    </row>
    <row r="1032" spans="1:24" s="1" customFormat="1" ht="11" customHeight="1" x14ac:dyDescent="0.3">
      <c r="A1032" s="26" t="s">
        <v>23</v>
      </c>
      <c r="B1032" s="26" t="s">
        <v>1200</v>
      </c>
      <c r="C1032" s="12" t="s">
        <v>1203</v>
      </c>
      <c r="D1032" s="57"/>
      <c r="E1032" s="42" t="str">
        <f t="shared" si="39"/>
        <v>Еще фото</v>
      </c>
      <c r="F1032" s="14" t="s">
        <v>107</v>
      </c>
      <c r="G1032" s="26" t="s">
        <v>680</v>
      </c>
      <c r="H1032" s="26" t="s">
        <v>357</v>
      </c>
      <c r="I1032" s="26" t="s">
        <v>1139</v>
      </c>
      <c r="J1032" s="15" t="s">
        <v>28</v>
      </c>
      <c r="K1032" s="16" t="s">
        <v>29</v>
      </c>
      <c r="L1032" s="60"/>
      <c r="M1032" s="15"/>
      <c r="N1032" s="15" t="s">
        <v>43</v>
      </c>
      <c r="O1032" s="15"/>
      <c r="P1032" s="16" t="s">
        <v>845</v>
      </c>
      <c r="Q1032" s="17">
        <v>18499</v>
      </c>
      <c r="R1032" s="18">
        <v>58.12</v>
      </c>
      <c r="S1032" s="19">
        <v>8909.9354999999996</v>
      </c>
      <c r="T1032" s="20" t="s">
        <v>363</v>
      </c>
      <c r="U1032" s="21" t="s">
        <v>693</v>
      </c>
      <c r="V1032" s="23">
        <v>40</v>
      </c>
      <c r="W1032" s="23">
        <v>2</v>
      </c>
      <c r="X1032" s="24"/>
    </row>
    <row r="1033" spans="1:24" s="1" customFormat="1" ht="11" customHeight="1" x14ac:dyDescent="0.3">
      <c r="A1033" s="26" t="s">
        <v>23</v>
      </c>
      <c r="B1033" s="26" t="s">
        <v>1200</v>
      </c>
      <c r="C1033" s="12" t="s">
        <v>1203</v>
      </c>
      <c r="D1033" s="57"/>
      <c r="E1033" s="42" t="str">
        <f t="shared" si="39"/>
        <v>Еще фото</v>
      </c>
      <c r="F1033" s="14" t="s">
        <v>107</v>
      </c>
      <c r="G1033" s="26" t="s">
        <v>680</v>
      </c>
      <c r="H1033" s="26" t="s">
        <v>357</v>
      </c>
      <c r="I1033" s="26" t="s">
        <v>1139</v>
      </c>
      <c r="J1033" s="15" t="s">
        <v>28</v>
      </c>
      <c r="K1033" s="16" t="s">
        <v>29</v>
      </c>
      <c r="L1033" s="60"/>
      <c r="M1033" s="15"/>
      <c r="N1033" s="15" t="s">
        <v>43</v>
      </c>
      <c r="O1033" s="15"/>
      <c r="P1033" s="16" t="s">
        <v>845</v>
      </c>
      <c r="Q1033" s="17">
        <v>18499</v>
      </c>
      <c r="R1033" s="18">
        <v>58.12</v>
      </c>
      <c r="S1033" s="19">
        <v>8909.9354999999996</v>
      </c>
      <c r="T1033" s="20" t="s">
        <v>363</v>
      </c>
      <c r="U1033" s="21" t="s">
        <v>694</v>
      </c>
      <c r="V1033" s="31">
        <v>40.5</v>
      </c>
      <c r="W1033" s="23">
        <v>9</v>
      </c>
      <c r="X1033" s="24"/>
    </row>
    <row r="1034" spans="1:24" s="1" customFormat="1" ht="11" customHeight="1" x14ac:dyDescent="0.3">
      <c r="A1034" s="26" t="s">
        <v>23</v>
      </c>
      <c r="B1034" s="26" t="s">
        <v>1200</v>
      </c>
      <c r="C1034" s="12" t="s">
        <v>1203</v>
      </c>
      <c r="D1034" s="57"/>
      <c r="E1034" s="42" t="str">
        <f t="shared" si="39"/>
        <v>Еще фото</v>
      </c>
      <c r="F1034" s="14" t="s">
        <v>107</v>
      </c>
      <c r="G1034" s="26" t="s">
        <v>680</v>
      </c>
      <c r="H1034" s="26" t="s">
        <v>357</v>
      </c>
      <c r="I1034" s="26" t="s">
        <v>1139</v>
      </c>
      <c r="J1034" s="15" t="s">
        <v>28</v>
      </c>
      <c r="K1034" s="16" t="s">
        <v>29</v>
      </c>
      <c r="L1034" s="60"/>
      <c r="M1034" s="15"/>
      <c r="N1034" s="15" t="s">
        <v>43</v>
      </c>
      <c r="O1034" s="15"/>
      <c r="P1034" s="16" t="s">
        <v>845</v>
      </c>
      <c r="Q1034" s="17">
        <v>18499</v>
      </c>
      <c r="R1034" s="18">
        <v>58.12</v>
      </c>
      <c r="S1034" s="19">
        <v>8909.9354999999996</v>
      </c>
      <c r="T1034" s="20" t="s">
        <v>363</v>
      </c>
      <c r="U1034" s="21" t="s">
        <v>704</v>
      </c>
      <c r="V1034" s="23">
        <v>41</v>
      </c>
      <c r="W1034" s="23">
        <v>15</v>
      </c>
      <c r="X1034" s="24"/>
    </row>
    <row r="1035" spans="1:24" s="1" customFormat="1" ht="11" customHeight="1" x14ac:dyDescent="0.3">
      <c r="A1035" s="26" t="s">
        <v>23</v>
      </c>
      <c r="B1035" s="26" t="s">
        <v>1200</v>
      </c>
      <c r="C1035" s="12" t="s">
        <v>1203</v>
      </c>
      <c r="D1035" s="57"/>
      <c r="E1035" s="42" t="str">
        <f t="shared" si="39"/>
        <v>Еще фото</v>
      </c>
      <c r="F1035" s="14" t="s">
        <v>107</v>
      </c>
      <c r="G1035" s="26" t="s">
        <v>680</v>
      </c>
      <c r="H1035" s="26" t="s">
        <v>357</v>
      </c>
      <c r="I1035" s="26" t="s">
        <v>1139</v>
      </c>
      <c r="J1035" s="15" t="s">
        <v>28</v>
      </c>
      <c r="K1035" s="16" t="s">
        <v>29</v>
      </c>
      <c r="L1035" s="60"/>
      <c r="M1035" s="15"/>
      <c r="N1035" s="15" t="s">
        <v>43</v>
      </c>
      <c r="O1035" s="15"/>
      <c r="P1035" s="16" t="s">
        <v>845</v>
      </c>
      <c r="Q1035" s="17">
        <v>18499</v>
      </c>
      <c r="R1035" s="18">
        <v>58.12</v>
      </c>
      <c r="S1035" s="19">
        <v>8909.9354999999996</v>
      </c>
      <c r="T1035" s="20" t="s">
        <v>363</v>
      </c>
      <c r="U1035" s="21" t="s">
        <v>723</v>
      </c>
      <c r="V1035" s="23">
        <v>42</v>
      </c>
      <c r="W1035" s="23">
        <v>6</v>
      </c>
      <c r="X1035" s="24"/>
    </row>
    <row r="1036" spans="1:24" s="1" customFormat="1" ht="11" customHeight="1" x14ac:dyDescent="0.3">
      <c r="A1036" s="26" t="s">
        <v>23</v>
      </c>
      <c r="B1036" s="26" t="s">
        <v>1200</v>
      </c>
      <c r="C1036" s="12" t="s">
        <v>1203</v>
      </c>
      <c r="D1036" s="57"/>
      <c r="E1036" s="42" t="str">
        <f t="shared" si="39"/>
        <v>Еще фото</v>
      </c>
      <c r="F1036" s="14" t="s">
        <v>107</v>
      </c>
      <c r="G1036" s="26" t="s">
        <v>680</v>
      </c>
      <c r="H1036" s="26" t="s">
        <v>357</v>
      </c>
      <c r="I1036" s="26" t="s">
        <v>1139</v>
      </c>
      <c r="J1036" s="15" t="s">
        <v>28</v>
      </c>
      <c r="K1036" s="16" t="s">
        <v>29</v>
      </c>
      <c r="L1036" s="60"/>
      <c r="M1036" s="15"/>
      <c r="N1036" s="15" t="s">
        <v>43</v>
      </c>
      <c r="O1036" s="15"/>
      <c r="P1036" s="16" t="s">
        <v>845</v>
      </c>
      <c r="Q1036" s="17">
        <v>18499</v>
      </c>
      <c r="R1036" s="18">
        <v>58.12</v>
      </c>
      <c r="S1036" s="19">
        <v>8909.9354999999996</v>
      </c>
      <c r="T1036" s="20" t="s">
        <v>363</v>
      </c>
      <c r="U1036" s="21" t="s">
        <v>705</v>
      </c>
      <c r="V1036" s="31">
        <v>42.5</v>
      </c>
      <c r="W1036" s="23">
        <v>7</v>
      </c>
      <c r="X1036" s="24"/>
    </row>
    <row r="1037" spans="1:24" s="1" customFormat="1" ht="11" customHeight="1" x14ac:dyDescent="0.3">
      <c r="A1037" s="26" t="s">
        <v>23</v>
      </c>
      <c r="B1037" s="26" t="s">
        <v>1200</v>
      </c>
      <c r="C1037" s="12" t="s">
        <v>1203</v>
      </c>
      <c r="D1037" s="57"/>
      <c r="E1037" s="42" t="str">
        <f t="shared" si="39"/>
        <v>Еще фото</v>
      </c>
      <c r="F1037" s="14" t="s">
        <v>107</v>
      </c>
      <c r="G1037" s="26" t="s">
        <v>680</v>
      </c>
      <c r="H1037" s="26" t="s">
        <v>357</v>
      </c>
      <c r="I1037" s="26" t="s">
        <v>1139</v>
      </c>
      <c r="J1037" s="15" t="s">
        <v>28</v>
      </c>
      <c r="K1037" s="16" t="s">
        <v>29</v>
      </c>
      <c r="L1037" s="60"/>
      <c r="M1037" s="15"/>
      <c r="N1037" s="15" t="s">
        <v>43</v>
      </c>
      <c r="O1037" s="15"/>
      <c r="P1037" s="16" t="s">
        <v>845</v>
      </c>
      <c r="Q1037" s="17">
        <v>18499</v>
      </c>
      <c r="R1037" s="18">
        <v>58.12</v>
      </c>
      <c r="S1037" s="19">
        <v>8909.9354999999996</v>
      </c>
      <c r="T1037" s="20" t="s">
        <v>363</v>
      </c>
      <c r="U1037" s="21" t="s">
        <v>706</v>
      </c>
      <c r="V1037" s="23">
        <v>43</v>
      </c>
      <c r="W1037" s="23">
        <v>2</v>
      </c>
      <c r="X1037" s="24"/>
    </row>
    <row r="1038" spans="1:24" s="1" customFormat="1" ht="11" customHeight="1" x14ac:dyDescent="0.3">
      <c r="A1038" s="26" t="s">
        <v>23</v>
      </c>
      <c r="B1038" s="26" t="s">
        <v>1200</v>
      </c>
      <c r="C1038" s="12" t="s">
        <v>1203</v>
      </c>
      <c r="D1038" s="57"/>
      <c r="E1038" s="42" t="str">
        <f t="shared" si="39"/>
        <v>Еще фото</v>
      </c>
      <c r="F1038" s="14" t="s">
        <v>107</v>
      </c>
      <c r="G1038" s="26" t="s">
        <v>680</v>
      </c>
      <c r="H1038" s="26" t="s">
        <v>357</v>
      </c>
      <c r="I1038" s="26" t="s">
        <v>1139</v>
      </c>
      <c r="J1038" s="15" t="s">
        <v>28</v>
      </c>
      <c r="K1038" s="16" t="s">
        <v>29</v>
      </c>
      <c r="L1038" s="60"/>
      <c r="M1038" s="15"/>
      <c r="N1038" s="15" t="s">
        <v>43</v>
      </c>
      <c r="O1038" s="15"/>
      <c r="P1038" s="16" t="s">
        <v>845</v>
      </c>
      <c r="Q1038" s="17">
        <v>18499</v>
      </c>
      <c r="R1038" s="18">
        <v>58.12</v>
      </c>
      <c r="S1038" s="19">
        <v>8909.9354999999996</v>
      </c>
      <c r="T1038" s="20" t="s">
        <v>363</v>
      </c>
      <c r="U1038" s="21" t="s">
        <v>741</v>
      </c>
      <c r="V1038" s="23">
        <v>44</v>
      </c>
      <c r="W1038" s="23">
        <v>2</v>
      </c>
      <c r="X1038" s="24"/>
    </row>
    <row r="1039" spans="1:24" s="1" customFormat="1" ht="11" customHeight="1" x14ac:dyDescent="0.3">
      <c r="A1039" s="26" t="s">
        <v>23</v>
      </c>
      <c r="B1039" s="26" t="s">
        <v>1200</v>
      </c>
      <c r="C1039" s="12" t="s">
        <v>1203</v>
      </c>
      <c r="D1039" s="58"/>
      <c r="E1039" s="42" t="str">
        <f t="shared" si="39"/>
        <v>Еще фото</v>
      </c>
      <c r="F1039" s="14" t="s">
        <v>107</v>
      </c>
      <c r="G1039" s="26" t="s">
        <v>680</v>
      </c>
      <c r="H1039" s="26" t="s">
        <v>357</v>
      </c>
      <c r="I1039" s="26" t="s">
        <v>1139</v>
      </c>
      <c r="J1039" s="15" t="s">
        <v>28</v>
      </c>
      <c r="K1039" s="16" t="s">
        <v>29</v>
      </c>
      <c r="L1039" s="61"/>
      <c r="M1039" s="15"/>
      <c r="N1039" s="15" t="s">
        <v>43</v>
      </c>
      <c r="O1039" s="15"/>
      <c r="P1039" s="16" t="s">
        <v>845</v>
      </c>
      <c r="Q1039" s="17">
        <v>18499</v>
      </c>
      <c r="R1039" s="18">
        <v>58.12</v>
      </c>
      <c r="S1039" s="19">
        <v>8909.9354999999996</v>
      </c>
      <c r="T1039" s="20" t="s">
        <v>363</v>
      </c>
      <c r="U1039" s="21" t="s">
        <v>742</v>
      </c>
      <c r="V1039" s="31">
        <v>44.5</v>
      </c>
      <c r="W1039" s="23">
        <v>1</v>
      </c>
      <c r="X1039" s="24"/>
    </row>
    <row r="1040" spans="1:24" s="1" customFormat="1" ht="108" customHeight="1" x14ac:dyDescent="0.3">
      <c r="A1040" s="11" t="s">
        <v>23</v>
      </c>
      <c r="B1040" s="11" t="s">
        <v>1204</v>
      </c>
      <c r="C1040" s="12" t="s">
        <v>1205</v>
      </c>
      <c r="D1040" s="13"/>
      <c r="E1040" s="42" t="str">
        <f>HYPERLINK("https://www.google.ru/search?q=IG0344&amp;newwindow=1&amp;tbm=isch","Еще фото")</f>
        <v>Еще фото</v>
      </c>
      <c r="F1040" s="14"/>
      <c r="G1040" s="11" t="s">
        <v>680</v>
      </c>
      <c r="H1040" s="11" t="s">
        <v>357</v>
      </c>
      <c r="I1040" s="15" t="s">
        <v>1139</v>
      </c>
      <c r="J1040" s="15" t="s">
        <v>28</v>
      </c>
      <c r="K1040" s="16" t="s">
        <v>41</v>
      </c>
      <c r="L1040" s="15" t="s">
        <v>1206</v>
      </c>
      <c r="M1040" s="15"/>
      <c r="N1040" s="15" t="s">
        <v>225</v>
      </c>
      <c r="O1040" s="15"/>
      <c r="P1040" s="16" t="s">
        <v>1207</v>
      </c>
      <c r="Q1040" s="17">
        <v>13599</v>
      </c>
      <c r="R1040" s="18">
        <v>57.59</v>
      </c>
      <c r="S1040" s="19">
        <v>6632.9354999999996</v>
      </c>
      <c r="T1040" s="20" t="s">
        <v>363</v>
      </c>
      <c r="U1040" s="21" t="s">
        <v>686</v>
      </c>
      <c r="V1040" s="31">
        <v>37.5</v>
      </c>
      <c r="W1040" s="23">
        <v>1</v>
      </c>
      <c r="X1040" s="24"/>
    </row>
    <row r="1041" spans="1:24" s="1" customFormat="1" ht="21" customHeight="1" x14ac:dyDescent="0.3">
      <c r="A1041" s="11" t="s">
        <v>23</v>
      </c>
      <c r="B1041" s="11" t="s">
        <v>1208</v>
      </c>
      <c r="C1041" s="25" t="s">
        <v>1209</v>
      </c>
      <c r="D1041" s="56"/>
      <c r="E1041" s="42" t="str">
        <f>HYPERLINK("https://www.google.ru/search?q=JR2992&amp;newwindow=1&amp;tbm=isch","Еще фото")</f>
        <v>Еще фото</v>
      </c>
      <c r="F1041" s="14"/>
      <c r="G1041" s="11" t="s">
        <v>680</v>
      </c>
      <c r="H1041" s="11" t="s">
        <v>357</v>
      </c>
      <c r="I1041" s="15" t="s">
        <v>1139</v>
      </c>
      <c r="J1041" s="15" t="s">
        <v>40</v>
      </c>
      <c r="K1041" s="16" t="s">
        <v>29</v>
      </c>
      <c r="L1041" s="59" t="s">
        <v>1210</v>
      </c>
      <c r="M1041" s="15" t="s">
        <v>691</v>
      </c>
      <c r="N1041" s="15" t="s">
        <v>86</v>
      </c>
      <c r="O1041" s="15"/>
      <c r="P1041" s="16" t="s">
        <v>737</v>
      </c>
      <c r="Q1041" s="17">
        <v>24899</v>
      </c>
      <c r="R1041" s="18">
        <v>54.99</v>
      </c>
      <c r="S1041" s="19">
        <v>12888.9355</v>
      </c>
      <c r="T1041" s="20" t="s">
        <v>363</v>
      </c>
      <c r="U1041" s="21" t="s">
        <v>432</v>
      </c>
      <c r="V1041" s="23">
        <v>39</v>
      </c>
      <c r="W1041" s="23">
        <v>1</v>
      </c>
      <c r="X1041" s="24"/>
    </row>
    <row r="1042" spans="1:24" s="1" customFormat="1" ht="21" customHeight="1" x14ac:dyDescent="0.3">
      <c r="A1042" s="26" t="s">
        <v>23</v>
      </c>
      <c r="B1042" s="26" t="s">
        <v>1208</v>
      </c>
      <c r="C1042" s="27" t="s">
        <v>1209</v>
      </c>
      <c r="D1042" s="57"/>
      <c r="E1042" s="42" t="str">
        <f>HYPERLINK("https://www.google.ru/search?q=JR2992&amp;newwindow=1&amp;tbm=isch","Еще фото")</f>
        <v>Еще фото</v>
      </c>
      <c r="F1042" s="14"/>
      <c r="G1042" s="26" t="s">
        <v>680</v>
      </c>
      <c r="H1042" s="26" t="s">
        <v>357</v>
      </c>
      <c r="I1042" s="26" t="s">
        <v>1139</v>
      </c>
      <c r="J1042" s="15" t="s">
        <v>40</v>
      </c>
      <c r="K1042" s="16" t="s">
        <v>29</v>
      </c>
      <c r="L1042" s="60"/>
      <c r="M1042" s="15" t="s">
        <v>691</v>
      </c>
      <c r="N1042" s="15" t="s">
        <v>86</v>
      </c>
      <c r="O1042" s="15"/>
      <c r="P1042" s="16" t="s">
        <v>737</v>
      </c>
      <c r="Q1042" s="17">
        <v>24899</v>
      </c>
      <c r="R1042" s="18">
        <v>54.99</v>
      </c>
      <c r="S1042" s="19">
        <v>12888.9355</v>
      </c>
      <c r="T1042" s="20" t="s">
        <v>363</v>
      </c>
      <c r="U1042" s="21" t="s">
        <v>704</v>
      </c>
      <c r="V1042" s="23">
        <v>41</v>
      </c>
      <c r="W1042" s="23">
        <v>3</v>
      </c>
      <c r="X1042" s="24"/>
    </row>
    <row r="1043" spans="1:24" s="1" customFormat="1" ht="21" customHeight="1" x14ac:dyDescent="0.3">
      <c r="A1043" s="26" t="s">
        <v>23</v>
      </c>
      <c r="B1043" s="26" t="s">
        <v>1208</v>
      </c>
      <c r="C1043" s="27" t="s">
        <v>1209</v>
      </c>
      <c r="D1043" s="57"/>
      <c r="E1043" s="42" t="str">
        <f>HYPERLINK("https://www.google.ru/search?q=JR2992&amp;newwindow=1&amp;tbm=isch","Еще фото")</f>
        <v>Еще фото</v>
      </c>
      <c r="F1043" s="14"/>
      <c r="G1043" s="26" t="s">
        <v>680</v>
      </c>
      <c r="H1043" s="26" t="s">
        <v>357</v>
      </c>
      <c r="I1043" s="26" t="s">
        <v>1139</v>
      </c>
      <c r="J1043" s="15" t="s">
        <v>40</v>
      </c>
      <c r="K1043" s="16" t="s">
        <v>29</v>
      </c>
      <c r="L1043" s="60"/>
      <c r="M1043" s="15" t="s">
        <v>691</v>
      </c>
      <c r="N1043" s="15" t="s">
        <v>86</v>
      </c>
      <c r="O1043" s="15"/>
      <c r="P1043" s="16" t="s">
        <v>737</v>
      </c>
      <c r="Q1043" s="17">
        <v>24899</v>
      </c>
      <c r="R1043" s="18">
        <v>54.99</v>
      </c>
      <c r="S1043" s="19">
        <v>12888.9355</v>
      </c>
      <c r="T1043" s="20" t="s">
        <v>363</v>
      </c>
      <c r="U1043" s="21" t="s">
        <v>723</v>
      </c>
      <c r="V1043" s="23">
        <v>42</v>
      </c>
      <c r="W1043" s="23">
        <v>4</v>
      </c>
      <c r="X1043" s="24"/>
    </row>
    <row r="1044" spans="1:24" s="1" customFormat="1" ht="21" customHeight="1" x14ac:dyDescent="0.3">
      <c r="A1044" s="26" t="s">
        <v>23</v>
      </c>
      <c r="B1044" s="26" t="s">
        <v>1208</v>
      </c>
      <c r="C1044" s="27" t="s">
        <v>1209</v>
      </c>
      <c r="D1044" s="57"/>
      <c r="E1044" s="42" t="str">
        <f>HYPERLINK("https://www.google.ru/search?q=JR2992&amp;newwindow=1&amp;tbm=isch","Еще фото")</f>
        <v>Еще фото</v>
      </c>
      <c r="F1044" s="14"/>
      <c r="G1044" s="26" t="s">
        <v>680</v>
      </c>
      <c r="H1044" s="26" t="s">
        <v>357</v>
      </c>
      <c r="I1044" s="26" t="s">
        <v>1139</v>
      </c>
      <c r="J1044" s="15" t="s">
        <v>40</v>
      </c>
      <c r="K1044" s="16" t="s">
        <v>29</v>
      </c>
      <c r="L1044" s="60"/>
      <c r="M1044" s="15" t="s">
        <v>691</v>
      </c>
      <c r="N1044" s="15" t="s">
        <v>86</v>
      </c>
      <c r="O1044" s="15"/>
      <c r="P1044" s="16" t="s">
        <v>737</v>
      </c>
      <c r="Q1044" s="17">
        <v>24899</v>
      </c>
      <c r="R1044" s="18">
        <v>54.99</v>
      </c>
      <c r="S1044" s="19">
        <v>12888.9355</v>
      </c>
      <c r="T1044" s="20" t="s">
        <v>363</v>
      </c>
      <c r="U1044" s="21" t="s">
        <v>705</v>
      </c>
      <c r="V1044" s="31">
        <v>42.5</v>
      </c>
      <c r="W1044" s="23">
        <v>4</v>
      </c>
      <c r="X1044" s="24"/>
    </row>
    <row r="1045" spans="1:24" s="1" customFormat="1" ht="32" customHeight="1" x14ac:dyDescent="0.3">
      <c r="A1045" s="26" t="s">
        <v>23</v>
      </c>
      <c r="B1045" s="26" t="s">
        <v>1208</v>
      </c>
      <c r="C1045" s="27" t="s">
        <v>1209</v>
      </c>
      <c r="D1045" s="58"/>
      <c r="E1045" s="42" t="str">
        <f>HYPERLINK("https://www.google.ru/search?q=JR2992&amp;newwindow=1&amp;tbm=isch","Еще фото")</f>
        <v>Еще фото</v>
      </c>
      <c r="F1045" s="14"/>
      <c r="G1045" s="26" t="s">
        <v>680</v>
      </c>
      <c r="H1045" s="26" t="s">
        <v>357</v>
      </c>
      <c r="I1045" s="26" t="s">
        <v>1139</v>
      </c>
      <c r="J1045" s="15" t="s">
        <v>40</v>
      </c>
      <c r="K1045" s="16" t="s">
        <v>29</v>
      </c>
      <c r="L1045" s="61"/>
      <c r="M1045" s="15" t="s">
        <v>691</v>
      </c>
      <c r="N1045" s="15" t="s">
        <v>86</v>
      </c>
      <c r="O1045" s="15"/>
      <c r="P1045" s="16" t="s">
        <v>737</v>
      </c>
      <c r="Q1045" s="17">
        <v>24899</v>
      </c>
      <c r="R1045" s="18">
        <v>54.99</v>
      </c>
      <c r="S1045" s="19">
        <v>12888.9355</v>
      </c>
      <c r="T1045" s="20" t="s">
        <v>363</v>
      </c>
      <c r="U1045" s="21" t="s">
        <v>706</v>
      </c>
      <c r="V1045" s="23">
        <v>43</v>
      </c>
      <c r="W1045" s="23">
        <v>4</v>
      </c>
      <c r="X1045" s="24"/>
    </row>
    <row r="1046" spans="1:24" s="1" customFormat="1" ht="17" customHeight="1" x14ac:dyDescent="0.3">
      <c r="A1046" s="11" t="s">
        <v>23</v>
      </c>
      <c r="B1046" s="11" t="s">
        <v>1177</v>
      </c>
      <c r="C1046" s="12" t="s">
        <v>1211</v>
      </c>
      <c r="D1046" s="56"/>
      <c r="E1046" s="42" t="str">
        <f t="shared" ref="E1046:E1051" si="40">HYPERLINK("https://www.google.ru/search?q=GY4745&amp;newwindow=1&amp;tbm=isch","Еще фото")</f>
        <v>Еще фото</v>
      </c>
      <c r="F1046" s="14"/>
      <c r="G1046" s="11" t="s">
        <v>680</v>
      </c>
      <c r="H1046" s="11" t="s">
        <v>357</v>
      </c>
      <c r="I1046" s="15" t="s">
        <v>1139</v>
      </c>
      <c r="J1046" s="15" t="s">
        <v>28</v>
      </c>
      <c r="K1046" s="16" t="s">
        <v>29</v>
      </c>
      <c r="L1046" s="59" t="s">
        <v>1212</v>
      </c>
      <c r="M1046" s="15"/>
      <c r="N1046" s="15" t="s">
        <v>43</v>
      </c>
      <c r="O1046" s="15"/>
      <c r="P1046" s="16" t="s">
        <v>733</v>
      </c>
      <c r="Q1046" s="17">
        <v>13099</v>
      </c>
      <c r="R1046" s="18">
        <v>54.98</v>
      </c>
      <c r="S1046" s="19">
        <v>6782.4354999999996</v>
      </c>
      <c r="T1046" s="20" t="s">
        <v>363</v>
      </c>
      <c r="U1046" s="21" t="s">
        <v>693</v>
      </c>
      <c r="V1046" s="23">
        <v>40</v>
      </c>
      <c r="W1046" s="23">
        <v>2</v>
      </c>
      <c r="X1046" s="24"/>
    </row>
    <row r="1047" spans="1:24" s="1" customFormat="1" ht="17" customHeight="1" x14ac:dyDescent="0.3">
      <c r="A1047" s="26" t="s">
        <v>23</v>
      </c>
      <c r="B1047" s="26" t="s">
        <v>1177</v>
      </c>
      <c r="C1047" s="12" t="s">
        <v>1211</v>
      </c>
      <c r="D1047" s="57"/>
      <c r="E1047" s="42" t="str">
        <f t="shared" si="40"/>
        <v>Еще фото</v>
      </c>
      <c r="F1047" s="14"/>
      <c r="G1047" s="26" t="s">
        <v>680</v>
      </c>
      <c r="H1047" s="26" t="s">
        <v>357</v>
      </c>
      <c r="I1047" s="26" t="s">
        <v>1139</v>
      </c>
      <c r="J1047" s="15" t="s">
        <v>28</v>
      </c>
      <c r="K1047" s="16" t="s">
        <v>29</v>
      </c>
      <c r="L1047" s="60"/>
      <c r="M1047" s="15"/>
      <c r="N1047" s="15" t="s">
        <v>43</v>
      </c>
      <c r="O1047" s="15"/>
      <c r="P1047" s="16" t="s">
        <v>733</v>
      </c>
      <c r="Q1047" s="17">
        <v>13099</v>
      </c>
      <c r="R1047" s="18">
        <v>54.98</v>
      </c>
      <c r="S1047" s="19">
        <v>6782.4354999999996</v>
      </c>
      <c r="T1047" s="20" t="s">
        <v>363</v>
      </c>
      <c r="U1047" s="21" t="s">
        <v>694</v>
      </c>
      <c r="V1047" s="31">
        <v>40.5</v>
      </c>
      <c r="W1047" s="23">
        <v>9</v>
      </c>
      <c r="X1047" s="24"/>
    </row>
    <row r="1048" spans="1:24" s="1" customFormat="1" ht="17" customHeight="1" x14ac:dyDescent="0.3">
      <c r="A1048" s="26" t="s">
        <v>23</v>
      </c>
      <c r="B1048" s="26" t="s">
        <v>1177</v>
      </c>
      <c r="C1048" s="12" t="s">
        <v>1211</v>
      </c>
      <c r="D1048" s="57"/>
      <c r="E1048" s="42" t="str">
        <f t="shared" si="40"/>
        <v>Еще фото</v>
      </c>
      <c r="F1048" s="14"/>
      <c r="G1048" s="26" t="s">
        <v>680</v>
      </c>
      <c r="H1048" s="26" t="s">
        <v>357</v>
      </c>
      <c r="I1048" s="26" t="s">
        <v>1139</v>
      </c>
      <c r="J1048" s="15" t="s">
        <v>28</v>
      </c>
      <c r="K1048" s="16" t="s">
        <v>29</v>
      </c>
      <c r="L1048" s="60"/>
      <c r="M1048" s="15"/>
      <c r="N1048" s="15" t="s">
        <v>43</v>
      </c>
      <c r="O1048" s="15"/>
      <c r="P1048" s="16" t="s">
        <v>733</v>
      </c>
      <c r="Q1048" s="17">
        <v>13099</v>
      </c>
      <c r="R1048" s="18">
        <v>54.98</v>
      </c>
      <c r="S1048" s="19">
        <v>6782.4354999999996</v>
      </c>
      <c r="T1048" s="20" t="s">
        <v>363</v>
      </c>
      <c r="U1048" s="21" t="s">
        <v>704</v>
      </c>
      <c r="V1048" s="23">
        <v>41</v>
      </c>
      <c r="W1048" s="23">
        <v>1</v>
      </c>
      <c r="X1048" s="24"/>
    </row>
    <row r="1049" spans="1:24" s="1" customFormat="1" ht="17" customHeight="1" x14ac:dyDescent="0.3">
      <c r="A1049" s="26" t="s">
        <v>23</v>
      </c>
      <c r="B1049" s="26" t="s">
        <v>1177</v>
      </c>
      <c r="C1049" s="12" t="s">
        <v>1211</v>
      </c>
      <c r="D1049" s="57"/>
      <c r="E1049" s="42" t="str">
        <f t="shared" si="40"/>
        <v>Еще фото</v>
      </c>
      <c r="F1049" s="14"/>
      <c r="G1049" s="26" t="s">
        <v>680</v>
      </c>
      <c r="H1049" s="26" t="s">
        <v>357</v>
      </c>
      <c r="I1049" s="26" t="s">
        <v>1139</v>
      </c>
      <c r="J1049" s="15" t="s">
        <v>28</v>
      </c>
      <c r="K1049" s="16" t="s">
        <v>29</v>
      </c>
      <c r="L1049" s="60"/>
      <c r="M1049" s="15"/>
      <c r="N1049" s="15" t="s">
        <v>43</v>
      </c>
      <c r="O1049" s="15"/>
      <c r="P1049" s="16" t="s">
        <v>733</v>
      </c>
      <c r="Q1049" s="17">
        <v>13099</v>
      </c>
      <c r="R1049" s="18">
        <v>54.98</v>
      </c>
      <c r="S1049" s="19">
        <v>6782.4354999999996</v>
      </c>
      <c r="T1049" s="20" t="s">
        <v>363</v>
      </c>
      <c r="U1049" s="21" t="s">
        <v>723</v>
      </c>
      <c r="V1049" s="23">
        <v>42</v>
      </c>
      <c r="W1049" s="23">
        <v>1</v>
      </c>
      <c r="X1049" s="24"/>
    </row>
    <row r="1050" spans="1:24" s="1" customFormat="1" ht="17" customHeight="1" x14ac:dyDescent="0.3">
      <c r="A1050" s="26" t="s">
        <v>23</v>
      </c>
      <c r="B1050" s="26" t="s">
        <v>1177</v>
      </c>
      <c r="C1050" s="12" t="s">
        <v>1211</v>
      </c>
      <c r="D1050" s="57"/>
      <c r="E1050" s="42" t="str">
        <f t="shared" si="40"/>
        <v>Еще фото</v>
      </c>
      <c r="F1050" s="14"/>
      <c r="G1050" s="26" t="s">
        <v>680</v>
      </c>
      <c r="H1050" s="26" t="s">
        <v>357</v>
      </c>
      <c r="I1050" s="26" t="s">
        <v>1139</v>
      </c>
      <c r="J1050" s="15" t="s">
        <v>28</v>
      </c>
      <c r="K1050" s="16" t="s">
        <v>29</v>
      </c>
      <c r="L1050" s="60"/>
      <c r="M1050" s="15"/>
      <c r="N1050" s="15" t="s">
        <v>43</v>
      </c>
      <c r="O1050" s="15"/>
      <c r="P1050" s="16" t="s">
        <v>733</v>
      </c>
      <c r="Q1050" s="17">
        <v>13099</v>
      </c>
      <c r="R1050" s="18">
        <v>54.98</v>
      </c>
      <c r="S1050" s="19">
        <v>6782.4354999999996</v>
      </c>
      <c r="T1050" s="20" t="s">
        <v>363</v>
      </c>
      <c r="U1050" s="21" t="s">
        <v>742</v>
      </c>
      <c r="V1050" s="31">
        <v>44.5</v>
      </c>
      <c r="W1050" s="23">
        <v>5</v>
      </c>
      <c r="X1050" s="24"/>
    </row>
    <row r="1051" spans="1:24" s="1" customFormat="1" ht="22.05" customHeight="1" x14ac:dyDescent="0.3">
      <c r="A1051" s="26" t="s">
        <v>23</v>
      </c>
      <c r="B1051" s="26" t="s">
        <v>1177</v>
      </c>
      <c r="C1051" s="12" t="s">
        <v>1211</v>
      </c>
      <c r="D1051" s="58"/>
      <c r="E1051" s="42" t="str">
        <f t="shared" si="40"/>
        <v>Еще фото</v>
      </c>
      <c r="F1051" s="14"/>
      <c r="G1051" s="26" t="s">
        <v>680</v>
      </c>
      <c r="H1051" s="26" t="s">
        <v>357</v>
      </c>
      <c r="I1051" s="26" t="s">
        <v>1139</v>
      </c>
      <c r="J1051" s="15" t="s">
        <v>28</v>
      </c>
      <c r="K1051" s="16" t="s">
        <v>29</v>
      </c>
      <c r="L1051" s="61"/>
      <c r="M1051" s="15"/>
      <c r="N1051" s="15" t="s">
        <v>43</v>
      </c>
      <c r="O1051" s="15"/>
      <c r="P1051" s="16" t="s">
        <v>733</v>
      </c>
      <c r="Q1051" s="17">
        <v>13099</v>
      </c>
      <c r="R1051" s="18">
        <v>54.98</v>
      </c>
      <c r="S1051" s="19">
        <v>6782.4354999999996</v>
      </c>
      <c r="T1051" s="20" t="s">
        <v>363</v>
      </c>
      <c r="U1051" s="21" t="s">
        <v>969</v>
      </c>
      <c r="V1051" s="23">
        <v>46</v>
      </c>
      <c r="W1051" s="23">
        <v>1</v>
      </c>
      <c r="X1051" s="24"/>
    </row>
    <row r="1052" spans="1:24" s="1" customFormat="1" ht="26" customHeight="1" x14ac:dyDescent="0.3">
      <c r="A1052" s="11" t="s">
        <v>23</v>
      </c>
      <c r="B1052" s="11" t="s">
        <v>1213</v>
      </c>
      <c r="C1052" s="12" t="s">
        <v>1214</v>
      </c>
      <c r="D1052" s="56"/>
      <c r="E1052" s="42" t="str">
        <f>HYPERLINK("https://www.google.ru/search?q=IH6092&amp;newwindow=1&amp;tbm=isch","Еще фото")</f>
        <v>Еще фото</v>
      </c>
      <c r="F1052" s="14"/>
      <c r="G1052" s="11" t="s">
        <v>680</v>
      </c>
      <c r="H1052" s="11" t="s">
        <v>357</v>
      </c>
      <c r="I1052" s="15" t="s">
        <v>1139</v>
      </c>
      <c r="J1052" s="15" t="s">
        <v>28</v>
      </c>
      <c r="K1052" s="16" t="s">
        <v>29</v>
      </c>
      <c r="L1052" s="59" t="s">
        <v>1215</v>
      </c>
      <c r="M1052" s="15"/>
      <c r="N1052" s="15" t="s">
        <v>43</v>
      </c>
      <c r="O1052" s="15"/>
      <c r="P1052" s="16" t="s">
        <v>755</v>
      </c>
      <c r="Q1052" s="17">
        <v>11099</v>
      </c>
      <c r="R1052" s="18">
        <v>54.97</v>
      </c>
      <c r="S1052" s="19">
        <v>5747.4355000000005</v>
      </c>
      <c r="T1052" s="20" t="s">
        <v>363</v>
      </c>
      <c r="U1052" s="21" t="s">
        <v>687</v>
      </c>
      <c r="V1052" s="31">
        <v>38.5</v>
      </c>
      <c r="W1052" s="23">
        <v>9</v>
      </c>
      <c r="X1052" s="24"/>
    </row>
    <row r="1053" spans="1:24" s="1" customFormat="1" ht="26" customHeight="1" x14ac:dyDescent="0.3">
      <c r="A1053" s="26" t="s">
        <v>23</v>
      </c>
      <c r="B1053" s="26" t="s">
        <v>1213</v>
      </c>
      <c r="C1053" s="12" t="s">
        <v>1214</v>
      </c>
      <c r="D1053" s="57"/>
      <c r="E1053" s="42" t="str">
        <f>HYPERLINK("https://www.google.ru/search?q=IH6092&amp;newwindow=1&amp;tbm=isch","Еще фото")</f>
        <v>Еще фото</v>
      </c>
      <c r="F1053" s="14"/>
      <c r="G1053" s="26" t="s">
        <v>680</v>
      </c>
      <c r="H1053" s="26" t="s">
        <v>357</v>
      </c>
      <c r="I1053" s="26" t="s">
        <v>1139</v>
      </c>
      <c r="J1053" s="15" t="s">
        <v>28</v>
      </c>
      <c r="K1053" s="16" t="s">
        <v>29</v>
      </c>
      <c r="L1053" s="60"/>
      <c r="M1053" s="15"/>
      <c r="N1053" s="15" t="s">
        <v>43</v>
      </c>
      <c r="O1053" s="15"/>
      <c r="P1053" s="16" t="s">
        <v>755</v>
      </c>
      <c r="Q1053" s="17">
        <v>11099</v>
      </c>
      <c r="R1053" s="18">
        <v>54.97</v>
      </c>
      <c r="S1053" s="19">
        <v>5747.4355000000005</v>
      </c>
      <c r="T1053" s="20" t="s">
        <v>363</v>
      </c>
      <c r="U1053" s="21" t="s">
        <v>432</v>
      </c>
      <c r="V1053" s="23">
        <v>39</v>
      </c>
      <c r="W1053" s="23">
        <v>9</v>
      </c>
      <c r="X1053" s="24"/>
    </row>
    <row r="1054" spans="1:24" s="1" customFormat="1" ht="26" customHeight="1" x14ac:dyDescent="0.3">
      <c r="A1054" s="26" t="s">
        <v>23</v>
      </c>
      <c r="B1054" s="26" t="s">
        <v>1213</v>
      </c>
      <c r="C1054" s="12" t="s">
        <v>1214</v>
      </c>
      <c r="D1054" s="57"/>
      <c r="E1054" s="42" t="str">
        <f>HYPERLINK("https://www.google.ru/search?q=IH6092&amp;newwindow=1&amp;tbm=isch","Еще фото")</f>
        <v>Еще фото</v>
      </c>
      <c r="F1054" s="14"/>
      <c r="G1054" s="26" t="s">
        <v>680</v>
      </c>
      <c r="H1054" s="26" t="s">
        <v>357</v>
      </c>
      <c r="I1054" s="26" t="s">
        <v>1139</v>
      </c>
      <c r="J1054" s="15" t="s">
        <v>28</v>
      </c>
      <c r="K1054" s="16" t="s">
        <v>29</v>
      </c>
      <c r="L1054" s="60"/>
      <c r="M1054" s="15"/>
      <c r="N1054" s="15" t="s">
        <v>43</v>
      </c>
      <c r="O1054" s="15"/>
      <c r="P1054" s="16" t="s">
        <v>755</v>
      </c>
      <c r="Q1054" s="17">
        <v>11099</v>
      </c>
      <c r="R1054" s="18">
        <v>54.97</v>
      </c>
      <c r="S1054" s="19">
        <v>5747.4355000000005</v>
      </c>
      <c r="T1054" s="20" t="s">
        <v>363</v>
      </c>
      <c r="U1054" s="21" t="s">
        <v>693</v>
      </c>
      <c r="V1054" s="23">
        <v>40</v>
      </c>
      <c r="W1054" s="23">
        <v>25</v>
      </c>
      <c r="X1054" s="24"/>
    </row>
    <row r="1055" spans="1:24" s="1" customFormat="1" ht="26" customHeight="1" x14ac:dyDescent="0.3">
      <c r="A1055" s="26" t="s">
        <v>23</v>
      </c>
      <c r="B1055" s="26" t="s">
        <v>1213</v>
      </c>
      <c r="C1055" s="12" t="s">
        <v>1214</v>
      </c>
      <c r="D1055" s="58"/>
      <c r="E1055" s="42" t="str">
        <f>HYPERLINK("https://www.google.ru/search?q=IH6092&amp;newwindow=1&amp;tbm=isch","Еще фото")</f>
        <v>Еще фото</v>
      </c>
      <c r="F1055" s="14"/>
      <c r="G1055" s="26" t="s">
        <v>680</v>
      </c>
      <c r="H1055" s="26" t="s">
        <v>357</v>
      </c>
      <c r="I1055" s="26" t="s">
        <v>1139</v>
      </c>
      <c r="J1055" s="15" t="s">
        <v>28</v>
      </c>
      <c r="K1055" s="16" t="s">
        <v>29</v>
      </c>
      <c r="L1055" s="61"/>
      <c r="M1055" s="15"/>
      <c r="N1055" s="15" t="s">
        <v>43</v>
      </c>
      <c r="O1055" s="15"/>
      <c r="P1055" s="16" t="s">
        <v>755</v>
      </c>
      <c r="Q1055" s="17">
        <v>11099</v>
      </c>
      <c r="R1055" s="18">
        <v>54.97</v>
      </c>
      <c r="S1055" s="19">
        <v>5747.4355000000005</v>
      </c>
      <c r="T1055" s="20" t="s">
        <v>363</v>
      </c>
      <c r="U1055" s="21" t="s">
        <v>694</v>
      </c>
      <c r="V1055" s="31">
        <v>40.5</v>
      </c>
      <c r="W1055" s="23">
        <v>21</v>
      </c>
      <c r="X1055" s="24"/>
    </row>
    <row r="1056" spans="1:24" s="1" customFormat="1" ht="26" customHeight="1" x14ac:dyDescent="0.3">
      <c r="A1056" s="11" t="s">
        <v>23</v>
      </c>
      <c r="B1056" s="11" t="s">
        <v>1216</v>
      </c>
      <c r="C1056" s="12" t="s">
        <v>1217</v>
      </c>
      <c r="D1056" s="56"/>
      <c r="E1056" s="42" t="str">
        <f>HYPERLINK("https://www.google.ru/search?q=JH9322&amp;newwindow=1&amp;tbm=isch","Еще фото")</f>
        <v>Еще фото</v>
      </c>
      <c r="F1056" s="14"/>
      <c r="G1056" s="11" t="s">
        <v>680</v>
      </c>
      <c r="H1056" s="11" t="s">
        <v>357</v>
      </c>
      <c r="I1056" s="15" t="s">
        <v>1139</v>
      </c>
      <c r="J1056" s="15" t="s">
        <v>28</v>
      </c>
      <c r="K1056" s="16" t="s">
        <v>41</v>
      </c>
      <c r="L1056" s="59" t="s">
        <v>1218</v>
      </c>
      <c r="M1056" s="15"/>
      <c r="N1056" s="15" t="s">
        <v>240</v>
      </c>
      <c r="O1056" s="15"/>
      <c r="P1056" s="16" t="s">
        <v>755</v>
      </c>
      <c r="Q1056" s="17">
        <v>10399</v>
      </c>
      <c r="R1056" s="18">
        <v>54.44</v>
      </c>
      <c r="S1056" s="19">
        <v>5448.4355000000005</v>
      </c>
      <c r="T1056" s="20" t="s">
        <v>363</v>
      </c>
      <c r="U1056" s="21" t="s">
        <v>430</v>
      </c>
      <c r="V1056" s="23">
        <v>37</v>
      </c>
      <c r="W1056" s="23">
        <v>9</v>
      </c>
      <c r="X1056" s="24"/>
    </row>
    <row r="1057" spans="1:24" s="1" customFormat="1" ht="26" customHeight="1" x14ac:dyDescent="0.3">
      <c r="A1057" s="26" t="s">
        <v>23</v>
      </c>
      <c r="B1057" s="26" t="s">
        <v>1216</v>
      </c>
      <c r="C1057" s="12" t="s">
        <v>1217</v>
      </c>
      <c r="D1057" s="57"/>
      <c r="E1057" s="42" t="str">
        <f>HYPERLINK("https://www.google.ru/search?q=JH9322&amp;newwindow=1&amp;tbm=isch","Еще фото")</f>
        <v>Еще фото</v>
      </c>
      <c r="F1057" s="14"/>
      <c r="G1057" s="26" t="s">
        <v>680</v>
      </c>
      <c r="H1057" s="26" t="s">
        <v>357</v>
      </c>
      <c r="I1057" s="26" t="s">
        <v>1139</v>
      </c>
      <c r="J1057" s="15" t="s">
        <v>28</v>
      </c>
      <c r="K1057" s="16" t="s">
        <v>41</v>
      </c>
      <c r="L1057" s="60"/>
      <c r="M1057" s="15"/>
      <c r="N1057" s="15" t="s">
        <v>240</v>
      </c>
      <c r="O1057" s="15"/>
      <c r="P1057" s="16" t="s">
        <v>755</v>
      </c>
      <c r="Q1057" s="17">
        <v>10399</v>
      </c>
      <c r="R1057" s="18">
        <v>54.44</v>
      </c>
      <c r="S1057" s="19">
        <v>5448.4355000000005</v>
      </c>
      <c r="T1057" s="20" t="s">
        <v>363</v>
      </c>
      <c r="U1057" s="21" t="s">
        <v>686</v>
      </c>
      <c r="V1057" s="31">
        <v>37.5</v>
      </c>
      <c r="W1057" s="23">
        <v>9</v>
      </c>
      <c r="X1057" s="24"/>
    </row>
    <row r="1058" spans="1:24" s="1" customFormat="1" ht="26" customHeight="1" x14ac:dyDescent="0.3">
      <c r="A1058" s="26" t="s">
        <v>23</v>
      </c>
      <c r="B1058" s="26" t="s">
        <v>1216</v>
      </c>
      <c r="C1058" s="12" t="s">
        <v>1217</v>
      </c>
      <c r="D1058" s="57"/>
      <c r="E1058" s="42" t="str">
        <f>HYPERLINK("https://www.google.ru/search?q=JH9322&amp;newwindow=1&amp;tbm=isch","Еще фото")</f>
        <v>Еще фото</v>
      </c>
      <c r="F1058" s="14"/>
      <c r="G1058" s="26" t="s">
        <v>680</v>
      </c>
      <c r="H1058" s="26" t="s">
        <v>357</v>
      </c>
      <c r="I1058" s="26" t="s">
        <v>1139</v>
      </c>
      <c r="J1058" s="15" t="s">
        <v>28</v>
      </c>
      <c r="K1058" s="16" t="s">
        <v>41</v>
      </c>
      <c r="L1058" s="60"/>
      <c r="M1058" s="15"/>
      <c r="N1058" s="15" t="s">
        <v>240</v>
      </c>
      <c r="O1058" s="15"/>
      <c r="P1058" s="16" t="s">
        <v>755</v>
      </c>
      <c r="Q1058" s="17">
        <v>10399</v>
      </c>
      <c r="R1058" s="18">
        <v>54.44</v>
      </c>
      <c r="S1058" s="19">
        <v>5448.4355000000005</v>
      </c>
      <c r="T1058" s="20" t="s">
        <v>363</v>
      </c>
      <c r="U1058" s="21" t="s">
        <v>431</v>
      </c>
      <c r="V1058" s="23">
        <v>38</v>
      </c>
      <c r="W1058" s="23">
        <v>13</v>
      </c>
      <c r="X1058" s="24"/>
    </row>
    <row r="1059" spans="1:24" s="1" customFormat="1" ht="26" customHeight="1" x14ac:dyDescent="0.3">
      <c r="A1059" s="26" t="s">
        <v>23</v>
      </c>
      <c r="B1059" s="26" t="s">
        <v>1216</v>
      </c>
      <c r="C1059" s="12" t="s">
        <v>1217</v>
      </c>
      <c r="D1059" s="58"/>
      <c r="E1059" s="42" t="str">
        <f>HYPERLINK("https://www.google.ru/search?q=JH9322&amp;newwindow=1&amp;tbm=isch","Еще фото")</f>
        <v>Еще фото</v>
      </c>
      <c r="F1059" s="14"/>
      <c r="G1059" s="26" t="s">
        <v>680</v>
      </c>
      <c r="H1059" s="26" t="s">
        <v>357</v>
      </c>
      <c r="I1059" s="26" t="s">
        <v>1139</v>
      </c>
      <c r="J1059" s="15" t="s">
        <v>28</v>
      </c>
      <c r="K1059" s="16" t="s">
        <v>41</v>
      </c>
      <c r="L1059" s="61"/>
      <c r="M1059" s="15"/>
      <c r="N1059" s="15" t="s">
        <v>240</v>
      </c>
      <c r="O1059" s="15"/>
      <c r="P1059" s="16" t="s">
        <v>755</v>
      </c>
      <c r="Q1059" s="17">
        <v>10399</v>
      </c>
      <c r="R1059" s="18">
        <v>54.44</v>
      </c>
      <c r="S1059" s="19">
        <v>5448.4355000000005</v>
      </c>
      <c r="T1059" s="20" t="s">
        <v>363</v>
      </c>
      <c r="U1059" s="21" t="s">
        <v>687</v>
      </c>
      <c r="V1059" s="31">
        <v>38.5</v>
      </c>
      <c r="W1059" s="23">
        <v>1</v>
      </c>
      <c r="X1059" s="24"/>
    </row>
    <row r="1060" spans="1:24" s="1" customFormat="1" ht="21" customHeight="1" x14ac:dyDescent="0.3">
      <c r="A1060" s="11" t="s">
        <v>23</v>
      </c>
      <c r="B1060" s="11" t="s">
        <v>1219</v>
      </c>
      <c r="C1060" s="25" t="s">
        <v>1220</v>
      </c>
      <c r="D1060" s="56"/>
      <c r="E1060" s="42" t="str">
        <f>HYPERLINK("https://www.google.ru/search?q=JI4524&amp;newwindow=1&amp;tbm=isch","Еще фото")</f>
        <v>Еще фото</v>
      </c>
      <c r="F1060" s="14"/>
      <c r="G1060" s="11" t="s">
        <v>680</v>
      </c>
      <c r="H1060" s="11" t="s">
        <v>357</v>
      </c>
      <c r="I1060" s="15" t="s">
        <v>1139</v>
      </c>
      <c r="J1060" s="15" t="s">
        <v>28</v>
      </c>
      <c r="K1060" s="16" t="s">
        <v>286</v>
      </c>
      <c r="L1060" s="59" t="s">
        <v>1221</v>
      </c>
      <c r="M1060" s="15"/>
      <c r="N1060" s="15" t="s">
        <v>43</v>
      </c>
      <c r="O1060" s="15"/>
      <c r="P1060" s="16" t="s">
        <v>755</v>
      </c>
      <c r="Q1060" s="17">
        <v>10399</v>
      </c>
      <c r="R1060" s="18">
        <v>54.44</v>
      </c>
      <c r="S1060" s="19">
        <v>5448.4355000000005</v>
      </c>
      <c r="T1060" s="20" t="s">
        <v>363</v>
      </c>
      <c r="U1060" s="21" t="s">
        <v>687</v>
      </c>
      <c r="V1060" s="31">
        <v>38.5</v>
      </c>
      <c r="W1060" s="23">
        <v>2</v>
      </c>
      <c r="X1060" s="24"/>
    </row>
    <row r="1061" spans="1:24" s="1" customFormat="1" ht="21" customHeight="1" x14ac:dyDescent="0.3">
      <c r="A1061" s="26" t="s">
        <v>23</v>
      </c>
      <c r="B1061" s="26" t="s">
        <v>1219</v>
      </c>
      <c r="C1061" s="27" t="s">
        <v>1220</v>
      </c>
      <c r="D1061" s="57"/>
      <c r="E1061" s="42" t="str">
        <f>HYPERLINK("https://www.google.ru/search?q=JI4524&amp;newwindow=1&amp;tbm=isch","Еще фото")</f>
        <v>Еще фото</v>
      </c>
      <c r="F1061" s="14"/>
      <c r="G1061" s="26" t="s">
        <v>680</v>
      </c>
      <c r="H1061" s="26" t="s">
        <v>357</v>
      </c>
      <c r="I1061" s="26" t="s">
        <v>1139</v>
      </c>
      <c r="J1061" s="15" t="s">
        <v>28</v>
      </c>
      <c r="K1061" s="16" t="s">
        <v>286</v>
      </c>
      <c r="L1061" s="60"/>
      <c r="M1061" s="15"/>
      <c r="N1061" s="15" t="s">
        <v>43</v>
      </c>
      <c r="O1061" s="15"/>
      <c r="P1061" s="16" t="s">
        <v>755</v>
      </c>
      <c r="Q1061" s="17">
        <v>10399</v>
      </c>
      <c r="R1061" s="18">
        <v>54.44</v>
      </c>
      <c r="S1061" s="19">
        <v>5448.4355000000005</v>
      </c>
      <c r="T1061" s="20" t="s">
        <v>363</v>
      </c>
      <c r="U1061" s="21" t="s">
        <v>432</v>
      </c>
      <c r="V1061" s="23">
        <v>39</v>
      </c>
      <c r="W1061" s="23">
        <v>1</v>
      </c>
      <c r="X1061" s="24"/>
    </row>
    <row r="1062" spans="1:24" s="1" customFormat="1" ht="21" customHeight="1" x14ac:dyDescent="0.3">
      <c r="A1062" s="26" t="s">
        <v>23</v>
      </c>
      <c r="B1062" s="26" t="s">
        <v>1219</v>
      </c>
      <c r="C1062" s="27" t="s">
        <v>1220</v>
      </c>
      <c r="D1062" s="57"/>
      <c r="E1062" s="42" t="str">
        <f>HYPERLINK("https://www.google.ru/search?q=JI4524&amp;newwindow=1&amp;tbm=isch","Еще фото")</f>
        <v>Еще фото</v>
      </c>
      <c r="F1062" s="14"/>
      <c r="G1062" s="26" t="s">
        <v>680</v>
      </c>
      <c r="H1062" s="26" t="s">
        <v>357</v>
      </c>
      <c r="I1062" s="26" t="s">
        <v>1139</v>
      </c>
      <c r="J1062" s="15" t="s">
        <v>28</v>
      </c>
      <c r="K1062" s="16" t="s">
        <v>286</v>
      </c>
      <c r="L1062" s="60"/>
      <c r="M1062" s="15"/>
      <c r="N1062" s="15" t="s">
        <v>43</v>
      </c>
      <c r="O1062" s="15"/>
      <c r="P1062" s="16" t="s">
        <v>755</v>
      </c>
      <c r="Q1062" s="17">
        <v>10399</v>
      </c>
      <c r="R1062" s="18">
        <v>54.44</v>
      </c>
      <c r="S1062" s="19">
        <v>5448.4355000000005</v>
      </c>
      <c r="T1062" s="20" t="s">
        <v>363</v>
      </c>
      <c r="U1062" s="21" t="s">
        <v>693</v>
      </c>
      <c r="V1062" s="23">
        <v>40</v>
      </c>
      <c r="W1062" s="23">
        <v>6</v>
      </c>
      <c r="X1062" s="24"/>
    </row>
    <row r="1063" spans="1:24" s="1" customFormat="1" ht="21" customHeight="1" x14ac:dyDescent="0.3">
      <c r="A1063" s="26" t="s">
        <v>23</v>
      </c>
      <c r="B1063" s="26" t="s">
        <v>1219</v>
      </c>
      <c r="C1063" s="27" t="s">
        <v>1220</v>
      </c>
      <c r="D1063" s="57"/>
      <c r="E1063" s="42" t="str">
        <f>HYPERLINK("https://www.google.ru/search?q=JI4524&amp;newwindow=1&amp;tbm=isch","Еще фото")</f>
        <v>Еще фото</v>
      </c>
      <c r="F1063" s="14"/>
      <c r="G1063" s="26" t="s">
        <v>680</v>
      </c>
      <c r="H1063" s="26" t="s">
        <v>357</v>
      </c>
      <c r="I1063" s="26" t="s">
        <v>1139</v>
      </c>
      <c r="J1063" s="15" t="s">
        <v>28</v>
      </c>
      <c r="K1063" s="16" t="s">
        <v>286</v>
      </c>
      <c r="L1063" s="60"/>
      <c r="M1063" s="15"/>
      <c r="N1063" s="15" t="s">
        <v>43</v>
      </c>
      <c r="O1063" s="15"/>
      <c r="P1063" s="16" t="s">
        <v>755</v>
      </c>
      <c r="Q1063" s="17">
        <v>10399</v>
      </c>
      <c r="R1063" s="18">
        <v>54.44</v>
      </c>
      <c r="S1063" s="19">
        <v>5448.4355000000005</v>
      </c>
      <c r="T1063" s="20" t="s">
        <v>363</v>
      </c>
      <c r="U1063" s="21" t="s">
        <v>694</v>
      </c>
      <c r="V1063" s="31">
        <v>40.5</v>
      </c>
      <c r="W1063" s="23">
        <v>8</v>
      </c>
      <c r="X1063" s="24"/>
    </row>
    <row r="1064" spans="1:24" s="1" customFormat="1" ht="32" customHeight="1" x14ac:dyDescent="0.3">
      <c r="A1064" s="26" t="s">
        <v>23</v>
      </c>
      <c r="B1064" s="26" t="s">
        <v>1219</v>
      </c>
      <c r="C1064" s="27" t="s">
        <v>1220</v>
      </c>
      <c r="D1064" s="58"/>
      <c r="E1064" s="42" t="str">
        <f>HYPERLINK("https://www.google.ru/search?q=JI4524&amp;newwindow=1&amp;tbm=isch","Еще фото")</f>
        <v>Еще фото</v>
      </c>
      <c r="F1064" s="14"/>
      <c r="G1064" s="26" t="s">
        <v>680</v>
      </c>
      <c r="H1064" s="26" t="s">
        <v>357</v>
      </c>
      <c r="I1064" s="26" t="s">
        <v>1139</v>
      </c>
      <c r="J1064" s="15" t="s">
        <v>28</v>
      </c>
      <c r="K1064" s="16" t="s">
        <v>286</v>
      </c>
      <c r="L1064" s="61"/>
      <c r="M1064" s="15"/>
      <c r="N1064" s="15" t="s">
        <v>43</v>
      </c>
      <c r="O1064" s="15"/>
      <c r="P1064" s="16" t="s">
        <v>755</v>
      </c>
      <c r="Q1064" s="17">
        <v>10399</v>
      </c>
      <c r="R1064" s="18">
        <v>54.44</v>
      </c>
      <c r="S1064" s="19">
        <v>5448.4355000000005</v>
      </c>
      <c r="T1064" s="20" t="s">
        <v>363</v>
      </c>
      <c r="U1064" s="21" t="s">
        <v>723</v>
      </c>
      <c r="V1064" s="23">
        <v>42</v>
      </c>
      <c r="W1064" s="23">
        <v>3</v>
      </c>
      <c r="X1064" s="24"/>
    </row>
    <row r="1065" spans="1:24" s="1" customFormat="1" ht="26" customHeight="1" x14ac:dyDescent="0.3">
      <c r="A1065" s="11" t="s">
        <v>23</v>
      </c>
      <c r="B1065" s="11" t="s">
        <v>1164</v>
      </c>
      <c r="C1065" s="12" t="s">
        <v>1222</v>
      </c>
      <c r="D1065" s="56"/>
      <c r="E1065" s="42" t="str">
        <f>HYPERLINK("https://www.google.ru/search?q=JS2875&amp;newwindow=1&amp;tbm=isch","Еще фото")</f>
        <v>Еще фото</v>
      </c>
      <c r="F1065" s="14"/>
      <c r="G1065" s="11" t="s">
        <v>680</v>
      </c>
      <c r="H1065" s="11" t="s">
        <v>357</v>
      </c>
      <c r="I1065" s="15" t="s">
        <v>1139</v>
      </c>
      <c r="J1065" s="15" t="s">
        <v>28</v>
      </c>
      <c r="K1065" s="16" t="s">
        <v>41</v>
      </c>
      <c r="L1065" s="59" t="s">
        <v>1223</v>
      </c>
      <c r="M1065" s="15"/>
      <c r="N1065" s="15" t="s">
        <v>308</v>
      </c>
      <c r="O1065" s="15"/>
      <c r="P1065" s="16" t="s">
        <v>1159</v>
      </c>
      <c r="Q1065" s="17">
        <v>11099</v>
      </c>
      <c r="R1065" s="18">
        <v>54.43</v>
      </c>
      <c r="S1065" s="19">
        <v>5816.4355000000005</v>
      </c>
      <c r="T1065" s="20" t="s">
        <v>363</v>
      </c>
      <c r="U1065" s="21" t="s">
        <v>430</v>
      </c>
      <c r="V1065" s="23">
        <v>37</v>
      </c>
      <c r="W1065" s="23">
        <v>3</v>
      </c>
      <c r="X1065" s="24"/>
    </row>
    <row r="1066" spans="1:24" s="1" customFormat="1" ht="26" customHeight="1" x14ac:dyDescent="0.3">
      <c r="A1066" s="26" t="s">
        <v>23</v>
      </c>
      <c r="B1066" s="26" t="s">
        <v>1164</v>
      </c>
      <c r="C1066" s="12" t="s">
        <v>1222</v>
      </c>
      <c r="D1066" s="57"/>
      <c r="E1066" s="42" t="str">
        <f>HYPERLINK("https://www.google.ru/search?q=JS2875&amp;newwindow=1&amp;tbm=isch","Еще фото")</f>
        <v>Еще фото</v>
      </c>
      <c r="F1066" s="14"/>
      <c r="G1066" s="26" t="s">
        <v>680</v>
      </c>
      <c r="H1066" s="26" t="s">
        <v>357</v>
      </c>
      <c r="I1066" s="26" t="s">
        <v>1139</v>
      </c>
      <c r="J1066" s="15" t="s">
        <v>28</v>
      </c>
      <c r="K1066" s="16" t="s">
        <v>41</v>
      </c>
      <c r="L1066" s="60"/>
      <c r="M1066" s="15"/>
      <c r="N1066" s="15" t="s">
        <v>308</v>
      </c>
      <c r="O1066" s="15"/>
      <c r="P1066" s="16" t="s">
        <v>1159</v>
      </c>
      <c r="Q1066" s="17">
        <v>11099</v>
      </c>
      <c r="R1066" s="18">
        <v>54.43</v>
      </c>
      <c r="S1066" s="19">
        <v>5816.4355000000005</v>
      </c>
      <c r="T1066" s="20" t="s">
        <v>363</v>
      </c>
      <c r="U1066" s="21" t="s">
        <v>686</v>
      </c>
      <c r="V1066" s="31">
        <v>37.5</v>
      </c>
      <c r="W1066" s="23">
        <v>3</v>
      </c>
      <c r="X1066" s="24"/>
    </row>
    <row r="1067" spans="1:24" s="1" customFormat="1" ht="26" customHeight="1" x14ac:dyDescent="0.3">
      <c r="A1067" s="26" t="s">
        <v>23</v>
      </c>
      <c r="B1067" s="26" t="s">
        <v>1164</v>
      </c>
      <c r="C1067" s="12" t="s">
        <v>1222</v>
      </c>
      <c r="D1067" s="57"/>
      <c r="E1067" s="42" t="str">
        <f>HYPERLINK("https://www.google.ru/search?q=JS2875&amp;newwindow=1&amp;tbm=isch","Еще фото")</f>
        <v>Еще фото</v>
      </c>
      <c r="F1067" s="14"/>
      <c r="G1067" s="26" t="s">
        <v>680</v>
      </c>
      <c r="H1067" s="26" t="s">
        <v>357</v>
      </c>
      <c r="I1067" s="26" t="s">
        <v>1139</v>
      </c>
      <c r="J1067" s="15" t="s">
        <v>28</v>
      </c>
      <c r="K1067" s="16" t="s">
        <v>41</v>
      </c>
      <c r="L1067" s="60"/>
      <c r="M1067" s="15"/>
      <c r="N1067" s="15" t="s">
        <v>308</v>
      </c>
      <c r="O1067" s="15"/>
      <c r="P1067" s="16" t="s">
        <v>1159</v>
      </c>
      <c r="Q1067" s="17">
        <v>11099</v>
      </c>
      <c r="R1067" s="18">
        <v>54.43</v>
      </c>
      <c r="S1067" s="19">
        <v>5816.4355000000005</v>
      </c>
      <c r="T1067" s="20" t="s">
        <v>363</v>
      </c>
      <c r="U1067" s="21" t="s">
        <v>431</v>
      </c>
      <c r="V1067" s="23">
        <v>38</v>
      </c>
      <c r="W1067" s="23">
        <v>7</v>
      </c>
      <c r="X1067" s="24"/>
    </row>
    <row r="1068" spans="1:24" s="1" customFormat="1" ht="26" customHeight="1" x14ac:dyDescent="0.3">
      <c r="A1068" s="26" t="s">
        <v>23</v>
      </c>
      <c r="B1068" s="26" t="s">
        <v>1164</v>
      </c>
      <c r="C1068" s="12" t="s">
        <v>1222</v>
      </c>
      <c r="D1068" s="58"/>
      <c r="E1068" s="42" t="str">
        <f>HYPERLINK("https://www.google.ru/search?q=JS2875&amp;newwindow=1&amp;tbm=isch","Еще фото")</f>
        <v>Еще фото</v>
      </c>
      <c r="F1068" s="14"/>
      <c r="G1068" s="26" t="s">
        <v>680</v>
      </c>
      <c r="H1068" s="26" t="s">
        <v>357</v>
      </c>
      <c r="I1068" s="26" t="s">
        <v>1139</v>
      </c>
      <c r="J1068" s="15" t="s">
        <v>28</v>
      </c>
      <c r="K1068" s="16" t="s">
        <v>41</v>
      </c>
      <c r="L1068" s="61"/>
      <c r="M1068" s="15"/>
      <c r="N1068" s="15" t="s">
        <v>308</v>
      </c>
      <c r="O1068" s="15"/>
      <c r="P1068" s="16" t="s">
        <v>1159</v>
      </c>
      <c r="Q1068" s="17">
        <v>11099</v>
      </c>
      <c r="R1068" s="18">
        <v>54.43</v>
      </c>
      <c r="S1068" s="19">
        <v>5816.4355000000005</v>
      </c>
      <c r="T1068" s="20" t="s">
        <v>363</v>
      </c>
      <c r="U1068" s="21" t="s">
        <v>687</v>
      </c>
      <c r="V1068" s="31">
        <v>38.5</v>
      </c>
      <c r="W1068" s="23">
        <v>1</v>
      </c>
      <c r="X1068" s="24"/>
    </row>
    <row r="1069" spans="1:24" s="1" customFormat="1" ht="17" customHeight="1" x14ac:dyDescent="0.3">
      <c r="A1069" s="11" t="s">
        <v>23</v>
      </c>
      <c r="B1069" s="11" t="s">
        <v>1224</v>
      </c>
      <c r="C1069" s="12" t="s">
        <v>1225</v>
      </c>
      <c r="D1069" s="56"/>
      <c r="E1069" s="42" t="str">
        <f t="shared" ref="E1069:E1074" si="41">HYPERLINK("https://www.google.ru/search?q=IH9977&amp;newwindow=1&amp;tbm=isch","Еще фото")</f>
        <v>Еще фото</v>
      </c>
      <c r="F1069" s="14"/>
      <c r="G1069" s="11" t="s">
        <v>680</v>
      </c>
      <c r="H1069" s="11" t="s">
        <v>357</v>
      </c>
      <c r="I1069" s="15" t="s">
        <v>1139</v>
      </c>
      <c r="J1069" s="15" t="s">
        <v>28</v>
      </c>
      <c r="K1069" s="16" t="s">
        <v>29</v>
      </c>
      <c r="L1069" s="59" t="s">
        <v>1226</v>
      </c>
      <c r="M1069" s="15"/>
      <c r="N1069" s="15" t="s">
        <v>670</v>
      </c>
      <c r="O1069" s="15"/>
      <c r="P1069" s="16" t="s">
        <v>929</v>
      </c>
      <c r="Q1069" s="17">
        <v>12299</v>
      </c>
      <c r="R1069" s="18">
        <v>54.4</v>
      </c>
      <c r="S1069" s="19">
        <v>6448.9354999999996</v>
      </c>
      <c r="T1069" s="20" t="s">
        <v>363</v>
      </c>
      <c r="U1069" s="21" t="s">
        <v>687</v>
      </c>
      <c r="V1069" s="31">
        <v>38.5</v>
      </c>
      <c r="W1069" s="23">
        <v>8</v>
      </c>
      <c r="X1069" s="24"/>
    </row>
    <row r="1070" spans="1:24" s="1" customFormat="1" ht="17" customHeight="1" x14ac:dyDescent="0.3">
      <c r="A1070" s="26" t="s">
        <v>23</v>
      </c>
      <c r="B1070" s="26" t="s">
        <v>1224</v>
      </c>
      <c r="C1070" s="12" t="s">
        <v>1225</v>
      </c>
      <c r="D1070" s="57"/>
      <c r="E1070" s="42" t="str">
        <f t="shared" si="41"/>
        <v>Еще фото</v>
      </c>
      <c r="F1070" s="14"/>
      <c r="G1070" s="26" t="s">
        <v>680</v>
      </c>
      <c r="H1070" s="26" t="s">
        <v>357</v>
      </c>
      <c r="I1070" s="26" t="s">
        <v>1139</v>
      </c>
      <c r="J1070" s="15" t="s">
        <v>28</v>
      </c>
      <c r="K1070" s="16" t="s">
        <v>29</v>
      </c>
      <c r="L1070" s="60"/>
      <c r="M1070" s="15"/>
      <c r="N1070" s="15" t="s">
        <v>670</v>
      </c>
      <c r="O1070" s="15"/>
      <c r="P1070" s="16" t="s">
        <v>929</v>
      </c>
      <c r="Q1070" s="17">
        <v>12299</v>
      </c>
      <c r="R1070" s="18">
        <v>54.4</v>
      </c>
      <c r="S1070" s="19">
        <v>6448.9354999999996</v>
      </c>
      <c r="T1070" s="20" t="s">
        <v>363</v>
      </c>
      <c r="U1070" s="21" t="s">
        <v>432</v>
      </c>
      <c r="V1070" s="23">
        <v>39</v>
      </c>
      <c r="W1070" s="23">
        <v>2</v>
      </c>
      <c r="X1070" s="24"/>
    </row>
    <row r="1071" spans="1:24" s="1" customFormat="1" ht="17" customHeight="1" x14ac:dyDescent="0.3">
      <c r="A1071" s="26" t="s">
        <v>23</v>
      </c>
      <c r="B1071" s="26" t="s">
        <v>1224</v>
      </c>
      <c r="C1071" s="12" t="s">
        <v>1225</v>
      </c>
      <c r="D1071" s="57"/>
      <c r="E1071" s="42" t="str">
        <f t="shared" si="41"/>
        <v>Еще фото</v>
      </c>
      <c r="F1071" s="14"/>
      <c r="G1071" s="26" t="s">
        <v>680</v>
      </c>
      <c r="H1071" s="26" t="s">
        <v>357</v>
      </c>
      <c r="I1071" s="26" t="s">
        <v>1139</v>
      </c>
      <c r="J1071" s="15" t="s">
        <v>28</v>
      </c>
      <c r="K1071" s="16" t="s">
        <v>29</v>
      </c>
      <c r="L1071" s="60"/>
      <c r="M1071" s="15"/>
      <c r="N1071" s="15" t="s">
        <v>670</v>
      </c>
      <c r="O1071" s="15"/>
      <c r="P1071" s="16" t="s">
        <v>929</v>
      </c>
      <c r="Q1071" s="17">
        <v>12299</v>
      </c>
      <c r="R1071" s="18">
        <v>54.4</v>
      </c>
      <c r="S1071" s="19">
        <v>6448.9354999999996</v>
      </c>
      <c r="T1071" s="20" t="s">
        <v>363</v>
      </c>
      <c r="U1071" s="21" t="s">
        <v>693</v>
      </c>
      <c r="V1071" s="23">
        <v>40</v>
      </c>
      <c r="W1071" s="23">
        <v>16</v>
      </c>
      <c r="X1071" s="24"/>
    </row>
    <row r="1072" spans="1:24" s="1" customFormat="1" ht="17" customHeight="1" x14ac:dyDescent="0.3">
      <c r="A1072" s="26" t="s">
        <v>23</v>
      </c>
      <c r="B1072" s="26" t="s">
        <v>1224</v>
      </c>
      <c r="C1072" s="12" t="s">
        <v>1225</v>
      </c>
      <c r="D1072" s="57"/>
      <c r="E1072" s="42" t="str">
        <f t="shared" si="41"/>
        <v>Еще фото</v>
      </c>
      <c r="F1072" s="14"/>
      <c r="G1072" s="26" t="s">
        <v>680</v>
      </c>
      <c r="H1072" s="26" t="s">
        <v>357</v>
      </c>
      <c r="I1072" s="26" t="s">
        <v>1139</v>
      </c>
      <c r="J1072" s="15" t="s">
        <v>28</v>
      </c>
      <c r="K1072" s="16" t="s">
        <v>29</v>
      </c>
      <c r="L1072" s="60"/>
      <c r="M1072" s="15"/>
      <c r="N1072" s="15" t="s">
        <v>670</v>
      </c>
      <c r="O1072" s="15"/>
      <c r="P1072" s="16" t="s">
        <v>929</v>
      </c>
      <c r="Q1072" s="17">
        <v>12299</v>
      </c>
      <c r="R1072" s="18">
        <v>54.4</v>
      </c>
      <c r="S1072" s="19">
        <v>6448.9354999999996</v>
      </c>
      <c r="T1072" s="20" t="s">
        <v>363</v>
      </c>
      <c r="U1072" s="21" t="s">
        <v>694</v>
      </c>
      <c r="V1072" s="31">
        <v>40.5</v>
      </c>
      <c r="W1072" s="23">
        <v>16</v>
      </c>
      <c r="X1072" s="24"/>
    </row>
    <row r="1073" spans="1:24" s="1" customFormat="1" ht="17" customHeight="1" x14ac:dyDescent="0.3">
      <c r="A1073" s="26" t="s">
        <v>23</v>
      </c>
      <c r="B1073" s="26" t="s">
        <v>1224</v>
      </c>
      <c r="C1073" s="12" t="s">
        <v>1225</v>
      </c>
      <c r="D1073" s="57"/>
      <c r="E1073" s="42" t="str">
        <f t="shared" si="41"/>
        <v>Еще фото</v>
      </c>
      <c r="F1073" s="14"/>
      <c r="G1073" s="26" t="s">
        <v>680</v>
      </c>
      <c r="H1073" s="26" t="s">
        <v>357</v>
      </c>
      <c r="I1073" s="26" t="s">
        <v>1139</v>
      </c>
      <c r="J1073" s="15" t="s">
        <v>28</v>
      </c>
      <c r="K1073" s="16" t="s">
        <v>29</v>
      </c>
      <c r="L1073" s="60"/>
      <c r="M1073" s="15"/>
      <c r="N1073" s="15" t="s">
        <v>670</v>
      </c>
      <c r="O1073" s="15"/>
      <c r="P1073" s="16" t="s">
        <v>929</v>
      </c>
      <c r="Q1073" s="17">
        <v>12299</v>
      </c>
      <c r="R1073" s="18">
        <v>54.4</v>
      </c>
      <c r="S1073" s="19">
        <v>6448.9354999999996</v>
      </c>
      <c r="T1073" s="20" t="s">
        <v>363</v>
      </c>
      <c r="U1073" s="21" t="s">
        <v>704</v>
      </c>
      <c r="V1073" s="23">
        <v>41</v>
      </c>
      <c r="W1073" s="23">
        <v>4</v>
      </c>
      <c r="X1073" s="24"/>
    </row>
    <row r="1074" spans="1:24" s="1" customFormat="1" ht="22.05" customHeight="1" x14ac:dyDescent="0.3">
      <c r="A1074" s="26" t="s">
        <v>23</v>
      </c>
      <c r="B1074" s="26" t="s">
        <v>1224</v>
      </c>
      <c r="C1074" s="12" t="s">
        <v>1225</v>
      </c>
      <c r="D1074" s="58"/>
      <c r="E1074" s="42" t="str">
        <f t="shared" si="41"/>
        <v>Еще фото</v>
      </c>
      <c r="F1074" s="14"/>
      <c r="G1074" s="26" t="s">
        <v>680</v>
      </c>
      <c r="H1074" s="26" t="s">
        <v>357</v>
      </c>
      <c r="I1074" s="26" t="s">
        <v>1139</v>
      </c>
      <c r="J1074" s="15" t="s">
        <v>28</v>
      </c>
      <c r="K1074" s="16" t="s">
        <v>29</v>
      </c>
      <c r="L1074" s="61"/>
      <c r="M1074" s="15"/>
      <c r="N1074" s="15" t="s">
        <v>670</v>
      </c>
      <c r="O1074" s="15"/>
      <c r="P1074" s="16" t="s">
        <v>929</v>
      </c>
      <c r="Q1074" s="17">
        <v>12299</v>
      </c>
      <c r="R1074" s="18">
        <v>54.4</v>
      </c>
      <c r="S1074" s="19">
        <v>6448.9354999999996</v>
      </c>
      <c r="T1074" s="20" t="s">
        <v>363</v>
      </c>
      <c r="U1074" s="21" t="s">
        <v>723</v>
      </c>
      <c r="V1074" s="23">
        <v>42</v>
      </c>
      <c r="W1074" s="23">
        <v>5</v>
      </c>
      <c r="X1074" s="24"/>
    </row>
    <row r="1075" spans="1:24" s="1" customFormat="1" ht="35" customHeight="1" x14ac:dyDescent="0.3">
      <c r="A1075" s="11" t="s">
        <v>23</v>
      </c>
      <c r="B1075" s="11" t="s">
        <v>1227</v>
      </c>
      <c r="C1075" s="12" t="s">
        <v>1228</v>
      </c>
      <c r="D1075" s="56"/>
      <c r="E1075" s="42" t="str">
        <f>HYPERLINK("https://www.google.ru/search?q=JP9685&amp;newwindow=1&amp;tbm=isch","Еще фото")</f>
        <v>Еще фото</v>
      </c>
      <c r="F1075" s="14"/>
      <c r="G1075" s="11" t="s">
        <v>680</v>
      </c>
      <c r="H1075" s="11" t="s">
        <v>357</v>
      </c>
      <c r="I1075" s="15" t="s">
        <v>1139</v>
      </c>
      <c r="J1075" s="15" t="s">
        <v>28</v>
      </c>
      <c r="K1075" s="16" t="s">
        <v>41</v>
      </c>
      <c r="L1075" s="59" t="s">
        <v>1229</v>
      </c>
      <c r="M1075" s="15"/>
      <c r="N1075" s="15" t="s">
        <v>176</v>
      </c>
      <c r="O1075" s="15"/>
      <c r="P1075" s="16" t="s">
        <v>1230</v>
      </c>
      <c r="Q1075" s="17">
        <v>15499</v>
      </c>
      <c r="R1075" s="18">
        <v>54.4</v>
      </c>
      <c r="S1075" s="19">
        <v>8127.9354999999996</v>
      </c>
      <c r="T1075" s="20" t="s">
        <v>363</v>
      </c>
      <c r="U1075" s="21" t="s">
        <v>430</v>
      </c>
      <c r="V1075" s="23">
        <v>37</v>
      </c>
      <c r="W1075" s="23">
        <v>2</v>
      </c>
      <c r="X1075" s="24"/>
    </row>
    <row r="1076" spans="1:24" s="1" customFormat="1" ht="35" customHeight="1" x14ac:dyDescent="0.3">
      <c r="A1076" s="26" t="s">
        <v>23</v>
      </c>
      <c r="B1076" s="26" t="s">
        <v>1227</v>
      </c>
      <c r="C1076" s="12" t="s">
        <v>1228</v>
      </c>
      <c r="D1076" s="57"/>
      <c r="E1076" s="42" t="str">
        <f>HYPERLINK("https://www.google.ru/search?q=JP9685&amp;newwindow=1&amp;tbm=isch","Еще фото")</f>
        <v>Еще фото</v>
      </c>
      <c r="F1076" s="14"/>
      <c r="G1076" s="26" t="s">
        <v>680</v>
      </c>
      <c r="H1076" s="26" t="s">
        <v>357</v>
      </c>
      <c r="I1076" s="26" t="s">
        <v>1139</v>
      </c>
      <c r="J1076" s="15" t="s">
        <v>28</v>
      </c>
      <c r="K1076" s="16" t="s">
        <v>41</v>
      </c>
      <c r="L1076" s="60"/>
      <c r="M1076" s="15"/>
      <c r="N1076" s="15" t="s">
        <v>176</v>
      </c>
      <c r="O1076" s="15"/>
      <c r="P1076" s="16" t="s">
        <v>1230</v>
      </c>
      <c r="Q1076" s="17">
        <v>15499</v>
      </c>
      <c r="R1076" s="18">
        <v>54.4</v>
      </c>
      <c r="S1076" s="19">
        <v>8127.9354999999996</v>
      </c>
      <c r="T1076" s="20" t="s">
        <v>363</v>
      </c>
      <c r="U1076" s="21" t="s">
        <v>686</v>
      </c>
      <c r="V1076" s="31">
        <v>37.5</v>
      </c>
      <c r="W1076" s="23">
        <v>3</v>
      </c>
      <c r="X1076" s="24"/>
    </row>
    <row r="1077" spans="1:24" s="1" customFormat="1" ht="37.049999999999997" customHeight="1" x14ac:dyDescent="0.3">
      <c r="A1077" s="26" t="s">
        <v>23</v>
      </c>
      <c r="B1077" s="26" t="s">
        <v>1227</v>
      </c>
      <c r="C1077" s="12" t="s">
        <v>1228</v>
      </c>
      <c r="D1077" s="58"/>
      <c r="E1077" s="42" t="str">
        <f>HYPERLINK("https://www.google.ru/search?q=JP9685&amp;newwindow=1&amp;tbm=isch","Еще фото")</f>
        <v>Еще фото</v>
      </c>
      <c r="F1077" s="14"/>
      <c r="G1077" s="26" t="s">
        <v>680</v>
      </c>
      <c r="H1077" s="26" t="s">
        <v>357</v>
      </c>
      <c r="I1077" s="26" t="s">
        <v>1139</v>
      </c>
      <c r="J1077" s="15" t="s">
        <v>28</v>
      </c>
      <c r="K1077" s="16" t="s">
        <v>41</v>
      </c>
      <c r="L1077" s="61"/>
      <c r="M1077" s="15"/>
      <c r="N1077" s="15" t="s">
        <v>176</v>
      </c>
      <c r="O1077" s="15"/>
      <c r="P1077" s="16" t="s">
        <v>1230</v>
      </c>
      <c r="Q1077" s="17">
        <v>15499</v>
      </c>
      <c r="R1077" s="18">
        <v>54.4</v>
      </c>
      <c r="S1077" s="19">
        <v>8127.9354999999996</v>
      </c>
      <c r="T1077" s="20" t="s">
        <v>363</v>
      </c>
      <c r="U1077" s="21" t="s">
        <v>431</v>
      </c>
      <c r="V1077" s="23">
        <v>38</v>
      </c>
      <c r="W1077" s="23">
        <v>3</v>
      </c>
      <c r="X1077" s="24"/>
    </row>
    <row r="1078" spans="1:24" s="1" customFormat="1" ht="26" customHeight="1" x14ac:dyDescent="0.3">
      <c r="A1078" s="11" t="s">
        <v>23</v>
      </c>
      <c r="B1078" s="11" t="s">
        <v>1231</v>
      </c>
      <c r="C1078" s="12" t="s">
        <v>1232</v>
      </c>
      <c r="D1078" s="56"/>
      <c r="E1078" s="42" t="str">
        <f>HYPERLINK("https://www.google.ru/search?q=JQ2299&amp;newwindow=1&amp;tbm=isch","Еще фото")</f>
        <v>Еще фото</v>
      </c>
      <c r="F1078" s="14"/>
      <c r="G1078" s="11" t="s">
        <v>680</v>
      </c>
      <c r="H1078" s="11" t="s">
        <v>357</v>
      </c>
      <c r="I1078" s="15" t="s">
        <v>1139</v>
      </c>
      <c r="J1078" s="15" t="s">
        <v>28</v>
      </c>
      <c r="K1078" s="16" t="s">
        <v>29</v>
      </c>
      <c r="L1078" s="59" t="s">
        <v>1233</v>
      </c>
      <c r="M1078" s="15"/>
      <c r="N1078" s="15" t="s">
        <v>308</v>
      </c>
      <c r="O1078" s="15"/>
      <c r="P1078" s="16" t="s">
        <v>929</v>
      </c>
      <c r="Q1078" s="17">
        <v>14399</v>
      </c>
      <c r="R1078" s="18">
        <v>54.39</v>
      </c>
      <c r="S1078" s="19">
        <v>7552.9354999999996</v>
      </c>
      <c r="T1078" s="20" t="s">
        <v>363</v>
      </c>
      <c r="U1078" s="21" t="s">
        <v>432</v>
      </c>
      <c r="V1078" s="23">
        <v>39</v>
      </c>
      <c r="W1078" s="23">
        <v>2</v>
      </c>
      <c r="X1078" s="24"/>
    </row>
    <row r="1079" spans="1:24" s="1" customFormat="1" ht="26" customHeight="1" x14ac:dyDescent="0.3">
      <c r="A1079" s="26" t="s">
        <v>23</v>
      </c>
      <c r="B1079" s="26" t="s">
        <v>1231</v>
      </c>
      <c r="C1079" s="12" t="s">
        <v>1232</v>
      </c>
      <c r="D1079" s="57"/>
      <c r="E1079" s="42" t="str">
        <f>HYPERLINK("https://www.google.ru/search?q=JQ2299&amp;newwindow=1&amp;tbm=isch","Еще фото")</f>
        <v>Еще фото</v>
      </c>
      <c r="F1079" s="14"/>
      <c r="G1079" s="26" t="s">
        <v>680</v>
      </c>
      <c r="H1079" s="26" t="s">
        <v>357</v>
      </c>
      <c r="I1079" s="26" t="s">
        <v>1139</v>
      </c>
      <c r="J1079" s="15" t="s">
        <v>28</v>
      </c>
      <c r="K1079" s="16" t="s">
        <v>29</v>
      </c>
      <c r="L1079" s="60"/>
      <c r="M1079" s="15"/>
      <c r="N1079" s="15" t="s">
        <v>308</v>
      </c>
      <c r="O1079" s="15"/>
      <c r="P1079" s="16" t="s">
        <v>929</v>
      </c>
      <c r="Q1079" s="17">
        <v>14399</v>
      </c>
      <c r="R1079" s="18">
        <v>54.39</v>
      </c>
      <c r="S1079" s="19">
        <v>7552.9354999999996</v>
      </c>
      <c r="T1079" s="20" t="s">
        <v>363</v>
      </c>
      <c r="U1079" s="21" t="s">
        <v>693</v>
      </c>
      <c r="V1079" s="23">
        <v>40</v>
      </c>
      <c r="W1079" s="23">
        <v>6</v>
      </c>
      <c r="X1079" s="24"/>
    </row>
    <row r="1080" spans="1:24" s="1" customFormat="1" ht="26" customHeight="1" x14ac:dyDescent="0.3">
      <c r="A1080" s="26" t="s">
        <v>23</v>
      </c>
      <c r="B1080" s="26" t="s">
        <v>1231</v>
      </c>
      <c r="C1080" s="12" t="s">
        <v>1232</v>
      </c>
      <c r="D1080" s="57"/>
      <c r="E1080" s="42" t="str">
        <f>HYPERLINK("https://www.google.ru/search?q=JQ2299&amp;newwindow=1&amp;tbm=isch","Еще фото")</f>
        <v>Еще фото</v>
      </c>
      <c r="F1080" s="14"/>
      <c r="G1080" s="26" t="s">
        <v>680</v>
      </c>
      <c r="H1080" s="26" t="s">
        <v>357</v>
      </c>
      <c r="I1080" s="26" t="s">
        <v>1139</v>
      </c>
      <c r="J1080" s="15" t="s">
        <v>28</v>
      </c>
      <c r="K1080" s="16" t="s">
        <v>29</v>
      </c>
      <c r="L1080" s="60"/>
      <c r="M1080" s="15"/>
      <c r="N1080" s="15" t="s">
        <v>308</v>
      </c>
      <c r="O1080" s="15"/>
      <c r="P1080" s="16" t="s">
        <v>929</v>
      </c>
      <c r="Q1080" s="17">
        <v>14399</v>
      </c>
      <c r="R1080" s="18">
        <v>54.39</v>
      </c>
      <c r="S1080" s="19">
        <v>7552.9354999999996</v>
      </c>
      <c r="T1080" s="20" t="s">
        <v>363</v>
      </c>
      <c r="U1080" s="21" t="s">
        <v>694</v>
      </c>
      <c r="V1080" s="31">
        <v>40.5</v>
      </c>
      <c r="W1080" s="23">
        <v>3</v>
      </c>
      <c r="X1080" s="24"/>
    </row>
    <row r="1081" spans="1:24" s="1" customFormat="1" ht="26" customHeight="1" x14ac:dyDescent="0.3">
      <c r="A1081" s="26" t="s">
        <v>23</v>
      </c>
      <c r="B1081" s="26" t="s">
        <v>1231</v>
      </c>
      <c r="C1081" s="12" t="s">
        <v>1232</v>
      </c>
      <c r="D1081" s="58"/>
      <c r="E1081" s="42" t="str">
        <f>HYPERLINK("https://www.google.ru/search?q=JQ2299&amp;newwindow=1&amp;tbm=isch","Еще фото")</f>
        <v>Еще фото</v>
      </c>
      <c r="F1081" s="14"/>
      <c r="G1081" s="26" t="s">
        <v>680</v>
      </c>
      <c r="H1081" s="26" t="s">
        <v>357</v>
      </c>
      <c r="I1081" s="26" t="s">
        <v>1139</v>
      </c>
      <c r="J1081" s="15" t="s">
        <v>28</v>
      </c>
      <c r="K1081" s="16" t="s">
        <v>29</v>
      </c>
      <c r="L1081" s="61"/>
      <c r="M1081" s="15"/>
      <c r="N1081" s="15" t="s">
        <v>308</v>
      </c>
      <c r="O1081" s="15"/>
      <c r="P1081" s="16" t="s">
        <v>929</v>
      </c>
      <c r="Q1081" s="17">
        <v>14399</v>
      </c>
      <c r="R1081" s="18">
        <v>54.39</v>
      </c>
      <c r="S1081" s="19">
        <v>7552.9354999999996</v>
      </c>
      <c r="T1081" s="20" t="s">
        <v>363</v>
      </c>
      <c r="U1081" s="21" t="s">
        <v>704</v>
      </c>
      <c r="V1081" s="23">
        <v>41</v>
      </c>
      <c r="W1081" s="23">
        <v>1</v>
      </c>
      <c r="X1081" s="24"/>
    </row>
    <row r="1082" spans="1:24" s="1" customFormat="1" ht="26" customHeight="1" x14ac:dyDescent="0.3">
      <c r="A1082" s="11" t="s">
        <v>23</v>
      </c>
      <c r="B1082" s="11" t="s">
        <v>1234</v>
      </c>
      <c r="C1082" s="12" t="s">
        <v>1235</v>
      </c>
      <c r="D1082" s="56"/>
      <c r="E1082" s="42" t="str">
        <f>HYPERLINK("https://www.google.ru/search?q=JI1852&amp;newwindow=1&amp;tbm=isch","Еще фото")</f>
        <v>Еще фото</v>
      </c>
      <c r="F1082" s="14"/>
      <c r="G1082" s="11" t="s">
        <v>680</v>
      </c>
      <c r="H1082" s="11" t="s">
        <v>357</v>
      </c>
      <c r="I1082" s="15" t="s">
        <v>1139</v>
      </c>
      <c r="J1082" s="15" t="s">
        <v>28</v>
      </c>
      <c r="K1082" s="16" t="s">
        <v>41</v>
      </c>
      <c r="L1082" s="59" t="s">
        <v>1236</v>
      </c>
      <c r="M1082" s="15"/>
      <c r="N1082" s="15" t="s">
        <v>72</v>
      </c>
      <c r="O1082" s="15"/>
      <c r="P1082" s="16" t="s">
        <v>1159</v>
      </c>
      <c r="Q1082" s="17">
        <v>7799</v>
      </c>
      <c r="R1082" s="18">
        <v>54.38</v>
      </c>
      <c r="S1082" s="19">
        <v>4091.4354999999996</v>
      </c>
      <c r="T1082" s="20" t="s">
        <v>363</v>
      </c>
      <c r="U1082" s="21" t="s">
        <v>430</v>
      </c>
      <c r="V1082" s="23">
        <v>37</v>
      </c>
      <c r="W1082" s="23">
        <v>24</v>
      </c>
      <c r="X1082" s="24"/>
    </row>
    <row r="1083" spans="1:24" s="1" customFormat="1" ht="26" customHeight="1" x14ac:dyDescent="0.3">
      <c r="A1083" s="26" t="s">
        <v>23</v>
      </c>
      <c r="B1083" s="26" t="s">
        <v>1234</v>
      </c>
      <c r="C1083" s="12" t="s">
        <v>1235</v>
      </c>
      <c r="D1083" s="57"/>
      <c r="E1083" s="42" t="str">
        <f>HYPERLINK("https://www.google.ru/search?q=JI1852&amp;newwindow=1&amp;tbm=isch","Еще фото")</f>
        <v>Еще фото</v>
      </c>
      <c r="F1083" s="14"/>
      <c r="G1083" s="26" t="s">
        <v>680</v>
      </c>
      <c r="H1083" s="26" t="s">
        <v>357</v>
      </c>
      <c r="I1083" s="26" t="s">
        <v>1139</v>
      </c>
      <c r="J1083" s="15" t="s">
        <v>28</v>
      </c>
      <c r="K1083" s="16" t="s">
        <v>41</v>
      </c>
      <c r="L1083" s="60"/>
      <c r="M1083" s="15"/>
      <c r="N1083" s="15" t="s">
        <v>72</v>
      </c>
      <c r="O1083" s="15"/>
      <c r="P1083" s="16" t="s">
        <v>1159</v>
      </c>
      <c r="Q1083" s="17">
        <v>7799</v>
      </c>
      <c r="R1083" s="18">
        <v>54.38</v>
      </c>
      <c r="S1083" s="19">
        <v>4091.4354999999996</v>
      </c>
      <c r="T1083" s="20" t="s">
        <v>363</v>
      </c>
      <c r="U1083" s="21" t="s">
        <v>686</v>
      </c>
      <c r="V1083" s="31">
        <v>37.5</v>
      </c>
      <c r="W1083" s="23">
        <v>22</v>
      </c>
      <c r="X1083" s="24"/>
    </row>
    <row r="1084" spans="1:24" s="1" customFormat="1" ht="26" customHeight="1" x14ac:dyDescent="0.3">
      <c r="A1084" s="26" t="s">
        <v>23</v>
      </c>
      <c r="B1084" s="26" t="s">
        <v>1234</v>
      </c>
      <c r="C1084" s="12" t="s">
        <v>1235</v>
      </c>
      <c r="D1084" s="57"/>
      <c r="E1084" s="42" t="str">
        <f>HYPERLINK("https://www.google.ru/search?q=JI1852&amp;newwindow=1&amp;tbm=isch","Еще фото")</f>
        <v>Еще фото</v>
      </c>
      <c r="F1084" s="14"/>
      <c r="G1084" s="26" t="s">
        <v>680</v>
      </c>
      <c r="H1084" s="26" t="s">
        <v>357</v>
      </c>
      <c r="I1084" s="26" t="s">
        <v>1139</v>
      </c>
      <c r="J1084" s="15" t="s">
        <v>28</v>
      </c>
      <c r="K1084" s="16" t="s">
        <v>41</v>
      </c>
      <c r="L1084" s="60"/>
      <c r="M1084" s="15"/>
      <c r="N1084" s="15" t="s">
        <v>72</v>
      </c>
      <c r="O1084" s="15"/>
      <c r="P1084" s="16" t="s">
        <v>1159</v>
      </c>
      <c r="Q1084" s="17">
        <v>7799</v>
      </c>
      <c r="R1084" s="18">
        <v>54.38</v>
      </c>
      <c r="S1084" s="19">
        <v>4091.4354999999996</v>
      </c>
      <c r="T1084" s="20" t="s">
        <v>363</v>
      </c>
      <c r="U1084" s="21" t="s">
        <v>431</v>
      </c>
      <c r="V1084" s="23">
        <v>38</v>
      </c>
      <c r="W1084" s="23">
        <v>49</v>
      </c>
      <c r="X1084" s="24"/>
    </row>
    <row r="1085" spans="1:24" s="1" customFormat="1" ht="26" customHeight="1" x14ac:dyDescent="0.3">
      <c r="A1085" s="26" t="s">
        <v>23</v>
      </c>
      <c r="B1085" s="26" t="s">
        <v>1234</v>
      </c>
      <c r="C1085" s="12" t="s">
        <v>1235</v>
      </c>
      <c r="D1085" s="58"/>
      <c r="E1085" s="42" t="str">
        <f>HYPERLINK("https://www.google.ru/search?q=JI1852&amp;newwindow=1&amp;tbm=isch","Еще фото")</f>
        <v>Еще фото</v>
      </c>
      <c r="F1085" s="14"/>
      <c r="G1085" s="26" t="s">
        <v>680</v>
      </c>
      <c r="H1085" s="26" t="s">
        <v>357</v>
      </c>
      <c r="I1085" s="26" t="s">
        <v>1139</v>
      </c>
      <c r="J1085" s="15" t="s">
        <v>28</v>
      </c>
      <c r="K1085" s="16" t="s">
        <v>41</v>
      </c>
      <c r="L1085" s="61"/>
      <c r="M1085" s="15"/>
      <c r="N1085" s="15" t="s">
        <v>72</v>
      </c>
      <c r="O1085" s="15"/>
      <c r="P1085" s="16" t="s">
        <v>1159</v>
      </c>
      <c r="Q1085" s="17">
        <v>7799</v>
      </c>
      <c r="R1085" s="18">
        <v>54.38</v>
      </c>
      <c r="S1085" s="19">
        <v>4091.4354999999996</v>
      </c>
      <c r="T1085" s="20" t="s">
        <v>363</v>
      </c>
      <c r="U1085" s="21" t="s">
        <v>687</v>
      </c>
      <c r="V1085" s="31">
        <v>38.5</v>
      </c>
      <c r="W1085" s="23">
        <v>27</v>
      </c>
      <c r="X1085" s="24"/>
    </row>
    <row r="1086" spans="1:24" s="1" customFormat="1" ht="26" customHeight="1" x14ac:dyDescent="0.3">
      <c r="A1086" s="11" t="s">
        <v>23</v>
      </c>
      <c r="B1086" s="11" t="s">
        <v>1234</v>
      </c>
      <c r="C1086" s="12" t="s">
        <v>1237</v>
      </c>
      <c r="D1086" s="56"/>
      <c r="E1086" s="42" t="str">
        <f>HYPERLINK("https://www.google.ru/search?q=JI1854&amp;newwindow=1&amp;tbm=isch","Еще фото")</f>
        <v>Еще фото</v>
      </c>
      <c r="F1086" s="14"/>
      <c r="G1086" s="11" t="s">
        <v>680</v>
      </c>
      <c r="H1086" s="11" t="s">
        <v>357</v>
      </c>
      <c r="I1086" s="15" t="s">
        <v>1139</v>
      </c>
      <c r="J1086" s="15" t="s">
        <v>28</v>
      </c>
      <c r="K1086" s="16" t="s">
        <v>41</v>
      </c>
      <c r="L1086" s="59" t="s">
        <v>1236</v>
      </c>
      <c r="M1086" s="15"/>
      <c r="N1086" s="15" t="s">
        <v>210</v>
      </c>
      <c r="O1086" s="15"/>
      <c r="P1086" s="16" t="s">
        <v>1159</v>
      </c>
      <c r="Q1086" s="17">
        <v>7799</v>
      </c>
      <c r="R1086" s="18">
        <v>54.38</v>
      </c>
      <c r="S1086" s="19">
        <v>4091.4354999999996</v>
      </c>
      <c r="T1086" s="20" t="s">
        <v>363</v>
      </c>
      <c r="U1086" s="21" t="s">
        <v>430</v>
      </c>
      <c r="V1086" s="23">
        <v>37</v>
      </c>
      <c r="W1086" s="23">
        <v>7</v>
      </c>
      <c r="X1086" s="24"/>
    </row>
    <row r="1087" spans="1:24" s="1" customFormat="1" ht="26" customHeight="1" x14ac:dyDescent="0.3">
      <c r="A1087" s="26" t="s">
        <v>23</v>
      </c>
      <c r="B1087" s="26" t="s">
        <v>1234</v>
      </c>
      <c r="C1087" s="12" t="s">
        <v>1237</v>
      </c>
      <c r="D1087" s="57"/>
      <c r="E1087" s="42" t="str">
        <f>HYPERLINK("https://www.google.ru/search?q=JI1854&amp;newwindow=1&amp;tbm=isch","Еще фото")</f>
        <v>Еще фото</v>
      </c>
      <c r="F1087" s="14"/>
      <c r="G1087" s="26" t="s">
        <v>680</v>
      </c>
      <c r="H1087" s="26" t="s">
        <v>357</v>
      </c>
      <c r="I1087" s="26" t="s">
        <v>1139</v>
      </c>
      <c r="J1087" s="15" t="s">
        <v>28</v>
      </c>
      <c r="K1087" s="16" t="s">
        <v>41</v>
      </c>
      <c r="L1087" s="60"/>
      <c r="M1087" s="15"/>
      <c r="N1087" s="15" t="s">
        <v>210</v>
      </c>
      <c r="O1087" s="15"/>
      <c r="P1087" s="16" t="s">
        <v>1159</v>
      </c>
      <c r="Q1087" s="17">
        <v>7799</v>
      </c>
      <c r="R1087" s="18">
        <v>54.38</v>
      </c>
      <c r="S1087" s="19">
        <v>4091.4354999999996</v>
      </c>
      <c r="T1087" s="20" t="s">
        <v>363</v>
      </c>
      <c r="U1087" s="21" t="s">
        <v>686</v>
      </c>
      <c r="V1087" s="31">
        <v>37.5</v>
      </c>
      <c r="W1087" s="23">
        <v>7</v>
      </c>
      <c r="X1087" s="24"/>
    </row>
    <row r="1088" spans="1:24" s="1" customFormat="1" ht="26" customHeight="1" x14ac:dyDescent="0.3">
      <c r="A1088" s="26" t="s">
        <v>23</v>
      </c>
      <c r="B1088" s="26" t="s">
        <v>1234</v>
      </c>
      <c r="C1088" s="12" t="s">
        <v>1237</v>
      </c>
      <c r="D1088" s="57"/>
      <c r="E1088" s="42" t="str">
        <f>HYPERLINK("https://www.google.ru/search?q=JI1854&amp;newwindow=1&amp;tbm=isch","Еще фото")</f>
        <v>Еще фото</v>
      </c>
      <c r="F1088" s="14"/>
      <c r="G1088" s="26" t="s">
        <v>680</v>
      </c>
      <c r="H1088" s="26" t="s">
        <v>357</v>
      </c>
      <c r="I1088" s="26" t="s">
        <v>1139</v>
      </c>
      <c r="J1088" s="15" t="s">
        <v>28</v>
      </c>
      <c r="K1088" s="16" t="s">
        <v>41</v>
      </c>
      <c r="L1088" s="60"/>
      <c r="M1088" s="15"/>
      <c r="N1088" s="15" t="s">
        <v>210</v>
      </c>
      <c r="O1088" s="15"/>
      <c r="P1088" s="16" t="s">
        <v>1159</v>
      </c>
      <c r="Q1088" s="17">
        <v>7799</v>
      </c>
      <c r="R1088" s="18">
        <v>54.38</v>
      </c>
      <c r="S1088" s="19">
        <v>4091.4354999999996</v>
      </c>
      <c r="T1088" s="20" t="s">
        <v>363</v>
      </c>
      <c r="U1088" s="21" t="s">
        <v>431</v>
      </c>
      <c r="V1088" s="23">
        <v>38</v>
      </c>
      <c r="W1088" s="23">
        <v>13</v>
      </c>
      <c r="X1088" s="24"/>
    </row>
    <row r="1089" spans="1:24" s="1" customFormat="1" ht="26" customHeight="1" x14ac:dyDescent="0.3">
      <c r="A1089" s="26" t="s">
        <v>23</v>
      </c>
      <c r="B1089" s="26" t="s">
        <v>1234</v>
      </c>
      <c r="C1089" s="12" t="s">
        <v>1237</v>
      </c>
      <c r="D1089" s="58"/>
      <c r="E1089" s="42" t="str">
        <f>HYPERLINK("https://www.google.ru/search?q=JI1854&amp;newwindow=1&amp;tbm=isch","Еще фото")</f>
        <v>Еще фото</v>
      </c>
      <c r="F1089" s="14"/>
      <c r="G1089" s="26" t="s">
        <v>680</v>
      </c>
      <c r="H1089" s="26" t="s">
        <v>357</v>
      </c>
      <c r="I1089" s="26" t="s">
        <v>1139</v>
      </c>
      <c r="J1089" s="15" t="s">
        <v>28</v>
      </c>
      <c r="K1089" s="16" t="s">
        <v>41</v>
      </c>
      <c r="L1089" s="61"/>
      <c r="M1089" s="15"/>
      <c r="N1089" s="15" t="s">
        <v>210</v>
      </c>
      <c r="O1089" s="15"/>
      <c r="P1089" s="16" t="s">
        <v>1159</v>
      </c>
      <c r="Q1089" s="17">
        <v>7799</v>
      </c>
      <c r="R1089" s="18">
        <v>54.38</v>
      </c>
      <c r="S1089" s="19">
        <v>4091.4354999999996</v>
      </c>
      <c r="T1089" s="20" t="s">
        <v>363</v>
      </c>
      <c r="U1089" s="21" t="s">
        <v>687</v>
      </c>
      <c r="V1089" s="31">
        <v>38.5</v>
      </c>
      <c r="W1089" s="23">
        <v>5</v>
      </c>
      <c r="X1089" s="24"/>
    </row>
    <row r="1090" spans="1:24" s="1" customFormat="1" ht="35" customHeight="1" x14ac:dyDescent="0.3">
      <c r="A1090" s="11" t="s">
        <v>23</v>
      </c>
      <c r="B1090" s="11" t="s">
        <v>1238</v>
      </c>
      <c r="C1090" s="12" t="s">
        <v>1239</v>
      </c>
      <c r="D1090" s="56"/>
      <c r="E1090" s="42" t="str">
        <f>HYPERLINK("https://www.google.ru/search?q=IF3938&amp;newwindow=1&amp;tbm=isch","Еще фото")</f>
        <v>Еще фото</v>
      </c>
      <c r="F1090" s="14"/>
      <c r="G1090" s="11" t="s">
        <v>680</v>
      </c>
      <c r="H1090" s="11" t="s">
        <v>357</v>
      </c>
      <c r="I1090" s="15" t="s">
        <v>1139</v>
      </c>
      <c r="J1090" s="15" t="s">
        <v>28</v>
      </c>
      <c r="K1090" s="16" t="s">
        <v>29</v>
      </c>
      <c r="L1090" s="59" t="s">
        <v>1240</v>
      </c>
      <c r="M1090" s="15" t="s">
        <v>1241</v>
      </c>
      <c r="N1090" s="15" t="s">
        <v>43</v>
      </c>
      <c r="O1090" s="15"/>
      <c r="P1090" s="16" t="s">
        <v>845</v>
      </c>
      <c r="Q1090" s="17">
        <v>21999</v>
      </c>
      <c r="R1090" s="18">
        <v>52.83</v>
      </c>
      <c r="S1090" s="19">
        <v>11934.4355</v>
      </c>
      <c r="T1090" s="20" t="s">
        <v>363</v>
      </c>
      <c r="U1090" s="21" t="s">
        <v>430</v>
      </c>
      <c r="V1090" s="23">
        <v>37</v>
      </c>
      <c r="W1090" s="23">
        <v>1</v>
      </c>
      <c r="X1090" s="24"/>
    </row>
    <row r="1091" spans="1:24" s="1" customFormat="1" ht="35" customHeight="1" x14ac:dyDescent="0.3">
      <c r="A1091" s="26" t="s">
        <v>23</v>
      </c>
      <c r="B1091" s="26" t="s">
        <v>1238</v>
      </c>
      <c r="C1091" s="12" t="s">
        <v>1239</v>
      </c>
      <c r="D1091" s="57"/>
      <c r="E1091" s="42" t="str">
        <f>HYPERLINK("https://www.google.ru/search?q=IF3938&amp;newwindow=1&amp;tbm=isch","Еще фото")</f>
        <v>Еще фото</v>
      </c>
      <c r="F1091" s="14"/>
      <c r="G1091" s="26" t="s">
        <v>680</v>
      </c>
      <c r="H1091" s="26" t="s">
        <v>357</v>
      </c>
      <c r="I1091" s="26" t="s">
        <v>1139</v>
      </c>
      <c r="J1091" s="15" t="s">
        <v>28</v>
      </c>
      <c r="K1091" s="16" t="s">
        <v>29</v>
      </c>
      <c r="L1091" s="60"/>
      <c r="M1091" s="15" t="s">
        <v>1241</v>
      </c>
      <c r="N1091" s="15" t="s">
        <v>43</v>
      </c>
      <c r="O1091" s="15"/>
      <c r="P1091" s="16" t="s">
        <v>845</v>
      </c>
      <c r="Q1091" s="17">
        <v>21999</v>
      </c>
      <c r="R1091" s="18">
        <v>52.83</v>
      </c>
      <c r="S1091" s="19">
        <v>11934.4355</v>
      </c>
      <c r="T1091" s="20" t="s">
        <v>363</v>
      </c>
      <c r="U1091" s="21" t="s">
        <v>431</v>
      </c>
      <c r="V1091" s="23">
        <v>38</v>
      </c>
      <c r="W1091" s="23">
        <v>1</v>
      </c>
      <c r="X1091" s="24"/>
    </row>
    <row r="1092" spans="1:24" s="1" customFormat="1" ht="37.049999999999997" customHeight="1" x14ac:dyDescent="0.3">
      <c r="A1092" s="26" t="s">
        <v>23</v>
      </c>
      <c r="B1092" s="26" t="s">
        <v>1238</v>
      </c>
      <c r="C1092" s="12" t="s">
        <v>1239</v>
      </c>
      <c r="D1092" s="58"/>
      <c r="E1092" s="42" t="str">
        <f>HYPERLINK("https://www.google.ru/search?q=IF3938&amp;newwindow=1&amp;tbm=isch","Еще фото")</f>
        <v>Еще фото</v>
      </c>
      <c r="F1092" s="14"/>
      <c r="G1092" s="26" t="s">
        <v>680</v>
      </c>
      <c r="H1092" s="26" t="s">
        <v>357</v>
      </c>
      <c r="I1092" s="26" t="s">
        <v>1139</v>
      </c>
      <c r="J1092" s="15" t="s">
        <v>28</v>
      </c>
      <c r="K1092" s="16" t="s">
        <v>29</v>
      </c>
      <c r="L1092" s="61"/>
      <c r="M1092" s="15" t="s">
        <v>1241</v>
      </c>
      <c r="N1092" s="15" t="s">
        <v>43</v>
      </c>
      <c r="O1092" s="15"/>
      <c r="P1092" s="16" t="s">
        <v>845</v>
      </c>
      <c r="Q1092" s="17">
        <v>21999</v>
      </c>
      <c r="R1092" s="18">
        <v>52.83</v>
      </c>
      <c r="S1092" s="19">
        <v>11934.4355</v>
      </c>
      <c r="T1092" s="20" t="s">
        <v>363</v>
      </c>
      <c r="U1092" s="21" t="s">
        <v>687</v>
      </c>
      <c r="V1092" s="31">
        <v>38.5</v>
      </c>
      <c r="W1092" s="23">
        <v>1</v>
      </c>
      <c r="X1092" s="24"/>
    </row>
    <row r="1093" spans="1:24" s="1" customFormat="1" ht="108" customHeight="1" x14ac:dyDescent="0.3">
      <c r="A1093" s="11" t="s">
        <v>23</v>
      </c>
      <c r="B1093" s="11" t="s">
        <v>1242</v>
      </c>
      <c r="C1093" s="12" t="s">
        <v>1243</v>
      </c>
      <c r="D1093" s="13"/>
      <c r="E1093" s="42" t="str">
        <f>HYPERLINK("https://www.google.ru/search?q=GX3501&amp;newwindow=1&amp;tbm=isch","Еще фото")</f>
        <v>Еще фото</v>
      </c>
      <c r="F1093" s="14"/>
      <c r="G1093" s="11" t="s">
        <v>680</v>
      </c>
      <c r="H1093" s="11" t="s">
        <v>357</v>
      </c>
      <c r="I1093" s="15" t="s">
        <v>1139</v>
      </c>
      <c r="J1093" s="15" t="s">
        <v>28</v>
      </c>
      <c r="K1093" s="16" t="s">
        <v>41</v>
      </c>
      <c r="L1093" s="15" t="s">
        <v>1244</v>
      </c>
      <c r="M1093" s="15"/>
      <c r="N1093" s="15" t="s">
        <v>225</v>
      </c>
      <c r="O1093" s="15" t="s">
        <v>32</v>
      </c>
      <c r="P1093" s="16" t="s">
        <v>1245</v>
      </c>
      <c r="Q1093" s="17">
        <v>14799</v>
      </c>
      <c r="R1093" s="18">
        <v>52.58</v>
      </c>
      <c r="S1093" s="19">
        <v>8070.4354999999996</v>
      </c>
      <c r="T1093" s="20" t="s">
        <v>363</v>
      </c>
      <c r="U1093" s="21" t="s">
        <v>364</v>
      </c>
      <c r="V1093" s="31">
        <v>35.5</v>
      </c>
      <c r="W1093" s="23">
        <v>4</v>
      </c>
      <c r="X1093" s="24"/>
    </row>
    <row r="1094" spans="1:24" s="1" customFormat="1" ht="26" customHeight="1" x14ac:dyDescent="0.3">
      <c r="A1094" s="11" t="s">
        <v>23</v>
      </c>
      <c r="B1094" s="11" t="s">
        <v>1246</v>
      </c>
      <c r="C1094" s="12" t="s">
        <v>1247</v>
      </c>
      <c r="D1094" s="56"/>
      <c r="E1094" s="42" t="str">
        <f>HYPERLINK("https://www.google.ru/search?q=IE0431&amp;newwindow=1&amp;tbm=isch","Еще фото")</f>
        <v>Еще фото</v>
      </c>
      <c r="F1094" s="14"/>
      <c r="G1094" s="11" t="s">
        <v>680</v>
      </c>
      <c r="H1094" s="11" t="s">
        <v>357</v>
      </c>
      <c r="I1094" s="15" t="s">
        <v>1139</v>
      </c>
      <c r="J1094" s="15" t="s">
        <v>28</v>
      </c>
      <c r="K1094" s="16" t="s">
        <v>41</v>
      </c>
      <c r="L1094" s="59" t="s">
        <v>1248</v>
      </c>
      <c r="M1094" s="15"/>
      <c r="N1094" s="15" t="s">
        <v>225</v>
      </c>
      <c r="O1094" s="15"/>
      <c r="P1094" s="16" t="s">
        <v>1249</v>
      </c>
      <c r="Q1094" s="17">
        <v>18999</v>
      </c>
      <c r="R1094" s="18">
        <v>52.43</v>
      </c>
      <c r="S1094" s="19">
        <v>10393.4355</v>
      </c>
      <c r="T1094" s="20" t="s">
        <v>363</v>
      </c>
      <c r="U1094" s="21" t="s">
        <v>431</v>
      </c>
      <c r="V1094" s="23">
        <v>38</v>
      </c>
      <c r="W1094" s="23">
        <v>1</v>
      </c>
      <c r="X1094" s="24"/>
    </row>
    <row r="1095" spans="1:24" s="1" customFormat="1" ht="26" customHeight="1" x14ac:dyDescent="0.3">
      <c r="A1095" s="26" t="s">
        <v>23</v>
      </c>
      <c r="B1095" s="26" t="s">
        <v>1246</v>
      </c>
      <c r="C1095" s="12" t="s">
        <v>1247</v>
      </c>
      <c r="D1095" s="57"/>
      <c r="E1095" s="42" t="str">
        <f>HYPERLINK("https://www.google.ru/search?q=IE0431&amp;newwindow=1&amp;tbm=isch","Еще фото")</f>
        <v>Еще фото</v>
      </c>
      <c r="F1095" s="14"/>
      <c r="G1095" s="26" t="s">
        <v>680</v>
      </c>
      <c r="H1095" s="26" t="s">
        <v>357</v>
      </c>
      <c r="I1095" s="26" t="s">
        <v>1139</v>
      </c>
      <c r="J1095" s="15" t="s">
        <v>28</v>
      </c>
      <c r="K1095" s="16" t="s">
        <v>41</v>
      </c>
      <c r="L1095" s="60"/>
      <c r="M1095" s="15"/>
      <c r="N1095" s="15" t="s">
        <v>225</v>
      </c>
      <c r="O1095" s="15"/>
      <c r="P1095" s="16" t="s">
        <v>1249</v>
      </c>
      <c r="Q1095" s="17">
        <v>18999</v>
      </c>
      <c r="R1095" s="18">
        <v>52.43</v>
      </c>
      <c r="S1095" s="19">
        <v>10393.4355</v>
      </c>
      <c r="T1095" s="20" t="s">
        <v>363</v>
      </c>
      <c r="U1095" s="21" t="s">
        <v>687</v>
      </c>
      <c r="V1095" s="31">
        <v>38.5</v>
      </c>
      <c r="W1095" s="23">
        <v>1</v>
      </c>
      <c r="X1095" s="24"/>
    </row>
    <row r="1096" spans="1:24" s="1" customFormat="1" ht="26" customHeight="1" x14ac:dyDescent="0.3">
      <c r="A1096" s="26" t="s">
        <v>23</v>
      </c>
      <c r="B1096" s="26" t="s">
        <v>1246</v>
      </c>
      <c r="C1096" s="12" t="s">
        <v>1247</v>
      </c>
      <c r="D1096" s="57"/>
      <c r="E1096" s="42" t="str">
        <f>HYPERLINK("https://www.google.ru/search?q=IE0431&amp;newwindow=1&amp;tbm=isch","Еще фото")</f>
        <v>Еще фото</v>
      </c>
      <c r="F1096" s="14"/>
      <c r="G1096" s="26" t="s">
        <v>680</v>
      </c>
      <c r="H1096" s="26" t="s">
        <v>357</v>
      </c>
      <c r="I1096" s="26" t="s">
        <v>1139</v>
      </c>
      <c r="J1096" s="15" t="s">
        <v>28</v>
      </c>
      <c r="K1096" s="16" t="s">
        <v>41</v>
      </c>
      <c r="L1096" s="60"/>
      <c r="M1096" s="15"/>
      <c r="N1096" s="15" t="s">
        <v>225</v>
      </c>
      <c r="O1096" s="15"/>
      <c r="P1096" s="16" t="s">
        <v>1249</v>
      </c>
      <c r="Q1096" s="17">
        <v>18999</v>
      </c>
      <c r="R1096" s="18">
        <v>52.43</v>
      </c>
      <c r="S1096" s="19">
        <v>10393.4355</v>
      </c>
      <c r="T1096" s="20" t="s">
        <v>363</v>
      </c>
      <c r="U1096" s="21" t="s">
        <v>432</v>
      </c>
      <c r="V1096" s="23">
        <v>39</v>
      </c>
      <c r="W1096" s="23">
        <v>1</v>
      </c>
      <c r="X1096" s="24"/>
    </row>
    <row r="1097" spans="1:24" s="1" customFormat="1" ht="26" customHeight="1" x14ac:dyDescent="0.3">
      <c r="A1097" s="26" t="s">
        <v>23</v>
      </c>
      <c r="B1097" s="26" t="s">
        <v>1246</v>
      </c>
      <c r="C1097" s="12" t="s">
        <v>1247</v>
      </c>
      <c r="D1097" s="58"/>
      <c r="E1097" s="42" t="str">
        <f>HYPERLINK("https://www.google.ru/search?q=IE0431&amp;newwindow=1&amp;tbm=isch","Еще фото")</f>
        <v>Еще фото</v>
      </c>
      <c r="F1097" s="14"/>
      <c r="G1097" s="26" t="s">
        <v>680</v>
      </c>
      <c r="H1097" s="26" t="s">
        <v>357</v>
      </c>
      <c r="I1097" s="26" t="s">
        <v>1139</v>
      </c>
      <c r="J1097" s="15" t="s">
        <v>28</v>
      </c>
      <c r="K1097" s="16" t="s">
        <v>41</v>
      </c>
      <c r="L1097" s="61"/>
      <c r="M1097" s="15"/>
      <c r="N1097" s="15" t="s">
        <v>225</v>
      </c>
      <c r="O1097" s="15"/>
      <c r="P1097" s="16" t="s">
        <v>1249</v>
      </c>
      <c r="Q1097" s="17">
        <v>18999</v>
      </c>
      <c r="R1097" s="18">
        <v>52.43</v>
      </c>
      <c r="S1097" s="19">
        <v>10393.4355</v>
      </c>
      <c r="T1097" s="20" t="s">
        <v>363</v>
      </c>
      <c r="U1097" s="21" t="s">
        <v>694</v>
      </c>
      <c r="V1097" s="31">
        <v>40.5</v>
      </c>
      <c r="W1097" s="23">
        <v>1</v>
      </c>
      <c r="X1097" s="24"/>
    </row>
    <row r="1098" spans="1:24" s="1" customFormat="1" ht="26" customHeight="1" x14ac:dyDescent="0.3">
      <c r="A1098" s="11" t="s">
        <v>23</v>
      </c>
      <c r="B1098" s="11" t="s">
        <v>1238</v>
      </c>
      <c r="C1098" s="12" t="s">
        <v>1250</v>
      </c>
      <c r="D1098" s="56"/>
      <c r="E1098" s="42" t="str">
        <f>HYPERLINK("https://www.google.ru/search?q=IF3935&amp;newwindow=1&amp;tbm=isch","Еще фото")</f>
        <v>Еще фото</v>
      </c>
      <c r="F1098" s="14"/>
      <c r="G1098" s="11" t="s">
        <v>680</v>
      </c>
      <c r="H1098" s="11" t="s">
        <v>357</v>
      </c>
      <c r="I1098" s="15" t="s">
        <v>1139</v>
      </c>
      <c r="J1098" s="15" t="s">
        <v>28</v>
      </c>
      <c r="K1098" s="16" t="s">
        <v>29</v>
      </c>
      <c r="L1098" s="59" t="s">
        <v>1240</v>
      </c>
      <c r="M1098" s="15" t="s">
        <v>1241</v>
      </c>
      <c r="N1098" s="15" t="s">
        <v>31</v>
      </c>
      <c r="O1098" s="15"/>
      <c r="P1098" s="16" t="s">
        <v>845</v>
      </c>
      <c r="Q1098" s="17">
        <v>21999</v>
      </c>
      <c r="R1098" s="18">
        <v>52.42</v>
      </c>
      <c r="S1098" s="19">
        <v>12037.9355</v>
      </c>
      <c r="T1098" s="20" t="s">
        <v>363</v>
      </c>
      <c r="U1098" s="21" t="s">
        <v>430</v>
      </c>
      <c r="V1098" s="23">
        <v>37</v>
      </c>
      <c r="W1098" s="23">
        <v>1</v>
      </c>
      <c r="X1098" s="24"/>
    </row>
    <row r="1099" spans="1:24" s="1" customFormat="1" ht="26" customHeight="1" x14ac:dyDescent="0.3">
      <c r="A1099" s="26" t="s">
        <v>23</v>
      </c>
      <c r="B1099" s="26" t="s">
        <v>1238</v>
      </c>
      <c r="C1099" s="12" t="s">
        <v>1250</v>
      </c>
      <c r="D1099" s="57"/>
      <c r="E1099" s="42" t="str">
        <f>HYPERLINK("https://www.google.ru/search?q=IF3935&amp;newwindow=1&amp;tbm=isch","Еще фото")</f>
        <v>Еще фото</v>
      </c>
      <c r="F1099" s="14"/>
      <c r="G1099" s="26" t="s">
        <v>680</v>
      </c>
      <c r="H1099" s="26" t="s">
        <v>357</v>
      </c>
      <c r="I1099" s="26" t="s">
        <v>1139</v>
      </c>
      <c r="J1099" s="15" t="s">
        <v>28</v>
      </c>
      <c r="K1099" s="16" t="s">
        <v>29</v>
      </c>
      <c r="L1099" s="60"/>
      <c r="M1099" s="15" t="s">
        <v>1241</v>
      </c>
      <c r="N1099" s="15" t="s">
        <v>31</v>
      </c>
      <c r="O1099" s="15"/>
      <c r="P1099" s="16" t="s">
        <v>845</v>
      </c>
      <c r="Q1099" s="17">
        <v>21999</v>
      </c>
      <c r="R1099" s="18">
        <v>52.42</v>
      </c>
      <c r="S1099" s="19">
        <v>12037.9355</v>
      </c>
      <c r="T1099" s="20" t="s">
        <v>363</v>
      </c>
      <c r="U1099" s="21" t="s">
        <v>686</v>
      </c>
      <c r="V1099" s="31">
        <v>37.5</v>
      </c>
      <c r="W1099" s="23">
        <v>1</v>
      </c>
      <c r="X1099" s="24"/>
    </row>
    <row r="1100" spans="1:24" s="1" customFormat="1" ht="26" customHeight="1" x14ac:dyDescent="0.3">
      <c r="A1100" s="26" t="s">
        <v>23</v>
      </c>
      <c r="B1100" s="26" t="s">
        <v>1238</v>
      </c>
      <c r="C1100" s="12" t="s">
        <v>1250</v>
      </c>
      <c r="D1100" s="57"/>
      <c r="E1100" s="42" t="str">
        <f>HYPERLINK("https://www.google.ru/search?q=IF3935&amp;newwindow=1&amp;tbm=isch","Еще фото")</f>
        <v>Еще фото</v>
      </c>
      <c r="F1100" s="14"/>
      <c r="G1100" s="26" t="s">
        <v>680</v>
      </c>
      <c r="H1100" s="26" t="s">
        <v>357</v>
      </c>
      <c r="I1100" s="26" t="s">
        <v>1139</v>
      </c>
      <c r="J1100" s="15" t="s">
        <v>28</v>
      </c>
      <c r="K1100" s="16" t="s">
        <v>29</v>
      </c>
      <c r="L1100" s="60"/>
      <c r="M1100" s="15" t="s">
        <v>1241</v>
      </c>
      <c r="N1100" s="15" t="s">
        <v>31</v>
      </c>
      <c r="O1100" s="15"/>
      <c r="P1100" s="16" t="s">
        <v>845</v>
      </c>
      <c r="Q1100" s="17">
        <v>21999</v>
      </c>
      <c r="R1100" s="18">
        <v>52.42</v>
      </c>
      <c r="S1100" s="19">
        <v>12037.9355</v>
      </c>
      <c r="T1100" s="20" t="s">
        <v>363</v>
      </c>
      <c r="U1100" s="21" t="s">
        <v>431</v>
      </c>
      <c r="V1100" s="23">
        <v>38</v>
      </c>
      <c r="W1100" s="23">
        <v>1</v>
      </c>
      <c r="X1100" s="24"/>
    </row>
    <row r="1101" spans="1:24" s="1" customFormat="1" ht="26" customHeight="1" x14ac:dyDescent="0.3">
      <c r="A1101" s="26" t="s">
        <v>23</v>
      </c>
      <c r="B1101" s="26" t="s">
        <v>1238</v>
      </c>
      <c r="C1101" s="12" t="s">
        <v>1250</v>
      </c>
      <c r="D1101" s="58"/>
      <c r="E1101" s="42" t="str">
        <f>HYPERLINK("https://www.google.ru/search?q=IF3935&amp;newwindow=1&amp;tbm=isch","Еще фото")</f>
        <v>Еще фото</v>
      </c>
      <c r="F1101" s="14"/>
      <c r="G1101" s="26" t="s">
        <v>680</v>
      </c>
      <c r="H1101" s="26" t="s">
        <v>357</v>
      </c>
      <c r="I1101" s="26" t="s">
        <v>1139</v>
      </c>
      <c r="J1101" s="15" t="s">
        <v>28</v>
      </c>
      <c r="K1101" s="16" t="s">
        <v>29</v>
      </c>
      <c r="L1101" s="61"/>
      <c r="M1101" s="15" t="s">
        <v>1241</v>
      </c>
      <c r="N1101" s="15" t="s">
        <v>31</v>
      </c>
      <c r="O1101" s="15"/>
      <c r="P1101" s="16" t="s">
        <v>845</v>
      </c>
      <c r="Q1101" s="17">
        <v>21999</v>
      </c>
      <c r="R1101" s="18">
        <v>52.42</v>
      </c>
      <c r="S1101" s="19">
        <v>12037.9355</v>
      </c>
      <c r="T1101" s="20" t="s">
        <v>363</v>
      </c>
      <c r="U1101" s="21" t="s">
        <v>687</v>
      </c>
      <c r="V1101" s="31">
        <v>38.5</v>
      </c>
      <c r="W1101" s="23">
        <v>1</v>
      </c>
      <c r="X1101" s="24"/>
    </row>
    <row r="1102" spans="1:24" s="1" customFormat="1" ht="35" customHeight="1" x14ac:dyDescent="0.3">
      <c r="A1102" s="11" t="s">
        <v>23</v>
      </c>
      <c r="B1102" s="11" t="s">
        <v>1251</v>
      </c>
      <c r="C1102" s="12" t="s">
        <v>1252</v>
      </c>
      <c r="D1102" s="56"/>
      <c r="E1102" s="42" t="str">
        <f>HYPERLINK("https://www.google.ru/search?q=IG6109&amp;newwindow=1&amp;tbm=isch","Еще фото")</f>
        <v>Еще фото</v>
      </c>
      <c r="F1102" s="14"/>
      <c r="G1102" s="11" t="s">
        <v>680</v>
      </c>
      <c r="H1102" s="11" t="s">
        <v>357</v>
      </c>
      <c r="I1102" s="15" t="s">
        <v>1139</v>
      </c>
      <c r="J1102" s="15" t="s">
        <v>28</v>
      </c>
      <c r="K1102" s="16" t="s">
        <v>41</v>
      </c>
      <c r="L1102" s="59" t="s">
        <v>1253</v>
      </c>
      <c r="M1102" s="15"/>
      <c r="N1102" s="15" t="s">
        <v>225</v>
      </c>
      <c r="O1102" s="15"/>
      <c r="P1102" s="16" t="s">
        <v>845</v>
      </c>
      <c r="Q1102" s="17">
        <v>12999</v>
      </c>
      <c r="R1102" s="18">
        <v>52.4</v>
      </c>
      <c r="S1102" s="19">
        <v>7115.9354999999996</v>
      </c>
      <c r="T1102" s="20" t="s">
        <v>363</v>
      </c>
      <c r="U1102" s="21" t="s">
        <v>366</v>
      </c>
      <c r="V1102" s="31">
        <v>36.5</v>
      </c>
      <c r="W1102" s="23">
        <v>1</v>
      </c>
      <c r="X1102" s="24"/>
    </row>
    <row r="1103" spans="1:24" s="1" customFormat="1" ht="35" customHeight="1" x14ac:dyDescent="0.3">
      <c r="A1103" s="26" t="s">
        <v>23</v>
      </c>
      <c r="B1103" s="26" t="s">
        <v>1251</v>
      </c>
      <c r="C1103" s="12" t="s">
        <v>1252</v>
      </c>
      <c r="D1103" s="57"/>
      <c r="E1103" s="42" t="str">
        <f>HYPERLINK("https://www.google.ru/search?q=IG6109&amp;newwindow=1&amp;tbm=isch","Еще фото")</f>
        <v>Еще фото</v>
      </c>
      <c r="F1103" s="14"/>
      <c r="G1103" s="26" t="s">
        <v>680</v>
      </c>
      <c r="H1103" s="26" t="s">
        <v>357</v>
      </c>
      <c r="I1103" s="26" t="s">
        <v>1139</v>
      </c>
      <c r="J1103" s="15" t="s">
        <v>28</v>
      </c>
      <c r="K1103" s="16" t="s">
        <v>41</v>
      </c>
      <c r="L1103" s="60"/>
      <c r="M1103" s="15"/>
      <c r="N1103" s="15" t="s">
        <v>225</v>
      </c>
      <c r="O1103" s="15"/>
      <c r="P1103" s="16" t="s">
        <v>845</v>
      </c>
      <c r="Q1103" s="17">
        <v>12999</v>
      </c>
      <c r="R1103" s="18">
        <v>52.4</v>
      </c>
      <c r="S1103" s="19">
        <v>7115.9354999999996</v>
      </c>
      <c r="T1103" s="20" t="s">
        <v>363</v>
      </c>
      <c r="U1103" s="21" t="s">
        <v>430</v>
      </c>
      <c r="V1103" s="23">
        <v>37</v>
      </c>
      <c r="W1103" s="23">
        <v>1</v>
      </c>
      <c r="X1103" s="24"/>
    </row>
    <row r="1104" spans="1:24" s="1" customFormat="1" ht="37.049999999999997" customHeight="1" x14ac:dyDescent="0.3">
      <c r="A1104" s="26" t="s">
        <v>23</v>
      </c>
      <c r="B1104" s="26" t="s">
        <v>1251</v>
      </c>
      <c r="C1104" s="12" t="s">
        <v>1252</v>
      </c>
      <c r="D1104" s="58"/>
      <c r="E1104" s="42" t="str">
        <f>HYPERLINK("https://www.google.ru/search?q=IG6109&amp;newwindow=1&amp;tbm=isch","Еще фото")</f>
        <v>Еще фото</v>
      </c>
      <c r="F1104" s="14"/>
      <c r="G1104" s="26" t="s">
        <v>680</v>
      </c>
      <c r="H1104" s="26" t="s">
        <v>357</v>
      </c>
      <c r="I1104" s="26" t="s">
        <v>1139</v>
      </c>
      <c r="J1104" s="15" t="s">
        <v>28</v>
      </c>
      <c r="K1104" s="16" t="s">
        <v>41</v>
      </c>
      <c r="L1104" s="61"/>
      <c r="M1104" s="15"/>
      <c r="N1104" s="15" t="s">
        <v>225</v>
      </c>
      <c r="O1104" s="15"/>
      <c r="P1104" s="16" t="s">
        <v>845</v>
      </c>
      <c r="Q1104" s="17">
        <v>12999</v>
      </c>
      <c r="R1104" s="18">
        <v>52.4</v>
      </c>
      <c r="S1104" s="19">
        <v>7115.9354999999996</v>
      </c>
      <c r="T1104" s="20" t="s">
        <v>363</v>
      </c>
      <c r="U1104" s="21" t="s">
        <v>687</v>
      </c>
      <c r="V1104" s="31">
        <v>38.5</v>
      </c>
      <c r="W1104" s="23">
        <v>1</v>
      </c>
      <c r="X1104" s="24"/>
    </row>
    <row r="1105" spans="1:24" s="1" customFormat="1" ht="26" customHeight="1" x14ac:dyDescent="0.3">
      <c r="A1105" s="11" t="s">
        <v>23</v>
      </c>
      <c r="B1105" s="11" t="s">
        <v>1254</v>
      </c>
      <c r="C1105" s="12" t="s">
        <v>1255</v>
      </c>
      <c r="D1105" s="56"/>
      <c r="E1105" s="42" t="str">
        <f>HYPERLINK("https://www.google.ru/search?q=JQ0192&amp;newwindow=1&amp;tbm=isch","Еще фото")</f>
        <v>Еще фото</v>
      </c>
      <c r="F1105" s="14"/>
      <c r="G1105" s="11" t="s">
        <v>680</v>
      </c>
      <c r="H1105" s="11" t="s">
        <v>357</v>
      </c>
      <c r="I1105" s="15" t="s">
        <v>1139</v>
      </c>
      <c r="J1105" s="15" t="s">
        <v>28</v>
      </c>
      <c r="K1105" s="16" t="s">
        <v>41</v>
      </c>
      <c r="L1105" s="59" t="s">
        <v>1256</v>
      </c>
      <c r="M1105" s="15"/>
      <c r="N1105" s="15" t="s">
        <v>210</v>
      </c>
      <c r="O1105" s="15"/>
      <c r="P1105" s="16" t="s">
        <v>1257</v>
      </c>
      <c r="Q1105" s="17">
        <v>17699</v>
      </c>
      <c r="R1105" s="18">
        <v>52.38</v>
      </c>
      <c r="S1105" s="19">
        <v>9691.9354999999996</v>
      </c>
      <c r="T1105" s="20" t="s">
        <v>363</v>
      </c>
      <c r="U1105" s="21" t="s">
        <v>364</v>
      </c>
      <c r="V1105" s="31">
        <v>35.5</v>
      </c>
      <c r="W1105" s="23">
        <v>1</v>
      </c>
      <c r="X1105" s="24"/>
    </row>
    <row r="1106" spans="1:24" s="1" customFormat="1" ht="26" customHeight="1" x14ac:dyDescent="0.3">
      <c r="A1106" s="26" t="s">
        <v>23</v>
      </c>
      <c r="B1106" s="26" t="s">
        <v>1254</v>
      </c>
      <c r="C1106" s="12" t="s">
        <v>1255</v>
      </c>
      <c r="D1106" s="57"/>
      <c r="E1106" s="42" t="str">
        <f>HYPERLINK("https://www.google.ru/search?q=JQ0192&amp;newwindow=1&amp;tbm=isch","Еще фото")</f>
        <v>Еще фото</v>
      </c>
      <c r="F1106" s="14"/>
      <c r="G1106" s="26" t="s">
        <v>680</v>
      </c>
      <c r="H1106" s="26" t="s">
        <v>357</v>
      </c>
      <c r="I1106" s="26" t="s">
        <v>1139</v>
      </c>
      <c r="J1106" s="15" t="s">
        <v>28</v>
      </c>
      <c r="K1106" s="16" t="s">
        <v>41</v>
      </c>
      <c r="L1106" s="60"/>
      <c r="M1106" s="15"/>
      <c r="N1106" s="15" t="s">
        <v>210</v>
      </c>
      <c r="O1106" s="15"/>
      <c r="P1106" s="16" t="s">
        <v>1257</v>
      </c>
      <c r="Q1106" s="17">
        <v>17699</v>
      </c>
      <c r="R1106" s="18">
        <v>52.38</v>
      </c>
      <c r="S1106" s="19">
        <v>9691.9354999999996</v>
      </c>
      <c r="T1106" s="20" t="s">
        <v>363</v>
      </c>
      <c r="U1106" s="21" t="s">
        <v>366</v>
      </c>
      <c r="V1106" s="31">
        <v>36.5</v>
      </c>
      <c r="W1106" s="23">
        <v>5</v>
      </c>
      <c r="X1106" s="24"/>
    </row>
    <row r="1107" spans="1:24" s="1" customFormat="1" ht="26" customHeight="1" x14ac:dyDescent="0.3">
      <c r="A1107" s="26" t="s">
        <v>23</v>
      </c>
      <c r="B1107" s="26" t="s">
        <v>1254</v>
      </c>
      <c r="C1107" s="12" t="s">
        <v>1255</v>
      </c>
      <c r="D1107" s="57"/>
      <c r="E1107" s="42" t="str">
        <f>HYPERLINK("https://www.google.ru/search?q=JQ0192&amp;newwindow=1&amp;tbm=isch","Еще фото")</f>
        <v>Еще фото</v>
      </c>
      <c r="F1107" s="14"/>
      <c r="G1107" s="26" t="s">
        <v>680</v>
      </c>
      <c r="H1107" s="26" t="s">
        <v>357</v>
      </c>
      <c r="I1107" s="26" t="s">
        <v>1139</v>
      </c>
      <c r="J1107" s="15" t="s">
        <v>28</v>
      </c>
      <c r="K1107" s="16" t="s">
        <v>41</v>
      </c>
      <c r="L1107" s="60"/>
      <c r="M1107" s="15"/>
      <c r="N1107" s="15" t="s">
        <v>210</v>
      </c>
      <c r="O1107" s="15"/>
      <c r="P1107" s="16" t="s">
        <v>1257</v>
      </c>
      <c r="Q1107" s="17">
        <v>17699</v>
      </c>
      <c r="R1107" s="18">
        <v>52.38</v>
      </c>
      <c r="S1107" s="19">
        <v>9691.9354999999996</v>
      </c>
      <c r="T1107" s="20" t="s">
        <v>363</v>
      </c>
      <c r="U1107" s="21" t="s">
        <v>430</v>
      </c>
      <c r="V1107" s="23">
        <v>37</v>
      </c>
      <c r="W1107" s="23">
        <v>2</v>
      </c>
      <c r="X1107" s="24"/>
    </row>
    <row r="1108" spans="1:24" s="1" customFormat="1" ht="26" customHeight="1" x14ac:dyDescent="0.3">
      <c r="A1108" s="26" t="s">
        <v>23</v>
      </c>
      <c r="B1108" s="26" t="s">
        <v>1254</v>
      </c>
      <c r="C1108" s="12" t="s">
        <v>1255</v>
      </c>
      <c r="D1108" s="58"/>
      <c r="E1108" s="42" t="str">
        <f>HYPERLINK("https://www.google.ru/search?q=JQ0192&amp;newwindow=1&amp;tbm=isch","Еще фото")</f>
        <v>Еще фото</v>
      </c>
      <c r="F1108" s="14"/>
      <c r="G1108" s="26" t="s">
        <v>680</v>
      </c>
      <c r="H1108" s="26" t="s">
        <v>357</v>
      </c>
      <c r="I1108" s="26" t="s">
        <v>1139</v>
      </c>
      <c r="J1108" s="15" t="s">
        <v>28</v>
      </c>
      <c r="K1108" s="16" t="s">
        <v>41</v>
      </c>
      <c r="L1108" s="61"/>
      <c r="M1108" s="15"/>
      <c r="N1108" s="15" t="s">
        <v>210</v>
      </c>
      <c r="O1108" s="15"/>
      <c r="P1108" s="16" t="s">
        <v>1257</v>
      </c>
      <c r="Q1108" s="17">
        <v>17699</v>
      </c>
      <c r="R1108" s="18">
        <v>52.38</v>
      </c>
      <c r="S1108" s="19">
        <v>9691.9354999999996</v>
      </c>
      <c r="T1108" s="20" t="s">
        <v>363</v>
      </c>
      <c r="U1108" s="21" t="s">
        <v>687</v>
      </c>
      <c r="V1108" s="31">
        <v>38.5</v>
      </c>
      <c r="W1108" s="23">
        <v>1</v>
      </c>
      <c r="X1108" s="24"/>
    </row>
    <row r="1109" spans="1:24" s="1" customFormat="1" ht="13.05" customHeight="1" x14ac:dyDescent="0.3">
      <c r="A1109" s="11" t="s">
        <v>23</v>
      </c>
      <c r="B1109" s="11" t="s">
        <v>1136</v>
      </c>
      <c r="C1109" s="12" t="s">
        <v>1258</v>
      </c>
      <c r="D1109" s="56"/>
      <c r="E1109" s="42" t="str">
        <f t="shared" ref="E1109:E1116" si="42">HYPERLINK("https://www.google.ru/search?q=FX5500&amp;newwindow=1&amp;tbm=isch","Еще фото")</f>
        <v>Еще фото</v>
      </c>
      <c r="F1109" s="14"/>
      <c r="G1109" s="11" t="s">
        <v>680</v>
      </c>
      <c r="H1109" s="11" t="s">
        <v>357</v>
      </c>
      <c r="I1109" s="15" t="s">
        <v>1139</v>
      </c>
      <c r="J1109" s="15" t="s">
        <v>28</v>
      </c>
      <c r="K1109" s="16" t="s">
        <v>29</v>
      </c>
      <c r="L1109" s="59" t="s">
        <v>1259</v>
      </c>
      <c r="M1109" s="15"/>
      <c r="N1109" s="15" t="s">
        <v>308</v>
      </c>
      <c r="O1109" s="15" t="s">
        <v>32</v>
      </c>
      <c r="P1109" s="16" t="s">
        <v>880</v>
      </c>
      <c r="Q1109" s="17">
        <v>15199</v>
      </c>
      <c r="R1109" s="18">
        <v>52.38</v>
      </c>
      <c r="S1109" s="19">
        <v>8323.4354999999996</v>
      </c>
      <c r="T1109" s="20" t="s">
        <v>363</v>
      </c>
      <c r="U1109" s="32" t="s">
        <v>430</v>
      </c>
      <c r="V1109" s="23">
        <v>37</v>
      </c>
      <c r="W1109" s="23">
        <v>1</v>
      </c>
      <c r="X1109" s="24"/>
    </row>
    <row r="1110" spans="1:24" s="1" customFormat="1" ht="13.05" customHeight="1" x14ac:dyDescent="0.3">
      <c r="A1110" s="26" t="s">
        <v>23</v>
      </c>
      <c r="B1110" s="26" t="s">
        <v>1136</v>
      </c>
      <c r="C1110" s="12" t="s">
        <v>1258</v>
      </c>
      <c r="D1110" s="57"/>
      <c r="E1110" s="42" t="str">
        <f t="shared" si="42"/>
        <v>Еще фото</v>
      </c>
      <c r="F1110" s="14"/>
      <c r="G1110" s="26" t="s">
        <v>680</v>
      </c>
      <c r="H1110" s="26" t="s">
        <v>357</v>
      </c>
      <c r="I1110" s="26" t="s">
        <v>1139</v>
      </c>
      <c r="J1110" s="15" t="s">
        <v>28</v>
      </c>
      <c r="K1110" s="16" t="s">
        <v>29</v>
      </c>
      <c r="L1110" s="60"/>
      <c r="M1110" s="15"/>
      <c r="N1110" s="15" t="s">
        <v>308</v>
      </c>
      <c r="O1110" s="15" t="s">
        <v>32</v>
      </c>
      <c r="P1110" s="16" t="s">
        <v>880</v>
      </c>
      <c r="Q1110" s="17">
        <v>15199</v>
      </c>
      <c r="R1110" s="18">
        <v>52.38</v>
      </c>
      <c r="S1110" s="19">
        <v>8323.4354999999996</v>
      </c>
      <c r="T1110" s="20" t="s">
        <v>363</v>
      </c>
      <c r="U1110" s="21" t="s">
        <v>687</v>
      </c>
      <c r="V1110" s="31">
        <v>38.5</v>
      </c>
      <c r="W1110" s="23">
        <v>6</v>
      </c>
      <c r="X1110" s="24"/>
    </row>
    <row r="1111" spans="1:24" s="1" customFormat="1" ht="13.05" customHeight="1" x14ac:dyDescent="0.3">
      <c r="A1111" s="26" t="s">
        <v>23</v>
      </c>
      <c r="B1111" s="26" t="s">
        <v>1136</v>
      </c>
      <c r="C1111" s="12" t="s">
        <v>1258</v>
      </c>
      <c r="D1111" s="57"/>
      <c r="E1111" s="42" t="str">
        <f t="shared" si="42"/>
        <v>Еще фото</v>
      </c>
      <c r="F1111" s="14"/>
      <c r="G1111" s="26" t="s">
        <v>680</v>
      </c>
      <c r="H1111" s="26" t="s">
        <v>357</v>
      </c>
      <c r="I1111" s="26" t="s">
        <v>1139</v>
      </c>
      <c r="J1111" s="15" t="s">
        <v>28</v>
      </c>
      <c r="K1111" s="16" t="s">
        <v>29</v>
      </c>
      <c r="L1111" s="60"/>
      <c r="M1111" s="15"/>
      <c r="N1111" s="15" t="s">
        <v>308</v>
      </c>
      <c r="O1111" s="15" t="s">
        <v>32</v>
      </c>
      <c r="P1111" s="16" t="s">
        <v>880</v>
      </c>
      <c r="Q1111" s="17">
        <v>15199</v>
      </c>
      <c r="R1111" s="18">
        <v>52.38</v>
      </c>
      <c r="S1111" s="19">
        <v>8323.4354999999996</v>
      </c>
      <c r="T1111" s="20" t="s">
        <v>363</v>
      </c>
      <c r="U1111" s="21" t="s">
        <v>693</v>
      </c>
      <c r="V1111" s="23">
        <v>40</v>
      </c>
      <c r="W1111" s="23">
        <v>19</v>
      </c>
      <c r="X1111" s="24"/>
    </row>
    <row r="1112" spans="1:24" s="1" customFormat="1" ht="13.05" customHeight="1" x14ac:dyDescent="0.3">
      <c r="A1112" s="26" t="s">
        <v>23</v>
      </c>
      <c r="B1112" s="26" t="s">
        <v>1136</v>
      </c>
      <c r="C1112" s="12" t="s">
        <v>1258</v>
      </c>
      <c r="D1112" s="57"/>
      <c r="E1112" s="42" t="str">
        <f t="shared" si="42"/>
        <v>Еще фото</v>
      </c>
      <c r="F1112" s="14"/>
      <c r="G1112" s="26" t="s">
        <v>680</v>
      </c>
      <c r="H1112" s="26" t="s">
        <v>357</v>
      </c>
      <c r="I1112" s="26" t="s">
        <v>1139</v>
      </c>
      <c r="J1112" s="15" t="s">
        <v>28</v>
      </c>
      <c r="K1112" s="16" t="s">
        <v>29</v>
      </c>
      <c r="L1112" s="60"/>
      <c r="M1112" s="15"/>
      <c r="N1112" s="15" t="s">
        <v>308</v>
      </c>
      <c r="O1112" s="15" t="s">
        <v>32</v>
      </c>
      <c r="P1112" s="16" t="s">
        <v>880</v>
      </c>
      <c r="Q1112" s="17">
        <v>15199</v>
      </c>
      <c r="R1112" s="18">
        <v>52.38</v>
      </c>
      <c r="S1112" s="19">
        <v>8323.4354999999996</v>
      </c>
      <c r="T1112" s="20" t="s">
        <v>363</v>
      </c>
      <c r="U1112" s="21" t="s">
        <v>694</v>
      </c>
      <c r="V1112" s="31">
        <v>40.5</v>
      </c>
      <c r="W1112" s="23">
        <v>12</v>
      </c>
      <c r="X1112" s="24"/>
    </row>
    <row r="1113" spans="1:24" s="1" customFormat="1" ht="13.05" customHeight="1" x14ac:dyDescent="0.3">
      <c r="A1113" s="26" t="s">
        <v>23</v>
      </c>
      <c r="B1113" s="26" t="s">
        <v>1136</v>
      </c>
      <c r="C1113" s="12" t="s">
        <v>1258</v>
      </c>
      <c r="D1113" s="57"/>
      <c r="E1113" s="42" t="str">
        <f t="shared" si="42"/>
        <v>Еще фото</v>
      </c>
      <c r="F1113" s="14"/>
      <c r="G1113" s="26" t="s">
        <v>680</v>
      </c>
      <c r="H1113" s="26" t="s">
        <v>357</v>
      </c>
      <c r="I1113" s="26" t="s">
        <v>1139</v>
      </c>
      <c r="J1113" s="15" t="s">
        <v>28</v>
      </c>
      <c r="K1113" s="16" t="s">
        <v>29</v>
      </c>
      <c r="L1113" s="60"/>
      <c r="M1113" s="15"/>
      <c r="N1113" s="15" t="s">
        <v>308</v>
      </c>
      <c r="O1113" s="15" t="s">
        <v>32</v>
      </c>
      <c r="P1113" s="16" t="s">
        <v>880</v>
      </c>
      <c r="Q1113" s="17">
        <v>15199</v>
      </c>
      <c r="R1113" s="18">
        <v>52.38</v>
      </c>
      <c r="S1113" s="19">
        <v>8323.4354999999996</v>
      </c>
      <c r="T1113" s="20" t="s">
        <v>363</v>
      </c>
      <c r="U1113" s="21" t="s">
        <v>704</v>
      </c>
      <c r="V1113" s="23">
        <v>41</v>
      </c>
      <c r="W1113" s="23">
        <v>18</v>
      </c>
      <c r="X1113" s="24"/>
    </row>
    <row r="1114" spans="1:24" s="1" customFormat="1" ht="13.05" customHeight="1" x14ac:dyDescent="0.3">
      <c r="A1114" s="26" t="s">
        <v>23</v>
      </c>
      <c r="B1114" s="26" t="s">
        <v>1136</v>
      </c>
      <c r="C1114" s="12" t="s">
        <v>1258</v>
      </c>
      <c r="D1114" s="57"/>
      <c r="E1114" s="42" t="str">
        <f t="shared" si="42"/>
        <v>Еще фото</v>
      </c>
      <c r="F1114" s="14"/>
      <c r="G1114" s="26" t="s">
        <v>680</v>
      </c>
      <c r="H1114" s="26" t="s">
        <v>357</v>
      </c>
      <c r="I1114" s="26" t="s">
        <v>1139</v>
      </c>
      <c r="J1114" s="15" t="s">
        <v>28</v>
      </c>
      <c r="K1114" s="16" t="s">
        <v>29</v>
      </c>
      <c r="L1114" s="60"/>
      <c r="M1114" s="15"/>
      <c r="N1114" s="15" t="s">
        <v>308</v>
      </c>
      <c r="O1114" s="15" t="s">
        <v>32</v>
      </c>
      <c r="P1114" s="16" t="s">
        <v>880</v>
      </c>
      <c r="Q1114" s="17">
        <v>15199</v>
      </c>
      <c r="R1114" s="18">
        <v>52.38</v>
      </c>
      <c r="S1114" s="19">
        <v>8323.4354999999996</v>
      </c>
      <c r="T1114" s="20" t="s">
        <v>363</v>
      </c>
      <c r="U1114" s="21" t="s">
        <v>723</v>
      </c>
      <c r="V1114" s="23">
        <v>42</v>
      </c>
      <c r="W1114" s="23">
        <v>1</v>
      </c>
      <c r="X1114" s="24"/>
    </row>
    <row r="1115" spans="1:24" s="1" customFormat="1" ht="13.05" customHeight="1" x14ac:dyDescent="0.3">
      <c r="A1115" s="26" t="s">
        <v>23</v>
      </c>
      <c r="B1115" s="26" t="s">
        <v>1136</v>
      </c>
      <c r="C1115" s="12" t="s">
        <v>1258</v>
      </c>
      <c r="D1115" s="57"/>
      <c r="E1115" s="42" t="str">
        <f t="shared" si="42"/>
        <v>Еще фото</v>
      </c>
      <c r="F1115" s="14"/>
      <c r="G1115" s="26" t="s">
        <v>680</v>
      </c>
      <c r="H1115" s="26" t="s">
        <v>357</v>
      </c>
      <c r="I1115" s="26" t="s">
        <v>1139</v>
      </c>
      <c r="J1115" s="15" t="s">
        <v>28</v>
      </c>
      <c r="K1115" s="16" t="s">
        <v>29</v>
      </c>
      <c r="L1115" s="60"/>
      <c r="M1115" s="15"/>
      <c r="N1115" s="15" t="s">
        <v>308</v>
      </c>
      <c r="O1115" s="15" t="s">
        <v>32</v>
      </c>
      <c r="P1115" s="16" t="s">
        <v>880</v>
      </c>
      <c r="Q1115" s="17">
        <v>15199</v>
      </c>
      <c r="R1115" s="18">
        <v>52.38</v>
      </c>
      <c r="S1115" s="19">
        <v>8323.4354999999996</v>
      </c>
      <c r="T1115" s="20" t="s">
        <v>363</v>
      </c>
      <c r="U1115" s="21" t="s">
        <v>705</v>
      </c>
      <c r="V1115" s="31">
        <v>42.5</v>
      </c>
      <c r="W1115" s="23">
        <v>9</v>
      </c>
      <c r="X1115" s="24"/>
    </row>
    <row r="1116" spans="1:24" s="1" customFormat="1" ht="18" customHeight="1" x14ac:dyDescent="0.3">
      <c r="A1116" s="26" t="s">
        <v>23</v>
      </c>
      <c r="B1116" s="26" t="s">
        <v>1136</v>
      </c>
      <c r="C1116" s="12" t="s">
        <v>1258</v>
      </c>
      <c r="D1116" s="58"/>
      <c r="E1116" s="42" t="str">
        <f t="shared" si="42"/>
        <v>Еще фото</v>
      </c>
      <c r="F1116" s="14"/>
      <c r="G1116" s="26" t="s">
        <v>680</v>
      </c>
      <c r="H1116" s="26" t="s">
        <v>357</v>
      </c>
      <c r="I1116" s="26" t="s">
        <v>1139</v>
      </c>
      <c r="J1116" s="15" t="s">
        <v>28</v>
      </c>
      <c r="K1116" s="16" t="s">
        <v>29</v>
      </c>
      <c r="L1116" s="61"/>
      <c r="M1116" s="15"/>
      <c r="N1116" s="15" t="s">
        <v>308</v>
      </c>
      <c r="O1116" s="15" t="s">
        <v>32</v>
      </c>
      <c r="P1116" s="16" t="s">
        <v>880</v>
      </c>
      <c r="Q1116" s="17">
        <v>15199</v>
      </c>
      <c r="R1116" s="18">
        <v>52.38</v>
      </c>
      <c r="S1116" s="19">
        <v>8323.4354999999996</v>
      </c>
      <c r="T1116" s="20" t="s">
        <v>363</v>
      </c>
      <c r="U1116" s="21" t="s">
        <v>706</v>
      </c>
      <c r="V1116" s="23">
        <v>43</v>
      </c>
      <c r="W1116" s="23">
        <v>2</v>
      </c>
      <c r="X1116" s="24"/>
    </row>
    <row r="1117" spans="1:24" s="1" customFormat="1" ht="35" customHeight="1" x14ac:dyDescent="0.3">
      <c r="A1117" s="11" t="s">
        <v>23</v>
      </c>
      <c r="B1117" s="11" t="s">
        <v>1260</v>
      </c>
      <c r="C1117" s="12" t="s">
        <v>1261</v>
      </c>
      <c r="D1117" s="56"/>
      <c r="E1117" s="42" t="str">
        <f>HYPERLINK("https://www.google.ru/search?q=JH7988&amp;newwindow=1&amp;tbm=isch","Еще фото")</f>
        <v>Еще фото</v>
      </c>
      <c r="F1117" s="14"/>
      <c r="G1117" s="11" t="s">
        <v>680</v>
      </c>
      <c r="H1117" s="11" t="s">
        <v>357</v>
      </c>
      <c r="I1117" s="15" t="s">
        <v>1139</v>
      </c>
      <c r="J1117" s="15" t="s">
        <v>28</v>
      </c>
      <c r="K1117" s="16" t="s">
        <v>41</v>
      </c>
      <c r="L1117" s="59" t="s">
        <v>1262</v>
      </c>
      <c r="M1117" s="15"/>
      <c r="N1117" s="15" t="s">
        <v>308</v>
      </c>
      <c r="O1117" s="15"/>
      <c r="P1117" s="16" t="s">
        <v>1263</v>
      </c>
      <c r="Q1117" s="17">
        <v>15199</v>
      </c>
      <c r="R1117" s="18">
        <v>52.38</v>
      </c>
      <c r="S1117" s="19">
        <v>8323.4354999999996</v>
      </c>
      <c r="T1117" s="20" t="s">
        <v>363</v>
      </c>
      <c r="U1117" s="21" t="s">
        <v>364</v>
      </c>
      <c r="V1117" s="31">
        <v>35.5</v>
      </c>
      <c r="W1117" s="23">
        <v>2</v>
      </c>
      <c r="X1117" s="24"/>
    </row>
    <row r="1118" spans="1:24" s="1" customFormat="1" ht="35" customHeight="1" x14ac:dyDescent="0.3">
      <c r="A1118" s="26" t="s">
        <v>23</v>
      </c>
      <c r="B1118" s="26" t="s">
        <v>1260</v>
      </c>
      <c r="C1118" s="12" t="s">
        <v>1261</v>
      </c>
      <c r="D1118" s="57"/>
      <c r="E1118" s="42" t="str">
        <f>HYPERLINK("https://www.google.ru/search?q=JH7988&amp;newwindow=1&amp;tbm=isch","Еще фото")</f>
        <v>Еще фото</v>
      </c>
      <c r="F1118" s="14"/>
      <c r="G1118" s="26" t="s">
        <v>680</v>
      </c>
      <c r="H1118" s="26" t="s">
        <v>357</v>
      </c>
      <c r="I1118" s="26" t="s">
        <v>1139</v>
      </c>
      <c r="J1118" s="15" t="s">
        <v>28</v>
      </c>
      <c r="K1118" s="16" t="s">
        <v>41</v>
      </c>
      <c r="L1118" s="60"/>
      <c r="M1118" s="15"/>
      <c r="N1118" s="15" t="s">
        <v>308</v>
      </c>
      <c r="O1118" s="15"/>
      <c r="P1118" s="16" t="s">
        <v>1263</v>
      </c>
      <c r="Q1118" s="17">
        <v>15199</v>
      </c>
      <c r="R1118" s="18">
        <v>52.38</v>
      </c>
      <c r="S1118" s="19">
        <v>8323.4354999999996</v>
      </c>
      <c r="T1118" s="20" t="s">
        <v>363</v>
      </c>
      <c r="U1118" s="21" t="s">
        <v>365</v>
      </c>
      <c r="V1118" s="23">
        <v>36</v>
      </c>
      <c r="W1118" s="23">
        <v>1</v>
      </c>
      <c r="X1118" s="24"/>
    </row>
    <row r="1119" spans="1:24" s="1" customFormat="1" ht="37.049999999999997" customHeight="1" x14ac:dyDescent="0.3">
      <c r="A1119" s="26" t="s">
        <v>23</v>
      </c>
      <c r="B1119" s="26" t="s">
        <v>1260</v>
      </c>
      <c r="C1119" s="12" t="s">
        <v>1261</v>
      </c>
      <c r="D1119" s="58"/>
      <c r="E1119" s="42" t="str">
        <f>HYPERLINK("https://www.google.ru/search?q=JH7988&amp;newwindow=1&amp;tbm=isch","Еще фото")</f>
        <v>Еще фото</v>
      </c>
      <c r="F1119" s="14"/>
      <c r="G1119" s="26" t="s">
        <v>680</v>
      </c>
      <c r="H1119" s="26" t="s">
        <v>357</v>
      </c>
      <c r="I1119" s="26" t="s">
        <v>1139</v>
      </c>
      <c r="J1119" s="15" t="s">
        <v>28</v>
      </c>
      <c r="K1119" s="16" t="s">
        <v>41</v>
      </c>
      <c r="L1119" s="61"/>
      <c r="M1119" s="15"/>
      <c r="N1119" s="15" t="s">
        <v>308</v>
      </c>
      <c r="O1119" s="15"/>
      <c r="P1119" s="16" t="s">
        <v>1263</v>
      </c>
      <c r="Q1119" s="17">
        <v>15199</v>
      </c>
      <c r="R1119" s="18">
        <v>52.38</v>
      </c>
      <c r="S1119" s="19">
        <v>8323.4354999999996</v>
      </c>
      <c r="T1119" s="20" t="s">
        <v>363</v>
      </c>
      <c r="U1119" s="21" t="s">
        <v>366</v>
      </c>
      <c r="V1119" s="31">
        <v>36.5</v>
      </c>
      <c r="W1119" s="23">
        <v>4</v>
      </c>
      <c r="X1119" s="24"/>
    </row>
    <row r="1120" spans="1:24" s="1" customFormat="1" ht="35" customHeight="1" x14ac:dyDescent="0.3">
      <c r="A1120" s="11" t="s">
        <v>23</v>
      </c>
      <c r="B1120" s="11" t="s">
        <v>1264</v>
      </c>
      <c r="C1120" s="12" t="s">
        <v>1265</v>
      </c>
      <c r="D1120" s="56"/>
      <c r="E1120" s="42" t="str">
        <f>HYPERLINK("https://www.google.ru/search?q=JR3249&amp;newwindow=1&amp;tbm=isch","Еще фото")</f>
        <v>Еще фото</v>
      </c>
      <c r="F1120" s="14"/>
      <c r="G1120" s="11" t="s">
        <v>680</v>
      </c>
      <c r="H1120" s="11" t="s">
        <v>357</v>
      </c>
      <c r="I1120" s="15" t="s">
        <v>1139</v>
      </c>
      <c r="J1120" s="15" t="s">
        <v>28</v>
      </c>
      <c r="K1120" s="16" t="s">
        <v>286</v>
      </c>
      <c r="L1120" s="59" t="s">
        <v>1266</v>
      </c>
      <c r="M1120" s="15"/>
      <c r="N1120" s="15" t="s">
        <v>308</v>
      </c>
      <c r="O1120" s="15"/>
      <c r="P1120" s="16" t="s">
        <v>830</v>
      </c>
      <c r="Q1120" s="17">
        <v>9099</v>
      </c>
      <c r="R1120" s="18">
        <v>52.33</v>
      </c>
      <c r="S1120" s="19">
        <v>4988.4355000000005</v>
      </c>
      <c r="T1120" s="20" t="s">
        <v>363</v>
      </c>
      <c r="U1120" s="21" t="s">
        <v>432</v>
      </c>
      <c r="V1120" s="23">
        <v>39</v>
      </c>
      <c r="W1120" s="23">
        <v>2</v>
      </c>
      <c r="X1120" s="24"/>
    </row>
    <row r="1121" spans="1:24" s="1" customFormat="1" ht="35" customHeight="1" x14ac:dyDescent="0.3">
      <c r="A1121" s="26" t="s">
        <v>23</v>
      </c>
      <c r="B1121" s="26" t="s">
        <v>1264</v>
      </c>
      <c r="C1121" s="12" t="s">
        <v>1265</v>
      </c>
      <c r="D1121" s="57"/>
      <c r="E1121" s="42" t="str">
        <f>HYPERLINK("https://www.google.ru/search?q=JR3249&amp;newwindow=1&amp;tbm=isch","Еще фото")</f>
        <v>Еще фото</v>
      </c>
      <c r="F1121" s="14"/>
      <c r="G1121" s="26" t="s">
        <v>680</v>
      </c>
      <c r="H1121" s="26" t="s">
        <v>357</v>
      </c>
      <c r="I1121" s="26" t="s">
        <v>1139</v>
      </c>
      <c r="J1121" s="15" t="s">
        <v>28</v>
      </c>
      <c r="K1121" s="16" t="s">
        <v>286</v>
      </c>
      <c r="L1121" s="60"/>
      <c r="M1121" s="15"/>
      <c r="N1121" s="15" t="s">
        <v>308</v>
      </c>
      <c r="O1121" s="15"/>
      <c r="P1121" s="16" t="s">
        <v>830</v>
      </c>
      <c r="Q1121" s="17">
        <v>9099</v>
      </c>
      <c r="R1121" s="18">
        <v>52.33</v>
      </c>
      <c r="S1121" s="19">
        <v>4988.4355000000005</v>
      </c>
      <c r="T1121" s="20" t="s">
        <v>363</v>
      </c>
      <c r="U1121" s="21" t="s">
        <v>693</v>
      </c>
      <c r="V1121" s="23">
        <v>40</v>
      </c>
      <c r="W1121" s="23">
        <v>2</v>
      </c>
      <c r="X1121" s="24"/>
    </row>
    <row r="1122" spans="1:24" s="1" customFormat="1" ht="37.049999999999997" customHeight="1" x14ac:dyDescent="0.3">
      <c r="A1122" s="26" t="s">
        <v>23</v>
      </c>
      <c r="B1122" s="26" t="s">
        <v>1264</v>
      </c>
      <c r="C1122" s="12" t="s">
        <v>1265</v>
      </c>
      <c r="D1122" s="58"/>
      <c r="E1122" s="42" t="str">
        <f>HYPERLINK("https://www.google.ru/search?q=JR3249&amp;newwindow=1&amp;tbm=isch","Еще фото")</f>
        <v>Еще фото</v>
      </c>
      <c r="F1122" s="14"/>
      <c r="G1122" s="26" t="s">
        <v>680</v>
      </c>
      <c r="H1122" s="26" t="s">
        <v>357</v>
      </c>
      <c r="I1122" s="26" t="s">
        <v>1139</v>
      </c>
      <c r="J1122" s="15" t="s">
        <v>28</v>
      </c>
      <c r="K1122" s="16" t="s">
        <v>286</v>
      </c>
      <c r="L1122" s="61"/>
      <c r="M1122" s="15"/>
      <c r="N1122" s="15" t="s">
        <v>308</v>
      </c>
      <c r="O1122" s="15"/>
      <c r="P1122" s="16" t="s">
        <v>830</v>
      </c>
      <c r="Q1122" s="17">
        <v>9099</v>
      </c>
      <c r="R1122" s="18">
        <v>52.33</v>
      </c>
      <c r="S1122" s="19">
        <v>4988.4355000000005</v>
      </c>
      <c r="T1122" s="20" t="s">
        <v>363</v>
      </c>
      <c r="U1122" s="21" t="s">
        <v>694</v>
      </c>
      <c r="V1122" s="31">
        <v>40.5</v>
      </c>
      <c r="W1122" s="23">
        <v>1</v>
      </c>
      <c r="X1122" s="24"/>
    </row>
    <row r="1123" spans="1:24" s="1" customFormat="1" ht="11" customHeight="1" x14ac:dyDescent="0.3">
      <c r="A1123" s="11" t="s">
        <v>23</v>
      </c>
      <c r="B1123" s="11" t="s">
        <v>1267</v>
      </c>
      <c r="C1123" s="12" t="s">
        <v>1268</v>
      </c>
      <c r="D1123" s="56"/>
      <c r="E1123" s="42" t="str">
        <f t="shared" ref="E1123:E1132" si="43">HYPERLINK("https://www.google.ru/search?q=IG9166&amp;newwindow=1&amp;tbm=isch","Еще фото")</f>
        <v>Еще фото</v>
      </c>
      <c r="F1123" s="28" t="s">
        <v>137</v>
      </c>
      <c r="G1123" s="11" t="s">
        <v>680</v>
      </c>
      <c r="H1123" s="11" t="s">
        <v>357</v>
      </c>
      <c r="I1123" s="15" t="s">
        <v>1139</v>
      </c>
      <c r="J1123" s="15" t="s">
        <v>28</v>
      </c>
      <c r="K1123" s="16" t="s">
        <v>29</v>
      </c>
      <c r="L1123" s="59" t="s">
        <v>1223</v>
      </c>
      <c r="M1123" s="15"/>
      <c r="N1123" s="15" t="s">
        <v>31</v>
      </c>
      <c r="O1123" s="15"/>
      <c r="P1123" s="16" t="s">
        <v>904</v>
      </c>
      <c r="Q1123" s="17">
        <v>8799</v>
      </c>
      <c r="R1123" s="18">
        <v>51.61</v>
      </c>
      <c r="S1123" s="19">
        <v>4896.4355000000005</v>
      </c>
      <c r="T1123" s="20" t="s">
        <v>363</v>
      </c>
      <c r="U1123" s="21" t="s">
        <v>687</v>
      </c>
      <c r="V1123" s="31">
        <v>38.5</v>
      </c>
      <c r="W1123" s="23">
        <v>16</v>
      </c>
      <c r="X1123" s="24"/>
    </row>
    <row r="1124" spans="1:24" s="1" customFormat="1" ht="11" customHeight="1" x14ac:dyDescent="0.3">
      <c r="A1124" s="26" t="s">
        <v>23</v>
      </c>
      <c r="B1124" s="26" t="s">
        <v>1267</v>
      </c>
      <c r="C1124" s="12" t="s">
        <v>1268</v>
      </c>
      <c r="D1124" s="57"/>
      <c r="E1124" s="42" t="str">
        <f t="shared" si="43"/>
        <v>Еще фото</v>
      </c>
      <c r="F1124" s="28" t="s">
        <v>137</v>
      </c>
      <c r="G1124" s="26" t="s">
        <v>680</v>
      </c>
      <c r="H1124" s="26" t="s">
        <v>357</v>
      </c>
      <c r="I1124" s="26" t="s">
        <v>1139</v>
      </c>
      <c r="J1124" s="15" t="s">
        <v>28</v>
      </c>
      <c r="K1124" s="16" t="s">
        <v>29</v>
      </c>
      <c r="L1124" s="60"/>
      <c r="M1124" s="15"/>
      <c r="N1124" s="15" t="s">
        <v>31</v>
      </c>
      <c r="O1124" s="15"/>
      <c r="P1124" s="16" t="s">
        <v>904</v>
      </c>
      <c r="Q1124" s="17">
        <v>8799</v>
      </c>
      <c r="R1124" s="18">
        <v>51.61</v>
      </c>
      <c r="S1124" s="19">
        <v>4896.4355000000005</v>
      </c>
      <c r="T1124" s="20" t="s">
        <v>363</v>
      </c>
      <c r="U1124" s="21" t="s">
        <v>432</v>
      </c>
      <c r="V1124" s="23">
        <v>39</v>
      </c>
      <c r="W1124" s="23">
        <v>7</v>
      </c>
      <c r="X1124" s="24"/>
    </row>
    <row r="1125" spans="1:24" s="1" customFormat="1" ht="11" customHeight="1" x14ac:dyDescent="0.3">
      <c r="A1125" s="26" t="s">
        <v>23</v>
      </c>
      <c r="B1125" s="26" t="s">
        <v>1267</v>
      </c>
      <c r="C1125" s="12" t="s">
        <v>1268</v>
      </c>
      <c r="D1125" s="57"/>
      <c r="E1125" s="42" t="str">
        <f t="shared" si="43"/>
        <v>Еще фото</v>
      </c>
      <c r="F1125" s="28" t="s">
        <v>137</v>
      </c>
      <c r="G1125" s="26" t="s">
        <v>680</v>
      </c>
      <c r="H1125" s="26" t="s">
        <v>357</v>
      </c>
      <c r="I1125" s="26" t="s">
        <v>1139</v>
      </c>
      <c r="J1125" s="15" t="s">
        <v>28</v>
      </c>
      <c r="K1125" s="16" t="s">
        <v>29</v>
      </c>
      <c r="L1125" s="60"/>
      <c r="M1125" s="15"/>
      <c r="N1125" s="15" t="s">
        <v>31</v>
      </c>
      <c r="O1125" s="15"/>
      <c r="P1125" s="16" t="s">
        <v>904</v>
      </c>
      <c r="Q1125" s="17">
        <v>8799</v>
      </c>
      <c r="R1125" s="18">
        <v>51.61</v>
      </c>
      <c r="S1125" s="19">
        <v>4896.4355000000005</v>
      </c>
      <c r="T1125" s="20" t="s">
        <v>363</v>
      </c>
      <c r="U1125" s="21" t="s">
        <v>693</v>
      </c>
      <c r="V1125" s="23">
        <v>40</v>
      </c>
      <c r="W1125" s="23">
        <v>60</v>
      </c>
      <c r="X1125" s="24"/>
    </row>
    <row r="1126" spans="1:24" s="1" customFormat="1" ht="11" customHeight="1" x14ac:dyDescent="0.3">
      <c r="A1126" s="26" t="s">
        <v>23</v>
      </c>
      <c r="B1126" s="26" t="s">
        <v>1267</v>
      </c>
      <c r="C1126" s="12" t="s">
        <v>1268</v>
      </c>
      <c r="D1126" s="57"/>
      <c r="E1126" s="42" t="str">
        <f t="shared" si="43"/>
        <v>Еще фото</v>
      </c>
      <c r="F1126" s="28" t="s">
        <v>137</v>
      </c>
      <c r="G1126" s="26" t="s">
        <v>680</v>
      </c>
      <c r="H1126" s="26" t="s">
        <v>357</v>
      </c>
      <c r="I1126" s="26" t="s">
        <v>1139</v>
      </c>
      <c r="J1126" s="15" t="s">
        <v>28</v>
      </c>
      <c r="K1126" s="16" t="s">
        <v>29</v>
      </c>
      <c r="L1126" s="60"/>
      <c r="M1126" s="15"/>
      <c r="N1126" s="15" t="s">
        <v>31</v>
      </c>
      <c r="O1126" s="15"/>
      <c r="P1126" s="16" t="s">
        <v>904</v>
      </c>
      <c r="Q1126" s="17">
        <v>8799</v>
      </c>
      <c r="R1126" s="18">
        <v>51.61</v>
      </c>
      <c r="S1126" s="19">
        <v>4896.4355000000005</v>
      </c>
      <c r="T1126" s="20" t="s">
        <v>363</v>
      </c>
      <c r="U1126" s="21" t="s">
        <v>694</v>
      </c>
      <c r="V1126" s="31">
        <v>40.5</v>
      </c>
      <c r="W1126" s="23">
        <v>37</v>
      </c>
      <c r="X1126" s="24"/>
    </row>
    <row r="1127" spans="1:24" s="1" customFormat="1" ht="11" customHeight="1" x14ac:dyDescent="0.3">
      <c r="A1127" s="26" t="s">
        <v>23</v>
      </c>
      <c r="B1127" s="26" t="s">
        <v>1267</v>
      </c>
      <c r="C1127" s="12" t="s">
        <v>1268</v>
      </c>
      <c r="D1127" s="57"/>
      <c r="E1127" s="42" t="str">
        <f t="shared" si="43"/>
        <v>Еще фото</v>
      </c>
      <c r="F1127" s="28" t="s">
        <v>137</v>
      </c>
      <c r="G1127" s="26" t="s">
        <v>680</v>
      </c>
      <c r="H1127" s="26" t="s">
        <v>357</v>
      </c>
      <c r="I1127" s="26" t="s">
        <v>1139</v>
      </c>
      <c r="J1127" s="15" t="s">
        <v>28</v>
      </c>
      <c r="K1127" s="16" t="s">
        <v>29</v>
      </c>
      <c r="L1127" s="60"/>
      <c r="M1127" s="15"/>
      <c r="N1127" s="15" t="s">
        <v>31</v>
      </c>
      <c r="O1127" s="15"/>
      <c r="P1127" s="16" t="s">
        <v>904</v>
      </c>
      <c r="Q1127" s="17">
        <v>8799</v>
      </c>
      <c r="R1127" s="18">
        <v>51.61</v>
      </c>
      <c r="S1127" s="19">
        <v>4896.4355000000005</v>
      </c>
      <c r="T1127" s="20" t="s">
        <v>363</v>
      </c>
      <c r="U1127" s="21" t="s">
        <v>704</v>
      </c>
      <c r="V1127" s="23">
        <v>41</v>
      </c>
      <c r="W1127" s="23">
        <v>22</v>
      </c>
      <c r="X1127" s="24"/>
    </row>
    <row r="1128" spans="1:24" s="1" customFormat="1" ht="11" customHeight="1" x14ac:dyDescent="0.3">
      <c r="A1128" s="26" t="s">
        <v>23</v>
      </c>
      <c r="B1128" s="26" t="s">
        <v>1267</v>
      </c>
      <c r="C1128" s="12" t="s">
        <v>1268</v>
      </c>
      <c r="D1128" s="57"/>
      <c r="E1128" s="42" t="str">
        <f t="shared" si="43"/>
        <v>Еще фото</v>
      </c>
      <c r="F1128" s="28" t="s">
        <v>137</v>
      </c>
      <c r="G1128" s="26" t="s">
        <v>680</v>
      </c>
      <c r="H1128" s="26" t="s">
        <v>357</v>
      </c>
      <c r="I1128" s="26" t="s">
        <v>1139</v>
      </c>
      <c r="J1128" s="15" t="s">
        <v>28</v>
      </c>
      <c r="K1128" s="16" t="s">
        <v>29</v>
      </c>
      <c r="L1128" s="60"/>
      <c r="M1128" s="15"/>
      <c r="N1128" s="15" t="s">
        <v>31</v>
      </c>
      <c r="O1128" s="15"/>
      <c r="P1128" s="16" t="s">
        <v>904</v>
      </c>
      <c r="Q1128" s="17">
        <v>8799</v>
      </c>
      <c r="R1128" s="18">
        <v>51.61</v>
      </c>
      <c r="S1128" s="19">
        <v>4896.4355000000005</v>
      </c>
      <c r="T1128" s="20" t="s">
        <v>363</v>
      </c>
      <c r="U1128" s="21" t="s">
        <v>723</v>
      </c>
      <c r="V1128" s="23">
        <v>42</v>
      </c>
      <c r="W1128" s="23">
        <v>28</v>
      </c>
      <c r="X1128" s="24"/>
    </row>
    <row r="1129" spans="1:24" s="1" customFormat="1" ht="11" customHeight="1" x14ac:dyDescent="0.3">
      <c r="A1129" s="26" t="s">
        <v>23</v>
      </c>
      <c r="B1129" s="26" t="s">
        <v>1267</v>
      </c>
      <c r="C1129" s="12" t="s">
        <v>1268</v>
      </c>
      <c r="D1129" s="57"/>
      <c r="E1129" s="42" t="str">
        <f t="shared" si="43"/>
        <v>Еще фото</v>
      </c>
      <c r="F1129" s="28" t="s">
        <v>137</v>
      </c>
      <c r="G1129" s="26" t="s">
        <v>680</v>
      </c>
      <c r="H1129" s="26" t="s">
        <v>357</v>
      </c>
      <c r="I1129" s="26" t="s">
        <v>1139</v>
      </c>
      <c r="J1129" s="15" t="s">
        <v>28</v>
      </c>
      <c r="K1129" s="16" t="s">
        <v>29</v>
      </c>
      <c r="L1129" s="60"/>
      <c r="M1129" s="15"/>
      <c r="N1129" s="15" t="s">
        <v>31</v>
      </c>
      <c r="O1129" s="15"/>
      <c r="P1129" s="16" t="s">
        <v>904</v>
      </c>
      <c r="Q1129" s="17">
        <v>8799</v>
      </c>
      <c r="R1129" s="18">
        <v>51.61</v>
      </c>
      <c r="S1129" s="19">
        <v>4896.4355000000005</v>
      </c>
      <c r="T1129" s="20" t="s">
        <v>363</v>
      </c>
      <c r="U1129" s="21" t="s">
        <v>705</v>
      </c>
      <c r="V1129" s="31">
        <v>42.5</v>
      </c>
      <c r="W1129" s="23">
        <v>7</v>
      </c>
      <c r="X1129" s="24"/>
    </row>
    <row r="1130" spans="1:24" s="1" customFormat="1" ht="11" customHeight="1" x14ac:dyDescent="0.3">
      <c r="A1130" s="26" t="s">
        <v>23</v>
      </c>
      <c r="B1130" s="26" t="s">
        <v>1267</v>
      </c>
      <c r="C1130" s="12" t="s">
        <v>1268</v>
      </c>
      <c r="D1130" s="57"/>
      <c r="E1130" s="42" t="str">
        <f t="shared" si="43"/>
        <v>Еще фото</v>
      </c>
      <c r="F1130" s="28" t="s">
        <v>137</v>
      </c>
      <c r="G1130" s="26" t="s">
        <v>680</v>
      </c>
      <c r="H1130" s="26" t="s">
        <v>357</v>
      </c>
      <c r="I1130" s="26" t="s">
        <v>1139</v>
      </c>
      <c r="J1130" s="15" t="s">
        <v>28</v>
      </c>
      <c r="K1130" s="16" t="s">
        <v>29</v>
      </c>
      <c r="L1130" s="60"/>
      <c r="M1130" s="15"/>
      <c r="N1130" s="15" t="s">
        <v>31</v>
      </c>
      <c r="O1130" s="15"/>
      <c r="P1130" s="16" t="s">
        <v>904</v>
      </c>
      <c r="Q1130" s="17">
        <v>8799</v>
      </c>
      <c r="R1130" s="18">
        <v>51.61</v>
      </c>
      <c r="S1130" s="19">
        <v>4896.4355000000005</v>
      </c>
      <c r="T1130" s="20" t="s">
        <v>363</v>
      </c>
      <c r="U1130" s="21" t="s">
        <v>706</v>
      </c>
      <c r="V1130" s="23">
        <v>43</v>
      </c>
      <c r="W1130" s="23">
        <v>4</v>
      </c>
      <c r="X1130" s="24"/>
    </row>
    <row r="1131" spans="1:24" s="1" customFormat="1" ht="11" customHeight="1" x14ac:dyDescent="0.3">
      <c r="A1131" s="26" t="s">
        <v>23</v>
      </c>
      <c r="B1131" s="26" t="s">
        <v>1267</v>
      </c>
      <c r="C1131" s="12" t="s">
        <v>1268</v>
      </c>
      <c r="D1131" s="57"/>
      <c r="E1131" s="42" t="str">
        <f t="shared" si="43"/>
        <v>Еще фото</v>
      </c>
      <c r="F1131" s="28" t="s">
        <v>137</v>
      </c>
      <c r="G1131" s="26" t="s">
        <v>680</v>
      </c>
      <c r="H1131" s="26" t="s">
        <v>357</v>
      </c>
      <c r="I1131" s="26" t="s">
        <v>1139</v>
      </c>
      <c r="J1131" s="15" t="s">
        <v>28</v>
      </c>
      <c r="K1131" s="16" t="s">
        <v>29</v>
      </c>
      <c r="L1131" s="60"/>
      <c r="M1131" s="15"/>
      <c r="N1131" s="15" t="s">
        <v>31</v>
      </c>
      <c r="O1131" s="15"/>
      <c r="P1131" s="16" t="s">
        <v>904</v>
      </c>
      <c r="Q1131" s="17">
        <v>8799</v>
      </c>
      <c r="R1131" s="18">
        <v>51.61</v>
      </c>
      <c r="S1131" s="19">
        <v>4896.4355000000005</v>
      </c>
      <c r="T1131" s="20" t="s">
        <v>363</v>
      </c>
      <c r="U1131" s="21" t="s">
        <v>741</v>
      </c>
      <c r="V1131" s="23">
        <v>44</v>
      </c>
      <c r="W1131" s="23">
        <v>1</v>
      </c>
      <c r="X1131" s="24"/>
    </row>
    <row r="1132" spans="1:24" s="1" customFormat="1" ht="11" customHeight="1" x14ac:dyDescent="0.3">
      <c r="A1132" s="15" t="s">
        <v>23</v>
      </c>
      <c r="B1132" s="15" t="s">
        <v>1267</v>
      </c>
      <c r="C1132" s="12" t="s">
        <v>1268</v>
      </c>
      <c r="D1132" s="58"/>
      <c r="E1132" s="42" t="str">
        <f t="shared" si="43"/>
        <v>Еще фото</v>
      </c>
      <c r="F1132" s="33" t="s">
        <v>137</v>
      </c>
      <c r="G1132" s="15" t="s">
        <v>680</v>
      </c>
      <c r="H1132" s="15" t="s">
        <v>357</v>
      </c>
      <c r="I1132" s="15" t="s">
        <v>1139</v>
      </c>
      <c r="J1132" s="15" t="s">
        <v>28</v>
      </c>
      <c r="K1132" s="15" t="s">
        <v>29</v>
      </c>
      <c r="L1132" s="61"/>
      <c r="M1132" s="15"/>
      <c r="N1132" s="15" t="s">
        <v>31</v>
      </c>
      <c r="O1132" s="15"/>
      <c r="P1132" s="15" t="s">
        <v>904</v>
      </c>
      <c r="Q1132" s="34">
        <v>8799</v>
      </c>
      <c r="R1132" s="35">
        <v>51.61</v>
      </c>
      <c r="S1132" s="36">
        <v>4896.4355000000005</v>
      </c>
      <c r="T1132" s="20" t="s">
        <v>363</v>
      </c>
      <c r="U1132" s="21" t="s">
        <v>742</v>
      </c>
      <c r="V1132" s="31">
        <v>44.5</v>
      </c>
      <c r="W1132" s="23">
        <v>3</v>
      </c>
      <c r="X1132" s="24"/>
    </row>
    <row r="1133" spans="1:24" s="1" customFormat="1" ht="13.05" customHeight="1" x14ac:dyDescent="0.3">
      <c r="A1133" s="11" t="s">
        <v>23</v>
      </c>
      <c r="B1133" s="11" t="s">
        <v>1216</v>
      </c>
      <c r="C1133" s="12" t="s">
        <v>1269</v>
      </c>
      <c r="D1133" s="56"/>
      <c r="E1133" s="42" t="str">
        <f t="shared" ref="E1133:E1140" si="44">HYPERLINK("https://www.google.ru/search?q=JH9315&amp;newwindow=1&amp;tbm=isch","Еще фото")</f>
        <v>Еще фото</v>
      </c>
      <c r="F1133" s="14"/>
      <c r="G1133" s="11" t="s">
        <v>680</v>
      </c>
      <c r="H1133" s="11" t="s">
        <v>357</v>
      </c>
      <c r="I1133" s="15" t="s">
        <v>1139</v>
      </c>
      <c r="J1133" s="15" t="s">
        <v>28</v>
      </c>
      <c r="K1133" s="16" t="s">
        <v>29</v>
      </c>
      <c r="L1133" s="59" t="s">
        <v>1270</v>
      </c>
      <c r="M1133" s="15"/>
      <c r="N1133" s="15" t="s">
        <v>43</v>
      </c>
      <c r="O1133" s="15"/>
      <c r="P1133" s="16" t="s">
        <v>719</v>
      </c>
      <c r="Q1133" s="17">
        <v>10699</v>
      </c>
      <c r="R1133" s="18">
        <v>51.61</v>
      </c>
      <c r="S1133" s="19">
        <v>5954.4354999999996</v>
      </c>
      <c r="T1133" s="20" t="s">
        <v>363</v>
      </c>
      <c r="U1133" s="32" t="s">
        <v>687</v>
      </c>
      <c r="V1133" s="31">
        <v>38.5</v>
      </c>
      <c r="W1133" s="23">
        <v>33</v>
      </c>
      <c r="X1133" s="24"/>
    </row>
    <row r="1134" spans="1:24" s="1" customFormat="1" ht="13.05" customHeight="1" x14ac:dyDescent="0.3">
      <c r="A1134" s="26" t="s">
        <v>23</v>
      </c>
      <c r="B1134" s="26" t="s">
        <v>1216</v>
      </c>
      <c r="C1134" s="12" t="s">
        <v>1269</v>
      </c>
      <c r="D1134" s="57"/>
      <c r="E1134" s="42" t="str">
        <f t="shared" si="44"/>
        <v>Еще фото</v>
      </c>
      <c r="F1134" s="14"/>
      <c r="G1134" s="26" t="s">
        <v>680</v>
      </c>
      <c r="H1134" s="26" t="s">
        <v>357</v>
      </c>
      <c r="I1134" s="26" t="s">
        <v>1139</v>
      </c>
      <c r="J1134" s="15" t="s">
        <v>28</v>
      </c>
      <c r="K1134" s="16" t="s">
        <v>29</v>
      </c>
      <c r="L1134" s="60"/>
      <c r="M1134" s="15"/>
      <c r="N1134" s="15" t="s">
        <v>43</v>
      </c>
      <c r="O1134" s="15"/>
      <c r="P1134" s="16" t="s">
        <v>719</v>
      </c>
      <c r="Q1134" s="17">
        <v>10699</v>
      </c>
      <c r="R1134" s="18">
        <v>51.61</v>
      </c>
      <c r="S1134" s="19">
        <v>5954.4354999999996</v>
      </c>
      <c r="T1134" s="20" t="s">
        <v>363</v>
      </c>
      <c r="U1134" s="21" t="s">
        <v>432</v>
      </c>
      <c r="V1134" s="23">
        <v>39</v>
      </c>
      <c r="W1134" s="23">
        <v>32</v>
      </c>
      <c r="X1134" s="24"/>
    </row>
    <row r="1135" spans="1:24" s="1" customFormat="1" ht="13.05" customHeight="1" x14ac:dyDescent="0.3">
      <c r="A1135" s="26" t="s">
        <v>23</v>
      </c>
      <c r="B1135" s="26" t="s">
        <v>1216</v>
      </c>
      <c r="C1135" s="12" t="s">
        <v>1269</v>
      </c>
      <c r="D1135" s="57"/>
      <c r="E1135" s="42" t="str">
        <f t="shared" si="44"/>
        <v>Еще фото</v>
      </c>
      <c r="F1135" s="14"/>
      <c r="G1135" s="26" t="s">
        <v>680</v>
      </c>
      <c r="H1135" s="26" t="s">
        <v>357</v>
      </c>
      <c r="I1135" s="26" t="s">
        <v>1139</v>
      </c>
      <c r="J1135" s="15" t="s">
        <v>28</v>
      </c>
      <c r="K1135" s="16" t="s">
        <v>29</v>
      </c>
      <c r="L1135" s="60"/>
      <c r="M1135" s="15"/>
      <c r="N1135" s="15" t="s">
        <v>43</v>
      </c>
      <c r="O1135" s="15"/>
      <c r="P1135" s="16" t="s">
        <v>719</v>
      </c>
      <c r="Q1135" s="17">
        <v>10699</v>
      </c>
      <c r="R1135" s="18">
        <v>51.61</v>
      </c>
      <c r="S1135" s="19">
        <v>5954.4354999999996</v>
      </c>
      <c r="T1135" s="20" t="s">
        <v>363</v>
      </c>
      <c r="U1135" s="21" t="s">
        <v>693</v>
      </c>
      <c r="V1135" s="23">
        <v>40</v>
      </c>
      <c r="W1135" s="23">
        <v>107</v>
      </c>
      <c r="X1135" s="24"/>
    </row>
    <row r="1136" spans="1:24" s="1" customFormat="1" ht="13.05" customHeight="1" x14ac:dyDescent="0.3">
      <c r="A1136" s="26" t="s">
        <v>23</v>
      </c>
      <c r="B1136" s="26" t="s">
        <v>1216</v>
      </c>
      <c r="C1136" s="12" t="s">
        <v>1269</v>
      </c>
      <c r="D1136" s="57"/>
      <c r="E1136" s="42" t="str">
        <f t="shared" si="44"/>
        <v>Еще фото</v>
      </c>
      <c r="F1136" s="14"/>
      <c r="G1136" s="26" t="s">
        <v>680</v>
      </c>
      <c r="H1136" s="26" t="s">
        <v>357</v>
      </c>
      <c r="I1136" s="26" t="s">
        <v>1139</v>
      </c>
      <c r="J1136" s="15" t="s">
        <v>28</v>
      </c>
      <c r="K1136" s="16" t="s">
        <v>29</v>
      </c>
      <c r="L1136" s="60"/>
      <c r="M1136" s="15"/>
      <c r="N1136" s="15" t="s">
        <v>43</v>
      </c>
      <c r="O1136" s="15"/>
      <c r="P1136" s="16" t="s">
        <v>719</v>
      </c>
      <c r="Q1136" s="17">
        <v>10699</v>
      </c>
      <c r="R1136" s="18">
        <v>51.61</v>
      </c>
      <c r="S1136" s="19">
        <v>5954.4354999999996</v>
      </c>
      <c r="T1136" s="20" t="s">
        <v>363</v>
      </c>
      <c r="U1136" s="21" t="s">
        <v>694</v>
      </c>
      <c r="V1136" s="31">
        <v>40.5</v>
      </c>
      <c r="W1136" s="23">
        <v>64</v>
      </c>
      <c r="X1136" s="24"/>
    </row>
    <row r="1137" spans="1:24" s="1" customFormat="1" ht="13.05" customHeight="1" x14ac:dyDescent="0.3">
      <c r="A1137" s="26" t="s">
        <v>23</v>
      </c>
      <c r="B1137" s="26" t="s">
        <v>1216</v>
      </c>
      <c r="C1137" s="12" t="s">
        <v>1269</v>
      </c>
      <c r="D1137" s="57"/>
      <c r="E1137" s="42" t="str">
        <f t="shared" si="44"/>
        <v>Еще фото</v>
      </c>
      <c r="F1137" s="14"/>
      <c r="G1137" s="26" t="s">
        <v>680</v>
      </c>
      <c r="H1137" s="26" t="s">
        <v>357</v>
      </c>
      <c r="I1137" s="26" t="s">
        <v>1139</v>
      </c>
      <c r="J1137" s="15" t="s">
        <v>28</v>
      </c>
      <c r="K1137" s="16" t="s">
        <v>29</v>
      </c>
      <c r="L1137" s="60"/>
      <c r="M1137" s="15"/>
      <c r="N1137" s="15" t="s">
        <v>43</v>
      </c>
      <c r="O1137" s="15"/>
      <c r="P1137" s="16" t="s">
        <v>719</v>
      </c>
      <c r="Q1137" s="17">
        <v>10699</v>
      </c>
      <c r="R1137" s="18">
        <v>51.61</v>
      </c>
      <c r="S1137" s="19">
        <v>5954.4354999999996</v>
      </c>
      <c r="T1137" s="20" t="s">
        <v>363</v>
      </c>
      <c r="U1137" s="21" t="s">
        <v>704</v>
      </c>
      <c r="V1137" s="23">
        <v>41</v>
      </c>
      <c r="W1137" s="23">
        <v>17</v>
      </c>
      <c r="X1137" s="24"/>
    </row>
    <row r="1138" spans="1:24" s="1" customFormat="1" ht="13.05" customHeight="1" x14ac:dyDescent="0.3">
      <c r="A1138" s="26" t="s">
        <v>23</v>
      </c>
      <c r="B1138" s="26" t="s">
        <v>1216</v>
      </c>
      <c r="C1138" s="12" t="s">
        <v>1269</v>
      </c>
      <c r="D1138" s="57"/>
      <c r="E1138" s="42" t="str">
        <f t="shared" si="44"/>
        <v>Еще фото</v>
      </c>
      <c r="F1138" s="14"/>
      <c r="G1138" s="26" t="s">
        <v>680</v>
      </c>
      <c r="H1138" s="26" t="s">
        <v>357</v>
      </c>
      <c r="I1138" s="26" t="s">
        <v>1139</v>
      </c>
      <c r="J1138" s="15" t="s">
        <v>28</v>
      </c>
      <c r="K1138" s="16" t="s">
        <v>29</v>
      </c>
      <c r="L1138" s="60"/>
      <c r="M1138" s="15"/>
      <c r="N1138" s="15" t="s">
        <v>43</v>
      </c>
      <c r="O1138" s="15"/>
      <c r="P1138" s="16" t="s">
        <v>719</v>
      </c>
      <c r="Q1138" s="17">
        <v>10699</v>
      </c>
      <c r="R1138" s="18">
        <v>51.61</v>
      </c>
      <c r="S1138" s="19">
        <v>5954.4354999999996</v>
      </c>
      <c r="T1138" s="20" t="s">
        <v>363</v>
      </c>
      <c r="U1138" s="21" t="s">
        <v>723</v>
      </c>
      <c r="V1138" s="23">
        <v>42</v>
      </c>
      <c r="W1138" s="23">
        <v>45</v>
      </c>
      <c r="X1138" s="24"/>
    </row>
    <row r="1139" spans="1:24" s="1" customFormat="1" ht="13.05" customHeight="1" x14ac:dyDescent="0.3">
      <c r="A1139" s="26" t="s">
        <v>23</v>
      </c>
      <c r="B1139" s="26" t="s">
        <v>1216</v>
      </c>
      <c r="C1139" s="12" t="s">
        <v>1269</v>
      </c>
      <c r="D1139" s="57"/>
      <c r="E1139" s="42" t="str">
        <f t="shared" si="44"/>
        <v>Еще фото</v>
      </c>
      <c r="F1139" s="14"/>
      <c r="G1139" s="26" t="s">
        <v>680</v>
      </c>
      <c r="H1139" s="26" t="s">
        <v>357</v>
      </c>
      <c r="I1139" s="26" t="s">
        <v>1139</v>
      </c>
      <c r="J1139" s="15" t="s">
        <v>28</v>
      </c>
      <c r="K1139" s="16" t="s">
        <v>29</v>
      </c>
      <c r="L1139" s="60"/>
      <c r="M1139" s="15"/>
      <c r="N1139" s="15" t="s">
        <v>43</v>
      </c>
      <c r="O1139" s="15"/>
      <c r="P1139" s="16" t="s">
        <v>719</v>
      </c>
      <c r="Q1139" s="17">
        <v>10699</v>
      </c>
      <c r="R1139" s="18">
        <v>51.61</v>
      </c>
      <c r="S1139" s="19">
        <v>5954.4354999999996</v>
      </c>
      <c r="T1139" s="20" t="s">
        <v>363</v>
      </c>
      <c r="U1139" s="21" t="s">
        <v>706</v>
      </c>
      <c r="V1139" s="23">
        <v>43</v>
      </c>
      <c r="W1139" s="23">
        <v>4</v>
      </c>
      <c r="X1139" s="24"/>
    </row>
    <row r="1140" spans="1:24" s="1" customFormat="1" ht="18" customHeight="1" x14ac:dyDescent="0.3">
      <c r="A1140" s="26" t="s">
        <v>23</v>
      </c>
      <c r="B1140" s="26" t="s">
        <v>1216</v>
      </c>
      <c r="C1140" s="12" t="s">
        <v>1269</v>
      </c>
      <c r="D1140" s="58"/>
      <c r="E1140" s="42" t="str">
        <f t="shared" si="44"/>
        <v>Еще фото</v>
      </c>
      <c r="F1140" s="14"/>
      <c r="G1140" s="26" t="s">
        <v>680</v>
      </c>
      <c r="H1140" s="26" t="s">
        <v>357</v>
      </c>
      <c r="I1140" s="26" t="s">
        <v>1139</v>
      </c>
      <c r="J1140" s="15" t="s">
        <v>28</v>
      </c>
      <c r="K1140" s="16" t="s">
        <v>29</v>
      </c>
      <c r="L1140" s="61"/>
      <c r="M1140" s="15"/>
      <c r="N1140" s="15" t="s">
        <v>43</v>
      </c>
      <c r="O1140" s="15"/>
      <c r="P1140" s="16" t="s">
        <v>719</v>
      </c>
      <c r="Q1140" s="17">
        <v>10699</v>
      </c>
      <c r="R1140" s="18">
        <v>51.61</v>
      </c>
      <c r="S1140" s="19">
        <v>5954.4354999999996</v>
      </c>
      <c r="T1140" s="20" t="s">
        <v>363</v>
      </c>
      <c r="U1140" s="21" t="s">
        <v>741</v>
      </c>
      <c r="V1140" s="23">
        <v>44</v>
      </c>
      <c r="W1140" s="23">
        <v>1</v>
      </c>
      <c r="X1140" s="24"/>
    </row>
    <row r="1141" spans="1:24" s="1" customFormat="1" ht="108" customHeight="1" x14ac:dyDescent="0.3">
      <c r="A1141" s="11" t="s">
        <v>23</v>
      </c>
      <c r="B1141" s="11" t="s">
        <v>1271</v>
      </c>
      <c r="C1141" s="12" t="s">
        <v>1272</v>
      </c>
      <c r="D1141" s="13"/>
      <c r="E1141" s="42" t="str">
        <f>HYPERLINK("https://www.google.ru/search?q=JH7285&amp;newwindow=1&amp;tbm=isch","Еще фото")</f>
        <v>Еще фото</v>
      </c>
      <c r="F1141" s="14"/>
      <c r="G1141" s="11" t="s">
        <v>680</v>
      </c>
      <c r="H1141" s="11" t="s">
        <v>357</v>
      </c>
      <c r="I1141" s="15" t="s">
        <v>1139</v>
      </c>
      <c r="J1141" s="15" t="s">
        <v>28</v>
      </c>
      <c r="K1141" s="16" t="s">
        <v>41</v>
      </c>
      <c r="L1141" s="15" t="s">
        <v>1273</v>
      </c>
      <c r="M1141" s="15"/>
      <c r="N1141" s="15" t="s">
        <v>308</v>
      </c>
      <c r="O1141" s="15"/>
      <c r="P1141" s="16" t="s">
        <v>1274</v>
      </c>
      <c r="Q1141" s="17">
        <v>16999</v>
      </c>
      <c r="R1141" s="18">
        <v>51.6</v>
      </c>
      <c r="S1141" s="19">
        <v>9461.9354999999996</v>
      </c>
      <c r="T1141" s="20" t="s">
        <v>363</v>
      </c>
      <c r="U1141" s="21" t="s">
        <v>431</v>
      </c>
      <c r="V1141" s="23">
        <v>38</v>
      </c>
      <c r="W1141" s="23">
        <v>1</v>
      </c>
      <c r="X1141" s="24"/>
    </row>
    <row r="1142" spans="1:24" s="1" customFormat="1" ht="17" customHeight="1" x14ac:dyDescent="0.3">
      <c r="A1142" s="11" t="s">
        <v>23</v>
      </c>
      <c r="B1142" s="11" t="s">
        <v>1216</v>
      </c>
      <c r="C1142" s="12" t="s">
        <v>1275</v>
      </c>
      <c r="D1142" s="56"/>
      <c r="E1142" s="42" t="str">
        <f t="shared" ref="E1142:E1147" si="45">HYPERLINK("https://www.google.ru/search?q=JH9319&amp;newwindow=1&amp;tbm=isch","Еще фото")</f>
        <v>Еще фото</v>
      </c>
      <c r="F1142" s="14"/>
      <c r="G1142" s="11" t="s">
        <v>680</v>
      </c>
      <c r="H1142" s="11" t="s">
        <v>357</v>
      </c>
      <c r="I1142" s="15" t="s">
        <v>1139</v>
      </c>
      <c r="J1142" s="15" t="s">
        <v>28</v>
      </c>
      <c r="K1142" s="16" t="s">
        <v>29</v>
      </c>
      <c r="L1142" s="59" t="s">
        <v>1276</v>
      </c>
      <c r="M1142" s="15"/>
      <c r="N1142" s="15" t="s">
        <v>43</v>
      </c>
      <c r="O1142" s="15"/>
      <c r="P1142" s="16" t="s">
        <v>760</v>
      </c>
      <c r="Q1142" s="17">
        <v>10699</v>
      </c>
      <c r="R1142" s="18">
        <v>51</v>
      </c>
      <c r="S1142" s="19">
        <v>6028.8864999999996</v>
      </c>
      <c r="T1142" s="20" t="s">
        <v>363</v>
      </c>
      <c r="U1142" s="21" t="s">
        <v>687</v>
      </c>
      <c r="V1142" s="31">
        <v>38.5</v>
      </c>
      <c r="W1142" s="23">
        <v>28</v>
      </c>
      <c r="X1142" s="24"/>
    </row>
    <row r="1143" spans="1:24" s="1" customFormat="1" ht="17" customHeight="1" x14ac:dyDescent="0.3">
      <c r="A1143" s="26" t="s">
        <v>23</v>
      </c>
      <c r="B1143" s="26" t="s">
        <v>1216</v>
      </c>
      <c r="C1143" s="12" t="s">
        <v>1275</v>
      </c>
      <c r="D1143" s="57"/>
      <c r="E1143" s="42" t="str">
        <f t="shared" si="45"/>
        <v>Еще фото</v>
      </c>
      <c r="F1143" s="14"/>
      <c r="G1143" s="26" t="s">
        <v>680</v>
      </c>
      <c r="H1143" s="26" t="s">
        <v>357</v>
      </c>
      <c r="I1143" s="26" t="s">
        <v>1139</v>
      </c>
      <c r="J1143" s="15" t="s">
        <v>28</v>
      </c>
      <c r="K1143" s="16" t="s">
        <v>29</v>
      </c>
      <c r="L1143" s="60"/>
      <c r="M1143" s="15"/>
      <c r="N1143" s="15" t="s">
        <v>43</v>
      </c>
      <c r="O1143" s="15"/>
      <c r="P1143" s="16" t="s">
        <v>760</v>
      </c>
      <c r="Q1143" s="17">
        <v>10699</v>
      </c>
      <c r="R1143" s="18">
        <v>51</v>
      </c>
      <c r="S1143" s="19">
        <v>6028.8864999999996</v>
      </c>
      <c r="T1143" s="20" t="s">
        <v>363</v>
      </c>
      <c r="U1143" s="21" t="s">
        <v>432</v>
      </c>
      <c r="V1143" s="23">
        <v>39</v>
      </c>
      <c r="W1143" s="23">
        <v>27</v>
      </c>
      <c r="X1143" s="24"/>
    </row>
    <row r="1144" spans="1:24" s="1" customFormat="1" ht="17" customHeight="1" x14ac:dyDescent="0.3">
      <c r="A1144" s="26" t="s">
        <v>23</v>
      </c>
      <c r="B1144" s="26" t="s">
        <v>1216</v>
      </c>
      <c r="C1144" s="12" t="s">
        <v>1275</v>
      </c>
      <c r="D1144" s="57"/>
      <c r="E1144" s="42" t="str">
        <f t="shared" si="45"/>
        <v>Еще фото</v>
      </c>
      <c r="F1144" s="14"/>
      <c r="G1144" s="26" t="s">
        <v>680</v>
      </c>
      <c r="H1144" s="26" t="s">
        <v>357</v>
      </c>
      <c r="I1144" s="26" t="s">
        <v>1139</v>
      </c>
      <c r="J1144" s="15" t="s">
        <v>28</v>
      </c>
      <c r="K1144" s="16" t="s">
        <v>29</v>
      </c>
      <c r="L1144" s="60"/>
      <c r="M1144" s="15"/>
      <c r="N1144" s="15" t="s">
        <v>43</v>
      </c>
      <c r="O1144" s="15"/>
      <c r="P1144" s="16" t="s">
        <v>760</v>
      </c>
      <c r="Q1144" s="17">
        <v>10699</v>
      </c>
      <c r="R1144" s="18">
        <v>51</v>
      </c>
      <c r="S1144" s="19">
        <v>6028.8864999999996</v>
      </c>
      <c r="T1144" s="20" t="s">
        <v>363</v>
      </c>
      <c r="U1144" s="21" t="s">
        <v>693</v>
      </c>
      <c r="V1144" s="23">
        <v>40</v>
      </c>
      <c r="W1144" s="23">
        <v>91</v>
      </c>
      <c r="X1144" s="24"/>
    </row>
    <row r="1145" spans="1:24" s="1" customFormat="1" ht="17" customHeight="1" x14ac:dyDescent="0.3">
      <c r="A1145" s="26" t="s">
        <v>23</v>
      </c>
      <c r="B1145" s="26" t="s">
        <v>1216</v>
      </c>
      <c r="C1145" s="12" t="s">
        <v>1275</v>
      </c>
      <c r="D1145" s="57"/>
      <c r="E1145" s="42" t="str">
        <f t="shared" si="45"/>
        <v>Еще фото</v>
      </c>
      <c r="F1145" s="14"/>
      <c r="G1145" s="26" t="s">
        <v>680</v>
      </c>
      <c r="H1145" s="26" t="s">
        <v>357</v>
      </c>
      <c r="I1145" s="26" t="s">
        <v>1139</v>
      </c>
      <c r="J1145" s="15" t="s">
        <v>28</v>
      </c>
      <c r="K1145" s="16" t="s">
        <v>29</v>
      </c>
      <c r="L1145" s="60"/>
      <c r="M1145" s="15"/>
      <c r="N1145" s="15" t="s">
        <v>43</v>
      </c>
      <c r="O1145" s="15"/>
      <c r="P1145" s="16" t="s">
        <v>760</v>
      </c>
      <c r="Q1145" s="17">
        <v>10699</v>
      </c>
      <c r="R1145" s="18">
        <v>51</v>
      </c>
      <c r="S1145" s="19">
        <v>6028.8864999999996</v>
      </c>
      <c r="T1145" s="20" t="s">
        <v>363</v>
      </c>
      <c r="U1145" s="21" t="s">
        <v>694</v>
      </c>
      <c r="V1145" s="31">
        <v>40.5</v>
      </c>
      <c r="W1145" s="23">
        <v>57</v>
      </c>
      <c r="X1145" s="24"/>
    </row>
    <row r="1146" spans="1:24" s="1" customFormat="1" ht="17" customHeight="1" x14ac:dyDescent="0.3">
      <c r="A1146" s="26" t="s">
        <v>23</v>
      </c>
      <c r="B1146" s="26" t="s">
        <v>1216</v>
      </c>
      <c r="C1146" s="12" t="s">
        <v>1275</v>
      </c>
      <c r="D1146" s="57"/>
      <c r="E1146" s="42" t="str">
        <f t="shared" si="45"/>
        <v>Еще фото</v>
      </c>
      <c r="F1146" s="14"/>
      <c r="G1146" s="26" t="s">
        <v>680</v>
      </c>
      <c r="H1146" s="26" t="s">
        <v>357</v>
      </c>
      <c r="I1146" s="26" t="s">
        <v>1139</v>
      </c>
      <c r="J1146" s="15" t="s">
        <v>28</v>
      </c>
      <c r="K1146" s="16" t="s">
        <v>29</v>
      </c>
      <c r="L1146" s="60"/>
      <c r="M1146" s="15"/>
      <c r="N1146" s="15" t="s">
        <v>43</v>
      </c>
      <c r="O1146" s="15"/>
      <c r="P1146" s="16" t="s">
        <v>760</v>
      </c>
      <c r="Q1146" s="17">
        <v>10699</v>
      </c>
      <c r="R1146" s="18">
        <v>51</v>
      </c>
      <c r="S1146" s="19">
        <v>6028.8864999999996</v>
      </c>
      <c r="T1146" s="20" t="s">
        <v>363</v>
      </c>
      <c r="U1146" s="21" t="s">
        <v>704</v>
      </c>
      <c r="V1146" s="23">
        <v>41</v>
      </c>
      <c r="W1146" s="23">
        <v>16</v>
      </c>
      <c r="X1146" s="24"/>
    </row>
    <row r="1147" spans="1:24" s="1" customFormat="1" ht="22.05" customHeight="1" x14ac:dyDescent="0.3">
      <c r="A1147" s="26" t="s">
        <v>23</v>
      </c>
      <c r="B1147" s="26" t="s">
        <v>1216</v>
      </c>
      <c r="C1147" s="12" t="s">
        <v>1275</v>
      </c>
      <c r="D1147" s="58"/>
      <c r="E1147" s="42" t="str">
        <f t="shared" si="45"/>
        <v>Еще фото</v>
      </c>
      <c r="F1147" s="14"/>
      <c r="G1147" s="26" t="s">
        <v>680</v>
      </c>
      <c r="H1147" s="26" t="s">
        <v>357</v>
      </c>
      <c r="I1147" s="26" t="s">
        <v>1139</v>
      </c>
      <c r="J1147" s="15" t="s">
        <v>28</v>
      </c>
      <c r="K1147" s="16" t="s">
        <v>29</v>
      </c>
      <c r="L1147" s="61"/>
      <c r="M1147" s="15"/>
      <c r="N1147" s="15" t="s">
        <v>43</v>
      </c>
      <c r="O1147" s="15"/>
      <c r="P1147" s="16" t="s">
        <v>760</v>
      </c>
      <c r="Q1147" s="17">
        <v>10699</v>
      </c>
      <c r="R1147" s="18">
        <v>51</v>
      </c>
      <c r="S1147" s="19">
        <v>6028.8864999999996</v>
      </c>
      <c r="T1147" s="20" t="s">
        <v>363</v>
      </c>
      <c r="U1147" s="21" t="s">
        <v>723</v>
      </c>
      <c r="V1147" s="23">
        <v>42</v>
      </c>
      <c r="W1147" s="23">
        <v>46</v>
      </c>
      <c r="X1147" s="24"/>
    </row>
    <row r="1148" spans="1:24" s="1" customFormat="1" ht="108" customHeight="1" x14ac:dyDescent="0.3">
      <c r="A1148" s="11" t="s">
        <v>23</v>
      </c>
      <c r="B1148" s="11" t="s">
        <v>1277</v>
      </c>
      <c r="C1148" s="12" t="s">
        <v>1278</v>
      </c>
      <c r="D1148" s="13"/>
      <c r="E1148" s="42" t="str">
        <f>HYPERLINK("https://www.google.ru/search?q=JI3278&amp;newwindow=1&amp;tbm=isch","Еще фото")</f>
        <v>Еще фото</v>
      </c>
      <c r="F1148" s="14"/>
      <c r="G1148" s="11" t="s">
        <v>680</v>
      </c>
      <c r="H1148" s="11" t="s">
        <v>357</v>
      </c>
      <c r="I1148" s="15" t="s">
        <v>1139</v>
      </c>
      <c r="J1148" s="15" t="s">
        <v>28</v>
      </c>
      <c r="K1148" s="16" t="s">
        <v>286</v>
      </c>
      <c r="L1148" s="15" t="s">
        <v>1279</v>
      </c>
      <c r="M1148" s="15"/>
      <c r="N1148" s="15" t="s">
        <v>43</v>
      </c>
      <c r="O1148" s="15"/>
      <c r="P1148" s="16" t="s">
        <v>1257</v>
      </c>
      <c r="Q1148" s="17">
        <v>17699</v>
      </c>
      <c r="R1148" s="18">
        <v>48.99</v>
      </c>
      <c r="S1148" s="19">
        <v>10381.9355</v>
      </c>
      <c r="T1148" s="20" t="s">
        <v>363</v>
      </c>
      <c r="U1148" s="21" t="s">
        <v>694</v>
      </c>
      <c r="V1148" s="31">
        <v>40.5</v>
      </c>
      <c r="W1148" s="23">
        <v>2</v>
      </c>
      <c r="X1148" s="24"/>
    </row>
    <row r="1149" spans="1:24" s="1" customFormat="1" ht="26" customHeight="1" x14ac:dyDescent="0.3">
      <c r="A1149" s="11" t="s">
        <v>23</v>
      </c>
      <c r="B1149" s="11" t="s">
        <v>1280</v>
      </c>
      <c r="C1149" s="12" t="s">
        <v>1281</v>
      </c>
      <c r="D1149" s="56"/>
      <c r="E1149" s="42" t="str">
        <f>HYPERLINK("https://www.google.ru/search?q=JP7114&amp;newwindow=1&amp;tbm=isch","Еще фото")</f>
        <v>Еще фото</v>
      </c>
      <c r="F1149" s="14"/>
      <c r="G1149" s="11" t="s">
        <v>680</v>
      </c>
      <c r="H1149" s="11" t="s">
        <v>357</v>
      </c>
      <c r="I1149" s="15" t="s">
        <v>1139</v>
      </c>
      <c r="J1149" s="15" t="s">
        <v>28</v>
      </c>
      <c r="K1149" s="16" t="s">
        <v>29</v>
      </c>
      <c r="L1149" s="59" t="s">
        <v>1282</v>
      </c>
      <c r="M1149" s="15"/>
      <c r="N1149" s="15" t="s">
        <v>308</v>
      </c>
      <c r="O1149" s="15"/>
      <c r="P1149" s="16" t="s">
        <v>1274</v>
      </c>
      <c r="Q1149" s="17">
        <v>10399</v>
      </c>
      <c r="R1149" s="18">
        <v>48.86</v>
      </c>
      <c r="S1149" s="19">
        <v>6115.4354999999996</v>
      </c>
      <c r="T1149" s="20" t="s">
        <v>363</v>
      </c>
      <c r="U1149" s="21" t="s">
        <v>687</v>
      </c>
      <c r="V1149" s="31">
        <v>38.5</v>
      </c>
      <c r="W1149" s="23">
        <v>4</v>
      </c>
      <c r="X1149" s="24"/>
    </row>
    <row r="1150" spans="1:24" s="1" customFormat="1" ht="26" customHeight="1" x14ac:dyDescent="0.3">
      <c r="A1150" s="26" t="s">
        <v>23</v>
      </c>
      <c r="B1150" s="26" t="s">
        <v>1280</v>
      </c>
      <c r="C1150" s="12" t="s">
        <v>1281</v>
      </c>
      <c r="D1150" s="57"/>
      <c r="E1150" s="42" t="str">
        <f>HYPERLINK("https://www.google.ru/search?q=JP7114&amp;newwindow=1&amp;tbm=isch","Еще фото")</f>
        <v>Еще фото</v>
      </c>
      <c r="F1150" s="14"/>
      <c r="G1150" s="26" t="s">
        <v>680</v>
      </c>
      <c r="H1150" s="26" t="s">
        <v>357</v>
      </c>
      <c r="I1150" s="26" t="s">
        <v>1139</v>
      </c>
      <c r="J1150" s="15" t="s">
        <v>28</v>
      </c>
      <c r="K1150" s="16" t="s">
        <v>29</v>
      </c>
      <c r="L1150" s="60"/>
      <c r="M1150" s="15"/>
      <c r="N1150" s="15" t="s">
        <v>308</v>
      </c>
      <c r="O1150" s="15"/>
      <c r="P1150" s="16" t="s">
        <v>1274</v>
      </c>
      <c r="Q1150" s="17">
        <v>10399</v>
      </c>
      <c r="R1150" s="18">
        <v>48.86</v>
      </c>
      <c r="S1150" s="19">
        <v>6115.4354999999996</v>
      </c>
      <c r="T1150" s="20" t="s">
        <v>363</v>
      </c>
      <c r="U1150" s="21" t="s">
        <v>432</v>
      </c>
      <c r="V1150" s="23">
        <v>39</v>
      </c>
      <c r="W1150" s="23">
        <v>1</v>
      </c>
      <c r="X1150" s="24"/>
    </row>
    <row r="1151" spans="1:24" s="1" customFormat="1" ht="26" customHeight="1" x14ac:dyDescent="0.3">
      <c r="A1151" s="26" t="s">
        <v>23</v>
      </c>
      <c r="B1151" s="26" t="s">
        <v>1280</v>
      </c>
      <c r="C1151" s="12" t="s">
        <v>1281</v>
      </c>
      <c r="D1151" s="57"/>
      <c r="E1151" s="42" t="str">
        <f>HYPERLINK("https://www.google.ru/search?q=JP7114&amp;newwindow=1&amp;tbm=isch","Еще фото")</f>
        <v>Еще фото</v>
      </c>
      <c r="F1151" s="14"/>
      <c r="G1151" s="26" t="s">
        <v>680</v>
      </c>
      <c r="H1151" s="26" t="s">
        <v>357</v>
      </c>
      <c r="I1151" s="26" t="s">
        <v>1139</v>
      </c>
      <c r="J1151" s="15" t="s">
        <v>28</v>
      </c>
      <c r="K1151" s="16" t="s">
        <v>29</v>
      </c>
      <c r="L1151" s="60"/>
      <c r="M1151" s="15"/>
      <c r="N1151" s="15" t="s">
        <v>308</v>
      </c>
      <c r="O1151" s="15"/>
      <c r="P1151" s="16" t="s">
        <v>1274</v>
      </c>
      <c r="Q1151" s="17">
        <v>10399</v>
      </c>
      <c r="R1151" s="18">
        <v>48.86</v>
      </c>
      <c r="S1151" s="19">
        <v>6115.4354999999996</v>
      </c>
      <c r="T1151" s="20" t="s">
        <v>363</v>
      </c>
      <c r="U1151" s="21" t="s">
        <v>693</v>
      </c>
      <c r="V1151" s="23">
        <v>40</v>
      </c>
      <c r="W1151" s="23">
        <v>4</v>
      </c>
      <c r="X1151" s="24"/>
    </row>
    <row r="1152" spans="1:24" s="1" customFormat="1" ht="26" customHeight="1" x14ac:dyDescent="0.3">
      <c r="A1152" s="26" t="s">
        <v>23</v>
      </c>
      <c r="B1152" s="26" t="s">
        <v>1280</v>
      </c>
      <c r="C1152" s="12" t="s">
        <v>1281</v>
      </c>
      <c r="D1152" s="58"/>
      <c r="E1152" s="42" t="str">
        <f>HYPERLINK("https://www.google.ru/search?q=JP7114&amp;newwindow=1&amp;tbm=isch","Еще фото")</f>
        <v>Еще фото</v>
      </c>
      <c r="F1152" s="14"/>
      <c r="G1152" s="26" t="s">
        <v>680</v>
      </c>
      <c r="H1152" s="26" t="s">
        <v>357</v>
      </c>
      <c r="I1152" s="26" t="s">
        <v>1139</v>
      </c>
      <c r="J1152" s="15" t="s">
        <v>28</v>
      </c>
      <c r="K1152" s="16" t="s">
        <v>29</v>
      </c>
      <c r="L1152" s="61"/>
      <c r="M1152" s="15"/>
      <c r="N1152" s="15" t="s">
        <v>308</v>
      </c>
      <c r="O1152" s="15"/>
      <c r="P1152" s="16" t="s">
        <v>1274</v>
      </c>
      <c r="Q1152" s="17">
        <v>10399</v>
      </c>
      <c r="R1152" s="18">
        <v>48.86</v>
      </c>
      <c r="S1152" s="19">
        <v>6115.4354999999996</v>
      </c>
      <c r="T1152" s="20" t="s">
        <v>363</v>
      </c>
      <c r="U1152" s="21" t="s">
        <v>694</v>
      </c>
      <c r="V1152" s="31">
        <v>40.5</v>
      </c>
      <c r="W1152" s="23">
        <v>4</v>
      </c>
      <c r="X1152" s="24"/>
    </row>
    <row r="1153" spans="1:24" s="1" customFormat="1" ht="14" customHeight="1" x14ac:dyDescent="0.3">
      <c r="A1153" s="11" t="s">
        <v>23</v>
      </c>
      <c r="B1153" s="11" t="s">
        <v>1283</v>
      </c>
      <c r="C1153" s="12" t="s">
        <v>1284</v>
      </c>
      <c r="D1153" s="56"/>
      <c r="E1153" s="42" t="str">
        <f t="shared" ref="E1153:E1159" si="46">HYPERLINK("https://www.google.ru/search?q=EE7775&amp;newwindow=1&amp;tbm=isch","Еще фото")</f>
        <v>Еще фото</v>
      </c>
      <c r="F1153" s="14"/>
      <c r="G1153" s="11" t="s">
        <v>680</v>
      </c>
      <c r="H1153" s="11" t="s">
        <v>357</v>
      </c>
      <c r="I1153" s="15" t="s">
        <v>1139</v>
      </c>
      <c r="J1153" s="15" t="s">
        <v>28</v>
      </c>
      <c r="K1153" s="16" t="s">
        <v>1011</v>
      </c>
      <c r="L1153" s="59"/>
      <c r="M1153" s="15"/>
      <c r="N1153" s="15" t="s">
        <v>43</v>
      </c>
      <c r="O1153" s="15" t="s">
        <v>32</v>
      </c>
      <c r="P1153" s="16" t="s">
        <v>1285</v>
      </c>
      <c r="Q1153" s="17">
        <v>15599</v>
      </c>
      <c r="R1153" s="18">
        <v>48.86</v>
      </c>
      <c r="S1153" s="19">
        <v>9174.4354999999996</v>
      </c>
      <c r="T1153" s="20" t="s">
        <v>363</v>
      </c>
      <c r="U1153" s="21" t="s">
        <v>429</v>
      </c>
      <c r="V1153" s="23">
        <v>35</v>
      </c>
      <c r="W1153" s="23">
        <v>4</v>
      </c>
      <c r="X1153" s="24"/>
    </row>
    <row r="1154" spans="1:24" s="1" customFormat="1" ht="14" customHeight="1" x14ac:dyDescent="0.3">
      <c r="A1154" s="26" t="s">
        <v>23</v>
      </c>
      <c r="B1154" s="26" t="s">
        <v>1283</v>
      </c>
      <c r="C1154" s="12" t="s">
        <v>1284</v>
      </c>
      <c r="D1154" s="57"/>
      <c r="E1154" s="42" t="str">
        <f t="shared" si="46"/>
        <v>Еще фото</v>
      </c>
      <c r="F1154" s="14"/>
      <c r="G1154" s="26" t="s">
        <v>680</v>
      </c>
      <c r="H1154" s="26" t="s">
        <v>357</v>
      </c>
      <c r="I1154" s="26" t="s">
        <v>1139</v>
      </c>
      <c r="J1154" s="15" t="s">
        <v>28</v>
      </c>
      <c r="K1154" s="16" t="s">
        <v>1011</v>
      </c>
      <c r="L1154" s="60"/>
      <c r="M1154" s="15"/>
      <c r="N1154" s="15" t="s">
        <v>43</v>
      </c>
      <c r="O1154" s="15" t="s">
        <v>32</v>
      </c>
      <c r="P1154" s="16" t="s">
        <v>1285</v>
      </c>
      <c r="Q1154" s="17">
        <v>15599</v>
      </c>
      <c r="R1154" s="18">
        <v>48.86</v>
      </c>
      <c r="S1154" s="19">
        <v>9174.4354999999996</v>
      </c>
      <c r="T1154" s="20" t="s">
        <v>363</v>
      </c>
      <c r="U1154" s="21" t="s">
        <v>364</v>
      </c>
      <c r="V1154" s="31">
        <v>35.5</v>
      </c>
      <c r="W1154" s="23">
        <v>1</v>
      </c>
      <c r="X1154" s="24"/>
    </row>
    <row r="1155" spans="1:24" s="1" customFormat="1" ht="14" customHeight="1" x14ac:dyDescent="0.3">
      <c r="A1155" s="26" t="s">
        <v>23</v>
      </c>
      <c r="B1155" s="26" t="s">
        <v>1283</v>
      </c>
      <c r="C1155" s="12" t="s">
        <v>1284</v>
      </c>
      <c r="D1155" s="57"/>
      <c r="E1155" s="42" t="str">
        <f t="shared" si="46"/>
        <v>Еще фото</v>
      </c>
      <c r="F1155" s="14"/>
      <c r="G1155" s="26" t="s">
        <v>680</v>
      </c>
      <c r="H1155" s="26" t="s">
        <v>357</v>
      </c>
      <c r="I1155" s="26" t="s">
        <v>1139</v>
      </c>
      <c r="J1155" s="15" t="s">
        <v>28</v>
      </c>
      <c r="K1155" s="16" t="s">
        <v>1011</v>
      </c>
      <c r="L1155" s="60"/>
      <c r="M1155" s="15"/>
      <c r="N1155" s="15" t="s">
        <v>43</v>
      </c>
      <c r="O1155" s="15" t="s">
        <v>32</v>
      </c>
      <c r="P1155" s="16" t="s">
        <v>1285</v>
      </c>
      <c r="Q1155" s="17">
        <v>15599</v>
      </c>
      <c r="R1155" s="18">
        <v>48.86</v>
      </c>
      <c r="S1155" s="19">
        <v>9174.4354999999996</v>
      </c>
      <c r="T1155" s="20" t="s">
        <v>363</v>
      </c>
      <c r="U1155" s="21" t="s">
        <v>365</v>
      </c>
      <c r="V1155" s="23">
        <v>36</v>
      </c>
      <c r="W1155" s="23">
        <v>2</v>
      </c>
      <c r="X1155" s="24"/>
    </row>
    <row r="1156" spans="1:24" s="1" customFormat="1" ht="14" customHeight="1" x14ac:dyDescent="0.3">
      <c r="A1156" s="26" t="s">
        <v>23</v>
      </c>
      <c r="B1156" s="26" t="s">
        <v>1283</v>
      </c>
      <c r="C1156" s="12" t="s">
        <v>1284</v>
      </c>
      <c r="D1156" s="57"/>
      <c r="E1156" s="42" t="str">
        <f t="shared" si="46"/>
        <v>Еще фото</v>
      </c>
      <c r="F1156" s="14"/>
      <c r="G1156" s="26" t="s">
        <v>680</v>
      </c>
      <c r="H1156" s="26" t="s">
        <v>357</v>
      </c>
      <c r="I1156" s="26" t="s">
        <v>1139</v>
      </c>
      <c r="J1156" s="15" t="s">
        <v>28</v>
      </c>
      <c r="K1156" s="16" t="s">
        <v>1011</v>
      </c>
      <c r="L1156" s="60"/>
      <c r="M1156" s="15"/>
      <c r="N1156" s="15" t="s">
        <v>43</v>
      </c>
      <c r="O1156" s="15" t="s">
        <v>32</v>
      </c>
      <c r="P1156" s="16" t="s">
        <v>1285</v>
      </c>
      <c r="Q1156" s="17">
        <v>15599</v>
      </c>
      <c r="R1156" s="18">
        <v>48.86</v>
      </c>
      <c r="S1156" s="19">
        <v>9174.4354999999996</v>
      </c>
      <c r="T1156" s="20" t="s">
        <v>363</v>
      </c>
      <c r="U1156" s="21" t="s">
        <v>366</v>
      </c>
      <c r="V1156" s="31">
        <v>36.5</v>
      </c>
      <c r="W1156" s="23">
        <v>6</v>
      </c>
      <c r="X1156" s="24"/>
    </row>
    <row r="1157" spans="1:24" s="1" customFormat="1" ht="14" customHeight="1" x14ac:dyDescent="0.3">
      <c r="A1157" s="26" t="s">
        <v>23</v>
      </c>
      <c r="B1157" s="26" t="s">
        <v>1283</v>
      </c>
      <c r="C1157" s="12" t="s">
        <v>1284</v>
      </c>
      <c r="D1157" s="57"/>
      <c r="E1157" s="42" t="str">
        <f t="shared" si="46"/>
        <v>Еще фото</v>
      </c>
      <c r="F1157" s="14"/>
      <c r="G1157" s="26" t="s">
        <v>680</v>
      </c>
      <c r="H1157" s="26" t="s">
        <v>357</v>
      </c>
      <c r="I1157" s="26" t="s">
        <v>1139</v>
      </c>
      <c r="J1157" s="15" t="s">
        <v>28</v>
      </c>
      <c r="K1157" s="16" t="s">
        <v>1011</v>
      </c>
      <c r="L1157" s="60"/>
      <c r="M1157" s="15"/>
      <c r="N1157" s="15" t="s">
        <v>43</v>
      </c>
      <c r="O1157" s="15" t="s">
        <v>32</v>
      </c>
      <c r="P1157" s="16" t="s">
        <v>1285</v>
      </c>
      <c r="Q1157" s="17">
        <v>15599</v>
      </c>
      <c r="R1157" s="18">
        <v>48.86</v>
      </c>
      <c r="S1157" s="19">
        <v>9174.4354999999996</v>
      </c>
      <c r="T1157" s="20" t="s">
        <v>363</v>
      </c>
      <c r="U1157" s="21" t="s">
        <v>430</v>
      </c>
      <c r="V1157" s="23">
        <v>37</v>
      </c>
      <c r="W1157" s="23">
        <v>8</v>
      </c>
      <c r="X1157" s="24"/>
    </row>
    <row r="1158" spans="1:24" s="1" customFormat="1" ht="14" customHeight="1" x14ac:dyDescent="0.3">
      <c r="A1158" s="26" t="s">
        <v>23</v>
      </c>
      <c r="B1158" s="26" t="s">
        <v>1283</v>
      </c>
      <c r="C1158" s="12" t="s">
        <v>1284</v>
      </c>
      <c r="D1158" s="57"/>
      <c r="E1158" s="42" t="str">
        <f t="shared" si="46"/>
        <v>Еще фото</v>
      </c>
      <c r="F1158" s="14"/>
      <c r="G1158" s="26" t="s">
        <v>680</v>
      </c>
      <c r="H1158" s="26" t="s">
        <v>357</v>
      </c>
      <c r="I1158" s="26" t="s">
        <v>1139</v>
      </c>
      <c r="J1158" s="15" t="s">
        <v>28</v>
      </c>
      <c r="K1158" s="16" t="s">
        <v>1011</v>
      </c>
      <c r="L1158" s="60"/>
      <c r="M1158" s="15"/>
      <c r="N1158" s="15" t="s">
        <v>43</v>
      </c>
      <c r="O1158" s="15" t="s">
        <v>32</v>
      </c>
      <c r="P1158" s="16" t="s">
        <v>1285</v>
      </c>
      <c r="Q1158" s="17">
        <v>15599</v>
      </c>
      <c r="R1158" s="18">
        <v>48.86</v>
      </c>
      <c r="S1158" s="19">
        <v>9174.4354999999996</v>
      </c>
      <c r="T1158" s="20" t="s">
        <v>363</v>
      </c>
      <c r="U1158" s="21" t="s">
        <v>686</v>
      </c>
      <c r="V1158" s="31">
        <v>37.5</v>
      </c>
      <c r="W1158" s="23">
        <v>5</v>
      </c>
      <c r="X1158" s="24"/>
    </row>
    <row r="1159" spans="1:24" s="1" customFormat="1" ht="17" customHeight="1" x14ac:dyDescent="0.3">
      <c r="A1159" s="26" t="s">
        <v>23</v>
      </c>
      <c r="B1159" s="26" t="s">
        <v>1283</v>
      </c>
      <c r="C1159" s="12" t="s">
        <v>1284</v>
      </c>
      <c r="D1159" s="58"/>
      <c r="E1159" s="42" t="str">
        <f t="shared" si="46"/>
        <v>Еще фото</v>
      </c>
      <c r="F1159" s="14"/>
      <c r="G1159" s="26" t="s">
        <v>680</v>
      </c>
      <c r="H1159" s="26" t="s">
        <v>357</v>
      </c>
      <c r="I1159" s="26" t="s">
        <v>1139</v>
      </c>
      <c r="J1159" s="15" t="s">
        <v>28</v>
      </c>
      <c r="K1159" s="16" t="s">
        <v>1011</v>
      </c>
      <c r="L1159" s="61"/>
      <c r="M1159" s="15"/>
      <c r="N1159" s="15" t="s">
        <v>43</v>
      </c>
      <c r="O1159" s="15" t="s">
        <v>32</v>
      </c>
      <c r="P1159" s="16" t="s">
        <v>1285</v>
      </c>
      <c r="Q1159" s="17">
        <v>15599</v>
      </c>
      <c r="R1159" s="18">
        <v>48.86</v>
      </c>
      <c r="S1159" s="19">
        <v>9174.4354999999996</v>
      </c>
      <c r="T1159" s="20" t="s">
        <v>363</v>
      </c>
      <c r="U1159" s="21" t="s">
        <v>431</v>
      </c>
      <c r="V1159" s="23">
        <v>38</v>
      </c>
      <c r="W1159" s="23">
        <v>1</v>
      </c>
      <c r="X1159" s="24"/>
    </row>
    <row r="1160" spans="1:24" s="1" customFormat="1" ht="17" customHeight="1" x14ac:dyDescent="0.3">
      <c r="A1160" s="11" t="s">
        <v>23</v>
      </c>
      <c r="B1160" s="11" t="s">
        <v>1286</v>
      </c>
      <c r="C1160" s="12" t="s">
        <v>1287</v>
      </c>
      <c r="D1160" s="56"/>
      <c r="E1160" s="42" t="str">
        <f t="shared" ref="E1160:E1165" si="47">HYPERLINK("https://www.google.ru/search?q=IH7830&amp;newwindow=1&amp;tbm=isch","Еще фото")</f>
        <v>Еще фото</v>
      </c>
      <c r="F1160" s="14"/>
      <c r="G1160" s="11" t="s">
        <v>680</v>
      </c>
      <c r="H1160" s="11" t="s">
        <v>357</v>
      </c>
      <c r="I1160" s="15" t="s">
        <v>1139</v>
      </c>
      <c r="J1160" s="15" t="s">
        <v>28</v>
      </c>
      <c r="K1160" s="16" t="s">
        <v>29</v>
      </c>
      <c r="L1160" s="59" t="s">
        <v>1288</v>
      </c>
      <c r="M1160" s="15"/>
      <c r="N1160" s="15" t="s">
        <v>308</v>
      </c>
      <c r="O1160" s="15"/>
      <c r="P1160" s="16" t="s">
        <v>1257</v>
      </c>
      <c r="Q1160" s="17">
        <v>17999</v>
      </c>
      <c r="R1160" s="18">
        <v>48.84</v>
      </c>
      <c r="S1160" s="19">
        <v>10588.9355</v>
      </c>
      <c r="T1160" s="20" t="s">
        <v>363</v>
      </c>
      <c r="U1160" s="21" t="s">
        <v>693</v>
      </c>
      <c r="V1160" s="23">
        <v>40</v>
      </c>
      <c r="W1160" s="23">
        <v>14</v>
      </c>
      <c r="X1160" s="24"/>
    </row>
    <row r="1161" spans="1:24" s="1" customFormat="1" ht="17" customHeight="1" x14ac:dyDescent="0.3">
      <c r="A1161" s="26" t="s">
        <v>23</v>
      </c>
      <c r="B1161" s="26" t="s">
        <v>1286</v>
      </c>
      <c r="C1161" s="12" t="s">
        <v>1287</v>
      </c>
      <c r="D1161" s="57"/>
      <c r="E1161" s="42" t="str">
        <f t="shared" si="47"/>
        <v>Еще фото</v>
      </c>
      <c r="F1161" s="14"/>
      <c r="G1161" s="26" t="s">
        <v>680</v>
      </c>
      <c r="H1161" s="26" t="s">
        <v>357</v>
      </c>
      <c r="I1161" s="26" t="s">
        <v>1139</v>
      </c>
      <c r="J1161" s="15" t="s">
        <v>28</v>
      </c>
      <c r="K1161" s="16" t="s">
        <v>29</v>
      </c>
      <c r="L1161" s="60"/>
      <c r="M1161" s="15"/>
      <c r="N1161" s="15" t="s">
        <v>308</v>
      </c>
      <c r="O1161" s="15"/>
      <c r="P1161" s="16" t="s">
        <v>1257</v>
      </c>
      <c r="Q1161" s="17">
        <v>17999</v>
      </c>
      <c r="R1161" s="18">
        <v>48.84</v>
      </c>
      <c r="S1161" s="19">
        <v>10588.9355</v>
      </c>
      <c r="T1161" s="20" t="s">
        <v>363</v>
      </c>
      <c r="U1161" s="21" t="s">
        <v>694</v>
      </c>
      <c r="V1161" s="31">
        <v>40.5</v>
      </c>
      <c r="W1161" s="23">
        <v>40</v>
      </c>
      <c r="X1161" s="24"/>
    </row>
    <row r="1162" spans="1:24" s="1" customFormat="1" ht="17" customHeight="1" x14ac:dyDescent="0.3">
      <c r="A1162" s="26" t="s">
        <v>23</v>
      </c>
      <c r="B1162" s="26" t="s">
        <v>1286</v>
      </c>
      <c r="C1162" s="12" t="s">
        <v>1287</v>
      </c>
      <c r="D1162" s="57"/>
      <c r="E1162" s="42" t="str">
        <f t="shared" si="47"/>
        <v>Еще фото</v>
      </c>
      <c r="F1162" s="14"/>
      <c r="G1162" s="26" t="s">
        <v>680</v>
      </c>
      <c r="H1162" s="26" t="s">
        <v>357</v>
      </c>
      <c r="I1162" s="26" t="s">
        <v>1139</v>
      </c>
      <c r="J1162" s="15" t="s">
        <v>28</v>
      </c>
      <c r="K1162" s="16" t="s">
        <v>29</v>
      </c>
      <c r="L1162" s="60"/>
      <c r="M1162" s="15"/>
      <c r="N1162" s="15" t="s">
        <v>308</v>
      </c>
      <c r="O1162" s="15"/>
      <c r="P1162" s="16" t="s">
        <v>1257</v>
      </c>
      <c r="Q1162" s="17">
        <v>17999</v>
      </c>
      <c r="R1162" s="18">
        <v>48.84</v>
      </c>
      <c r="S1162" s="19">
        <v>10588.9355</v>
      </c>
      <c r="T1162" s="20" t="s">
        <v>363</v>
      </c>
      <c r="U1162" s="21" t="s">
        <v>704</v>
      </c>
      <c r="V1162" s="23">
        <v>41</v>
      </c>
      <c r="W1162" s="23">
        <v>40</v>
      </c>
      <c r="X1162" s="24"/>
    </row>
    <row r="1163" spans="1:24" s="1" customFormat="1" ht="17" customHeight="1" x14ac:dyDescent="0.3">
      <c r="A1163" s="26" t="s">
        <v>23</v>
      </c>
      <c r="B1163" s="26" t="s">
        <v>1286</v>
      </c>
      <c r="C1163" s="12" t="s">
        <v>1287</v>
      </c>
      <c r="D1163" s="57"/>
      <c r="E1163" s="42" t="str">
        <f t="shared" si="47"/>
        <v>Еще фото</v>
      </c>
      <c r="F1163" s="14"/>
      <c r="G1163" s="26" t="s">
        <v>680</v>
      </c>
      <c r="H1163" s="26" t="s">
        <v>357</v>
      </c>
      <c r="I1163" s="26" t="s">
        <v>1139</v>
      </c>
      <c r="J1163" s="15" t="s">
        <v>28</v>
      </c>
      <c r="K1163" s="16" t="s">
        <v>29</v>
      </c>
      <c r="L1163" s="60"/>
      <c r="M1163" s="15"/>
      <c r="N1163" s="15" t="s">
        <v>308</v>
      </c>
      <c r="O1163" s="15"/>
      <c r="P1163" s="16" t="s">
        <v>1257</v>
      </c>
      <c r="Q1163" s="17">
        <v>17999</v>
      </c>
      <c r="R1163" s="18">
        <v>48.84</v>
      </c>
      <c r="S1163" s="19">
        <v>10588.9355</v>
      </c>
      <c r="T1163" s="20" t="s">
        <v>363</v>
      </c>
      <c r="U1163" s="21" t="s">
        <v>723</v>
      </c>
      <c r="V1163" s="23">
        <v>42</v>
      </c>
      <c r="W1163" s="23">
        <v>25</v>
      </c>
      <c r="X1163" s="24"/>
    </row>
    <row r="1164" spans="1:24" s="1" customFormat="1" ht="17" customHeight="1" x14ac:dyDescent="0.3">
      <c r="A1164" s="26" t="s">
        <v>23</v>
      </c>
      <c r="B1164" s="26" t="s">
        <v>1286</v>
      </c>
      <c r="C1164" s="12" t="s">
        <v>1287</v>
      </c>
      <c r="D1164" s="57"/>
      <c r="E1164" s="42" t="str">
        <f t="shared" si="47"/>
        <v>Еще фото</v>
      </c>
      <c r="F1164" s="14"/>
      <c r="G1164" s="26" t="s">
        <v>680</v>
      </c>
      <c r="H1164" s="26" t="s">
        <v>357</v>
      </c>
      <c r="I1164" s="26" t="s">
        <v>1139</v>
      </c>
      <c r="J1164" s="15" t="s">
        <v>28</v>
      </c>
      <c r="K1164" s="16" t="s">
        <v>29</v>
      </c>
      <c r="L1164" s="60"/>
      <c r="M1164" s="15"/>
      <c r="N1164" s="15" t="s">
        <v>308</v>
      </c>
      <c r="O1164" s="15"/>
      <c r="P1164" s="16" t="s">
        <v>1257</v>
      </c>
      <c r="Q1164" s="17">
        <v>17999</v>
      </c>
      <c r="R1164" s="18">
        <v>48.84</v>
      </c>
      <c r="S1164" s="19">
        <v>10588.9355</v>
      </c>
      <c r="T1164" s="20" t="s">
        <v>363</v>
      </c>
      <c r="U1164" s="21" t="s">
        <v>705</v>
      </c>
      <c r="V1164" s="31">
        <v>42.5</v>
      </c>
      <c r="W1164" s="23">
        <v>26</v>
      </c>
      <c r="X1164" s="24"/>
    </row>
    <row r="1165" spans="1:24" s="1" customFormat="1" ht="22.05" customHeight="1" x14ac:dyDescent="0.3">
      <c r="A1165" s="26" t="s">
        <v>23</v>
      </c>
      <c r="B1165" s="26" t="s">
        <v>1286</v>
      </c>
      <c r="C1165" s="12" t="s">
        <v>1287</v>
      </c>
      <c r="D1165" s="58"/>
      <c r="E1165" s="42" t="str">
        <f t="shared" si="47"/>
        <v>Еще фото</v>
      </c>
      <c r="F1165" s="14"/>
      <c r="G1165" s="26" t="s">
        <v>680</v>
      </c>
      <c r="H1165" s="26" t="s">
        <v>357</v>
      </c>
      <c r="I1165" s="26" t="s">
        <v>1139</v>
      </c>
      <c r="J1165" s="15" t="s">
        <v>28</v>
      </c>
      <c r="K1165" s="16" t="s">
        <v>29</v>
      </c>
      <c r="L1165" s="61"/>
      <c r="M1165" s="15"/>
      <c r="N1165" s="15" t="s">
        <v>308</v>
      </c>
      <c r="O1165" s="15"/>
      <c r="P1165" s="16" t="s">
        <v>1257</v>
      </c>
      <c r="Q1165" s="17">
        <v>17999</v>
      </c>
      <c r="R1165" s="18">
        <v>48.84</v>
      </c>
      <c r="S1165" s="19">
        <v>10588.9355</v>
      </c>
      <c r="T1165" s="20" t="s">
        <v>363</v>
      </c>
      <c r="U1165" s="21" t="s">
        <v>742</v>
      </c>
      <c r="V1165" s="31">
        <v>44.5</v>
      </c>
      <c r="W1165" s="23">
        <v>9</v>
      </c>
      <c r="X1165" s="24"/>
    </row>
    <row r="1166" spans="1:24" s="1" customFormat="1" ht="13.05" customHeight="1" x14ac:dyDescent="0.3">
      <c r="A1166" s="11" t="s">
        <v>23</v>
      </c>
      <c r="B1166" s="11" t="s">
        <v>1136</v>
      </c>
      <c r="C1166" s="12" t="s">
        <v>1289</v>
      </c>
      <c r="D1166" s="56"/>
      <c r="E1166" s="42" t="str">
        <f t="shared" ref="E1166:E1173" si="48">HYPERLINK("https://www.google.ru/search?q=FX5502&amp;newwindow=1&amp;tbm=isch","Еще фото")</f>
        <v>Еще фото</v>
      </c>
      <c r="F1166" s="14" t="s">
        <v>107</v>
      </c>
      <c r="G1166" s="11" t="s">
        <v>1138</v>
      </c>
      <c r="H1166" s="11" t="s">
        <v>357</v>
      </c>
      <c r="I1166" s="15" t="s">
        <v>1139</v>
      </c>
      <c r="J1166" s="15" t="s">
        <v>28</v>
      </c>
      <c r="K1166" s="16" t="s">
        <v>29</v>
      </c>
      <c r="L1166" s="59" t="s">
        <v>1290</v>
      </c>
      <c r="M1166" s="15"/>
      <c r="N1166" s="15" t="s">
        <v>308</v>
      </c>
      <c r="O1166" s="15" t="s">
        <v>32</v>
      </c>
      <c r="P1166" s="16" t="s">
        <v>1141</v>
      </c>
      <c r="Q1166" s="17">
        <v>20499</v>
      </c>
      <c r="R1166" s="18">
        <v>48.84</v>
      </c>
      <c r="S1166" s="19">
        <v>12060.9355</v>
      </c>
      <c r="T1166" s="20" t="s">
        <v>363</v>
      </c>
      <c r="U1166" s="32" t="s">
        <v>686</v>
      </c>
      <c r="V1166" s="31">
        <v>37.5</v>
      </c>
      <c r="W1166" s="23">
        <v>5</v>
      </c>
      <c r="X1166" s="24"/>
    </row>
    <row r="1167" spans="1:24" s="1" customFormat="1" ht="13.05" customHeight="1" x14ac:dyDescent="0.3">
      <c r="A1167" s="26" t="s">
        <v>23</v>
      </c>
      <c r="B1167" s="26" t="s">
        <v>1136</v>
      </c>
      <c r="C1167" s="12" t="s">
        <v>1289</v>
      </c>
      <c r="D1167" s="57"/>
      <c r="E1167" s="42" t="str">
        <f t="shared" si="48"/>
        <v>Еще фото</v>
      </c>
      <c r="F1167" s="14" t="s">
        <v>107</v>
      </c>
      <c r="G1167" s="26" t="s">
        <v>1138</v>
      </c>
      <c r="H1167" s="26" t="s">
        <v>357</v>
      </c>
      <c r="I1167" s="26" t="s">
        <v>1139</v>
      </c>
      <c r="J1167" s="15" t="s">
        <v>28</v>
      </c>
      <c r="K1167" s="16" t="s">
        <v>29</v>
      </c>
      <c r="L1167" s="60"/>
      <c r="M1167" s="15"/>
      <c r="N1167" s="15" t="s">
        <v>308</v>
      </c>
      <c r="O1167" s="15" t="s">
        <v>32</v>
      </c>
      <c r="P1167" s="16" t="s">
        <v>1141</v>
      </c>
      <c r="Q1167" s="17">
        <v>20499</v>
      </c>
      <c r="R1167" s="18">
        <v>48.84</v>
      </c>
      <c r="S1167" s="19">
        <v>12060.9355</v>
      </c>
      <c r="T1167" s="20" t="s">
        <v>363</v>
      </c>
      <c r="U1167" s="21" t="s">
        <v>431</v>
      </c>
      <c r="V1167" s="23">
        <v>38</v>
      </c>
      <c r="W1167" s="23">
        <v>1</v>
      </c>
      <c r="X1167" s="24"/>
    </row>
    <row r="1168" spans="1:24" s="1" customFormat="1" ht="13.05" customHeight="1" x14ac:dyDescent="0.3">
      <c r="A1168" s="26" t="s">
        <v>23</v>
      </c>
      <c r="B1168" s="26" t="s">
        <v>1136</v>
      </c>
      <c r="C1168" s="12" t="s">
        <v>1289</v>
      </c>
      <c r="D1168" s="57"/>
      <c r="E1168" s="42" t="str">
        <f t="shared" si="48"/>
        <v>Еще фото</v>
      </c>
      <c r="F1168" s="14" t="s">
        <v>107</v>
      </c>
      <c r="G1168" s="26" t="s">
        <v>1138</v>
      </c>
      <c r="H1168" s="26" t="s">
        <v>357</v>
      </c>
      <c r="I1168" s="26" t="s">
        <v>1139</v>
      </c>
      <c r="J1168" s="15" t="s">
        <v>28</v>
      </c>
      <c r="K1168" s="16" t="s">
        <v>29</v>
      </c>
      <c r="L1168" s="60"/>
      <c r="M1168" s="15"/>
      <c r="N1168" s="15" t="s">
        <v>308</v>
      </c>
      <c r="O1168" s="15" t="s">
        <v>32</v>
      </c>
      <c r="P1168" s="16" t="s">
        <v>1141</v>
      </c>
      <c r="Q1168" s="17">
        <v>20499</v>
      </c>
      <c r="R1168" s="18">
        <v>48.84</v>
      </c>
      <c r="S1168" s="19">
        <v>12060.9355</v>
      </c>
      <c r="T1168" s="20" t="s">
        <v>363</v>
      </c>
      <c r="U1168" s="21" t="s">
        <v>687</v>
      </c>
      <c r="V1168" s="31">
        <v>38.5</v>
      </c>
      <c r="W1168" s="23">
        <v>7</v>
      </c>
      <c r="X1168" s="24"/>
    </row>
    <row r="1169" spans="1:24" s="1" customFormat="1" ht="13.05" customHeight="1" x14ac:dyDescent="0.3">
      <c r="A1169" s="26" t="s">
        <v>23</v>
      </c>
      <c r="B1169" s="26" t="s">
        <v>1136</v>
      </c>
      <c r="C1169" s="12" t="s">
        <v>1289</v>
      </c>
      <c r="D1169" s="57"/>
      <c r="E1169" s="42" t="str">
        <f t="shared" si="48"/>
        <v>Еще фото</v>
      </c>
      <c r="F1169" s="14" t="s">
        <v>107</v>
      </c>
      <c r="G1169" s="26" t="s">
        <v>1138</v>
      </c>
      <c r="H1169" s="26" t="s">
        <v>357</v>
      </c>
      <c r="I1169" s="26" t="s">
        <v>1139</v>
      </c>
      <c r="J1169" s="15" t="s">
        <v>28</v>
      </c>
      <c r="K1169" s="16" t="s">
        <v>29</v>
      </c>
      <c r="L1169" s="60"/>
      <c r="M1169" s="15"/>
      <c r="N1169" s="15" t="s">
        <v>308</v>
      </c>
      <c r="O1169" s="15" t="s">
        <v>32</v>
      </c>
      <c r="P1169" s="16" t="s">
        <v>1141</v>
      </c>
      <c r="Q1169" s="17">
        <v>20499</v>
      </c>
      <c r="R1169" s="18">
        <v>48.84</v>
      </c>
      <c r="S1169" s="19">
        <v>12060.9355</v>
      </c>
      <c r="T1169" s="20" t="s">
        <v>363</v>
      </c>
      <c r="U1169" s="21" t="s">
        <v>432</v>
      </c>
      <c r="V1169" s="23">
        <v>39</v>
      </c>
      <c r="W1169" s="23">
        <v>15</v>
      </c>
      <c r="X1169" s="24"/>
    </row>
    <row r="1170" spans="1:24" s="1" customFormat="1" ht="13.05" customHeight="1" x14ac:dyDescent="0.3">
      <c r="A1170" s="26" t="s">
        <v>23</v>
      </c>
      <c r="B1170" s="26" t="s">
        <v>1136</v>
      </c>
      <c r="C1170" s="12" t="s">
        <v>1289</v>
      </c>
      <c r="D1170" s="57"/>
      <c r="E1170" s="42" t="str">
        <f t="shared" si="48"/>
        <v>Еще фото</v>
      </c>
      <c r="F1170" s="14" t="s">
        <v>107</v>
      </c>
      <c r="G1170" s="26" t="s">
        <v>1138</v>
      </c>
      <c r="H1170" s="26" t="s">
        <v>357</v>
      </c>
      <c r="I1170" s="26" t="s">
        <v>1139</v>
      </c>
      <c r="J1170" s="15" t="s">
        <v>28</v>
      </c>
      <c r="K1170" s="16" t="s">
        <v>29</v>
      </c>
      <c r="L1170" s="60"/>
      <c r="M1170" s="15"/>
      <c r="N1170" s="15" t="s">
        <v>308</v>
      </c>
      <c r="O1170" s="15" t="s">
        <v>32</v>
      </c>
      <c r="P1170" s="16" t="s">
        <v>1141</v>
      </c>
      <c r="Q1170" s="17">
        <v>20499</v>
      </c>
      <c r="R1170" s="18">
        <v>48.84</v>
      </c>
      <c r="S1170" s="19">
        <v>12060.9355</v>
      </c>
      <c r="T1170" s="20" t="s">
        <v>363</v>
      </c>
      <c r="U1170" s="21" t="s">
        <v>693</v>
      </c>
      <c r="V1170" s="23">
        <v>40</v>
      </c>
      <c r="W1170" s="23">
        <v>9</v>
      </c>
      <c r="X1170" s="24"/>
    </row>
    <row r="1171" spans="1:24" s="1" customFormat="1" ht="13.05" customHeight="1" x14ac:dyDescent="0.3">
      <c r="A1171" s="26" t="s">
        <v>23</v>
      </c>
      <c r="B1171" s="26" t="s">
        <v>1136</v>
      </c>
      <c r="C1171" s="12" t="s">
        <v>1289</v>
      </c>
      <c r="D1171" s="57"/>
      <c r="E1171" s="42" t="str">
        <f t="shared" si="48"/>
        <v>Еще фото</v>
      </c>
      <c r="F1171" s="14" t="s">
        <v>107</v>
      </c>
      <c r="G1171" s="26" t="s">
        <v>1138</v>
      </c>
      <c r="H1171" s="26" t="s">
        <v>357</v>
      </c>
      <c r="I1171" s="26" t="s">
        <v>1139</v>
      </c>
      <c r="J1171" s="15" t="s">
        <v>28</v>
      </c>
      <c r="K1171" s="16" t="s">
        <v>29</v>
      </c>
      <c r="L1171" s="60"/>
      <c r="M1171" s="15"/>
      <c r="N1171" s="15" t="s">
        <v>308</v>
      </c>
      <c r="O1171" s="15" t="s">
        <v>32</v>
      </c>
      <c r="P1171" s="16" t="s">
        <v>1141</v>
      </c>
      <c r="Q1171" s="17">
        <v>20499</v>
      </c>
      <c r="R1171" s="18">
        <v>48.84</v>
      </c>
      <c r="S1171" s="19">
        <v>12060.9355</v>
      </c>
      <c r="T1171" s="20" t="s">
        <v>363</v>
      </c>
      <c r="U1171" s="21" t="s">
        <v>694</v>
      </c>
      <c r="V1171" s="31">
        <v>40.5</v>
      </c>
      <c r="W1171" s="23">
        <v>7</v>
      </c>
      <c r="X1171" s="24"/>
    </row>
    <row r="1172" spans="1:24" s="1" customFormat="1" ht="13.05" customHeight="1" x14ac:dyDescent="0.3">
      <c r="A1172" s="26" t="s">
        <v>23</v>
      </c>
      <c r="B1172" s="26" t="s">
        <v>1136</v>
      </c>
      <c r="C1172" s="12" t="s">
        <v>1289</v>
      </c>
      <c r="D1172" s="57"/>
      <c r="E1172" s="42" t="str">
        <f t="shared" si="48"/>
        <v>Еще фото</v>
      </c>
      <c r="F1172" s="14" t="s">
        <v>107</v>
      </c>
      <c r="G1172" s="26" t="s">
        <v>1138</v>
      </c>
      <c r="H1172" s="26" t="s">
        <v>357</v>
      </c>
      <c r="I1172" s="26" t="s">
        <v>1139</v>
      </c>
      <c r="J1172" s="15" t="s">
        <v>28</v>
      </c>
      <c r="K1172" s="16" t="s">
        <v>29</v>
      </c>
      <c r="L1172" s="60"/>
      <c r="M1172" s="15"/>
      <c r="N1172" s="15" t="s">
        <v>308</v>
      </c>
      <c r="O1172" s="15" t="s">
        <v>32</v>
      </c>
      <c r="P1172" s="16" t="s">
        <v>1141</v>
      </c>
      <c r="Q1172" s="17">
        <v>20499</v>
      </c>
      <c r="R1172" s="18">
        <v>48.84</v>
      </c>
      <c r="S1172" s="19">
        <v>12060.9355</v>
      </c>
      <c r="T1172" s="20" t="s">
        <v>363</v>
      </c>
      <c r="U1172" s="21" t="s">
        <v>704</v>
      </c>
      <c r="V1172" s="23">
        <v>41</v>
      </c>
      <c r="W1172" s="23">
        <v>9</v>
      </c>
      <c r="X1172" s="24"/>
    </row>
    <row r="1173" spans="1:24" s="1" customFormat="1" ht="18" customHeight="1" x14ac:dyDescent="0.3">
      <c r="A1173" s="26" t="s">
        <v>23</v>
      </c>
      <c r="B1173" s="26" t="s">
        <v>1136</v>
      </c>
      <c r="C1173" s="12" t="s">
        <v>1289</v>
      </c>
      <c r="D1173" s="58"/>
      <c r="E1173" s="42" t="str">
        <f t="shared" si="48"/>
        <v>Еще фото</v>
      </c>
      <c r="F1173" s="14" t="s">
        <v>107</v>
      </c>
      <c r="G1173" s="26" t="s">
        <v>1138</v>
      </c>
      <c r="H1173" s="26" t="s">
        <v>357</v>
      </c>
      <c r="I1173" s="26" t="s">
        <v>1139</v>
      </c>
      <c r="J1173" s="15" t="s">
        <v>28</v>
      </c>
      <c r="K1173" s="16" t="s">
        <v>29</v>
      </c>
      <c r="L1173" s="61"/>
      <c r="M1173" s="15"/>
      <c r="N1173" s="15" t="s">
        <v>308</v>
      </c>
      <c r="O1173" s="15" t="s">
        <v>32</v>
      </c>
      <c r="P1173" s="16" t="s">
        <v>1141</v>
      </c>
      <c r="Q1173" s="17">
        <v>20499</v>
      </c>
      <c r="R1173" s="18">
        <v>48.84</v>
      </c>
      <c r="S1173" s="19">
        <v>12060.9355</v>
      </c>
      <c r="T1173" s="20" t="s">
        <v>363</v>
      </c>
      <c r="U1173" s="21" t="s">
        <v>723</v>
      </c>
      <c r="V1173" s="23">
        <v>42</v>
      </c>
      <c r="W1173" s="23">
        <v>5</v>
      </c>
      <c r="X1173" s="24"/>
    </row>
    <row r="1174" spans="1:24" s="1" customFormat="1" ht="52.05" customHeight="1" x14ac:dyDescent="0.3">
      <c r="A1174" s="11" t="s">
        <v>23</v>
      </c>
      <c r="B1174" s="11" t="s">
        <v>1177</v>
      </c>
      <c r="C1174" s="12" t="s">
        <v>1291</v>
      </c>
      <c r="D1174" s="62"/>
      <c r="E1174" s="42" t="str">
        <f>HYPERLINK("https://www.google.ru/search?q=GW5457&amp;newwindow=1&amp;tbm=isch","Еще фото")</f>
        <v>Еще фото</v>
      </c>
      <c r="F1174" s="14"/>
      <c r="G1174" s="11" t="s">
        <v>1138</v>
      </c>
      <c r="H1174" s="11" t="s">
        <v>357</v>
      </c>
      <c r="I1174" s="15" t="s">
        <v>1139</v>
      </c>
      <c r="J1174" s="15" t="s">
        <v>28</v>
      </c>
      <c r="K1174" s="16" t="s">
        <v>41</v>
      </c>
      <c r="L1174" s="59" t="s">
        <v>1179</v>
      </c>
      <c r="M1174" s="15"/>
      <c r="N1174" s="15" t="s">
        <v>308</v>
      </c>
      <c r="O1174" s="15"/>
      <c r="P1174" s="16" t="s">
        <v>1292</v>
      </c>
      <c r="Q1174" s="17">
        <v>9299</v>
      </c>
      <c r="R1174" s="18">
        <v>48.84</v>
      </c>
      <c r="S1174" s="19">
        <v>5471.4355000000005</v>
      </c>
      <c r="T1174" s="20" t="s">
        <v>363</v>
      </c>
      <c r="U1174" s="21" t="s">
        <v>366</v>
      </c>
      <c r="V1174" s="31">
        <v>36.5</v>
      </c>
      <c r="W1174" s="23">
        <v>1</v>
      </c>
      <c r="X1174" s="24"/>
    </row>
    <row r="1175" spans="1:24" s="1" customFormat="1" ht="61.05" customHeight="1" x14ac:dyDescent="0.3">
      <c r="A1175" s="26" t="s">
        <v>23</v>
      </c>
      <c r="B1175" s="26" t="s">
        <v>1177</v>
      </c>
      <c r="C1175" s="12" t="s">
        <v>1291</v>
      </c>
      <c r="D1175" s="63"/>
      <c r="E1175" s="42" t="str">
        <f>HYPERLINK("https://www.google.ru/search?q=GW5457&amp;newwindow=1&amp;tbm=isch","Еще фото")</f>
        <v>Еще фото</v>
      </c>
      <c r="F1175" s="14"/>
      <c r="G1175" s="26" t="s">
        <v>1138</v>
      </c>
      <c r="H1175" s="26" t="s">
        <v>357</v>
      </c>
      <c r="I1175" s="26" t="s">
        <v>1139</v>
      </c>
      <c r="J1175" s="15" t="s">
        <v>28</v>
      </c>
      <c r="K1175" s="16" t="s">
        <v>41</v>
      </c>
      <c r="L1175" s="61"/>
      <c r="M1175" s="15"/>
      <c r="N1175" s="15" t="s">
        <v>308</v>
      </c>
      <c r="O1175" s="15"/>
      <c r="P1175" s="16" t="s">
        <v>1292</v>
      </c>
      <c r="Q1175" s="17">
        <v>9299</v>
      </c>
      <c r="R1175" s="18">
        <v>48.84</v>
      </c>
      <c r="S1175" s="19">
        <v>5471.4355000000005</v>
      </c>
      <c r="T1175" s="20" t="s">
        <v>363</v>
      </c>
      <c r="U1175" s="21" t="s">
        <v>686</v>
      </c>
      <c r="V1175" s="31">
        <v>37.5</v>
      </c>
      <c r="W1175" s="23">
        <v>4</v>
      </c>
      <c r="X1175" s="24"/>
    </row>
    <row r="1176" spans="1:24" s="1" customFormat="1" ht="11" customHeight="1" x14ac:dyDescent="0.3">
      <c r="A1176" s="11" t="s">
        <v>23</v>
      </c>
      <c r="B1176" s="11" t="s">
        <v>1193</v>
      </c>
      <c r="C1176" s="12" t="s">
        <v>1293</v>
      </c>
      <c r="D1176" s="56"/>
      <c r="E1176" s="42" t="str">
        <f t="shared" ref="E1176:E1186" si="49">HYPERLINK("https://www.google.ru/search?q=ID8812&amp;newwindow=1&amp;tbm=isch","Еще фото")</f>
        <v>Еще фото</v>
      </c>
      <c r="F1176" s="28" t="s">
        <v>137</v>
      </c>
      <c r="G1176" s="11" t="s">
        <v>680</v>
      </c>
      <c r="H1176" s="11" t="s">
        <v>357</v>
      </c>
      <c r="I1176" s="15" t="s">
        <v>1139</v>
      </c>
      <c r="J1176" s="15" t="s">
        <v>40</v>
      </c>
      <c r="K1176" s="16" t="s">
        <v>29</v>
      </c>
      <c r="L1176" s="59" t="s">
        <v>1294</v>
      </c>
      <c r="M1176" s="15" t="s">
        <v>691</v>
      </c>
      <c r="N1176" s="15" t="s">
        <v>43</v>
      </c>
      <c r="O1176" s="15"/>
      <c r="P1176" s="16" t="s">
        <v>799</v>
      </c>
      <c r="Q1176" s="17">
        <v>33999</v>
      </c>
      <c r="R1176" s="18">
        <v>48.83</v>
      </c>
      <c r="S1176" s="19">
        <v>20007.4355</v>
      </c>
      <c r="T1176" s="20" t="s">
        <v>363</v>
      </c>
      <c r="U1176" s="21" t="s">
        <v>687</v>
      </c>
      <c r="V1176" s="31">
        <v>38.5</v>
      </c>
      <c r="W1176" s="23">
        <v>2</v>
      </c>
      <c r="X1176" s="24"/>
    </row>
    <row r="1177" spans="1:24" s="1" customFormat="1" ht="11" customHeight="1" x14ac:dyDescent="0.3">
      <c r="A1177" s="26" t="s">
        <v>23</v>
      </c>
      <c r="B1177" s="26" t="s">
        <v>1193</v>
      </c>
      <c r="C1177" s="12" t="s">
        <v>1293</v>
      </c>
      <c r="D1177" s="57"/>
      <c r="E1177" s="42" t="str">
        <f t="shared" si="49"/>
        <v>Еще фото</v>
      </c>
      <c r="F1177" s="28" t="s">
        <v>137</v>
      </c>
      <c r="G1177" s="26" t="s">
        <v>680</v>
      </c>
      <c r="H1177" s="26" t="s">
        <v>357</v>
      </c>
      <c r="I1177" s="26" t="s">
        <v>1139</v>
      </c>
      <c r="J1177" s="15" t="s">
        <v>40</v>
      </c>
      <c r="K1177" s="16" t="s">
        <v>29</v>
      </c>
      <c r="L1177" s="60"/>
      <c r="M1177" s="15" t="s">
        <v>691</v>
      </c>
      <c r="N1177" s="15" t="s">
        <v>43</v>
      </c>
      <c r="O1177" s="15"/>
      <c r="P1177" s="16" t="s">
        <v>799</v>
      </c>
      <c r="Q1177" s="17">
        <v>33999</v>
      </c>
      <c r="R1177" s="18">
        <v>48.83</v>
      </c>
      <c r="S1177" s="19">
        <v>20007.4355</v>
      </c>
      <c r="T1177" s="20" t="s">
        <v>363</v>
      </c>
      <c r="U1177" s="21" t="s">
        <v>432</v>
      </c>
      <c r="V1177" s="23">
        <v>39</v>
      </c>
      <c r="W1177" s="23">
        <v>1</v>
      </c>
      <c r="X1177" s="24"/>
    </row>
    <row r="1178" spans="1:24" s="1" customFormat="1" ht="11" customHeight="1" x14ac:dyDescent="0.3">
      <c r="A1178" s="26" t="s">
        <v>23</v>
      </c>
      <c r="B1178" s="26" t="s">
        <v>1193</v>
      </c>
      <c r="C1178" s="12" t="s">
        <v>1293</v>
      </c>
      <c r="D1178" s="57"/>
      <c r="E1178" s="42" t="str">
        <f t="shared" si="49"/>
        <v>Еще фото</v>
      </c>
      <c r="F1178" s="28" t="s">
        <v>137</v>
      </c>
      <c r="G1178" s="26" t="s">
        <v>680</v>
      </c>
      <c r="H1178" s="26" t="s">
        <v>357</v>
      </c>
      <c r="I1178" s="26" t="s">
        <v>1139</v>
      </c>
      <c r="J1178" s="15" t="s">
        <v>40</v>
      </c>
      <c r="K1178" s="16" t="s">
        <v>29</v>
      </c>
      <c r="L1178" s="60"/>
      <c r="M1178" s="15" t="s">
        <v>691</v>
      </c>
      <c r="N1178" s="15" t="s">
        <v>43</v>
      </c>
      <c r="O1178" s="15"/>
      <c r="P1178" s="16" t="s">
        <v>799</v>
      </c>
      <c r="Q1178" s="17">
        <v>33999</v>
      </c>
      <c r="R1178" s="18">
        <v>48.83</v>
      </c>
      <c r="S1178" s="19">
        <v>20007.4355</v>
      </c>
      <c r="T1178" s="20" t="s">
        <v>363</v>
      </c>
      <c r="U1178" s="21" t="s">
        <v>693</v>
      </c>
      <c r="V1178" s="23">
        <v>40</v>
      </c>
      <c r="W1178" s="23">
        <v>7</v>
      </c>
      <c r="X1178" s="24"/>
    </row>
    <row r="1179" spans="1:24" s="1" customFormat="1" ht="11" customHeight="1" x14ac:dyDescent="0.3">
      <c r="A1179" s="26" t="s">
        <v>23</v>
      </c>
      <c r="B1179" s="26" t="s">
        <v>1193</v>
      </c>
      <c r="C1179" s="12" t="s">
        <v>1293</v>
      </c>
      <c r="D1179" s="57"/>
      <c r="E1179" s="42" t="str">
        <f t="shared" si="49"/>
        <v>Еще фото</v>
      </c>
      <c r="F1179" s="28" t="s">
        <v>137</v>
      </c>
      <c r="G1179" s="26" t="s">
        <v>680</v>
      </c>
      <c r="H1179" s="26" t="s">
        <v>357</v>
      </c>
      <c r="I1179" s="26" t="s">
        <v>1139</v>
      </c>
      <c r="J1179" s="15" t="s">
        <v>40</v>
      </c>
      <c r="K1179" s="16" t="s">
        <v>29</v>
      </c>
      <c r="L1179" s="60"/>
      <c r="M1179" s="15" t="s">
        <v>691</v>
      </c>
      <c r="N1179" s="15" t="s">
        <v>43</v>
      </c>
      <c r="O1179" s="15"/>
      <c r="P1179" s="16" t="s">
        <v>799</v>
      </c>
      <c r="Q1179" s="17">
        <v>33999</v>
      </c>
      <c r="R1179" s="18">
        <v>48.83</v>
      </c>
      <c r="S1179" s="19">
        <v>20007.4355</v>
      </c>
      <c r="T1179" s="20" t="s">
        <v>363</v>
      </c>
      <c r="U1179" s="21" t="s">
        <v>694</v>
      </c>
      <c r="V1179" s="31">
        <v>40.5</v>
      </c>
      <c r="W1179" s="23">
        <v>4</v>
      </c>
      <c r="X1179" s="24"/>
    </row>
    <row r="1180" spans="1:24" s="1" customFormat="1" ht="11" customHeight="1" x14ac:dyDescent="0.3">
      <c r="A1180" s="26" t="s">
        <v>23</v>
      </c>
      <c r="B1180" s="26" t="s">
        <v>1193</v>
      </c>
      <c r="C1180" s="12" t="s">
        <v>1293</v>
      </c>
      <c r="D1180" s="57"/>
      <c r="E1180" s="42" t="str">
        <f t="shared" si="49"/>
        <v>Еще фото</v>
      </c>
      <c r="F1180" s="28" t="s">
        <v>137</v>
      </c>
      <c r="G1180" s="26" t="s">
        <v>680</v>
      </c>
      <c r="H1180" s="26" t="s">
        <v>357</v>
      </c>
      <c r="I1180" s="26" t="s">
        <v>1139</v>
      </c>
      <c r="J1180" s="15" t="s">
        <v>40</v>
      </c>
      <c r="K1180" s="16" t="s">
        <v>29</v>
      </c>
      <c r="L1180" s="60"/>
      <c r="M1180" s="15" t="s">
        <v>691</v>
      </c>
      <c r="N1180" s="15" t="s">
        <v>43</v>
      </c>
      <c r="O1180" s="15"/>
      <c r="P1180" s="16" t="s">
        <v>799</v>
      </c>
      <c r="Q1180" s="17">
        <v>33999</v>
      </c>
      <c r="R1180" s="18">
        <v>48.83</v>
      </c>
      <c r="S1180" s="19">
        <v>20007.4355</v>
      </c>
      <c r="T1180" s="20" t="s">
        <v>363</v>
      </c>
      <c r="U1180" s="21" t="s">
        <v>704</v>
      </c>
      <c r="V1180" s="23">
        <v>41</v>
      </c>
      <c r="W1180" s="23">
        <v>8</v>
      </c>
      <c r="X1180" s="24"/>
    </row>
    <row r="1181" spans="1:24" s="1" customFormat="1" ht="11" customHeight="1" x14ac:dyDescent="0.3">
      <c r="A1181" s="26" t="s">
        <v>23</v>
      </c>
      <c r="B1181" s="26" t="s">
        <v>1193</v>
      </c>
      <c r="C1181" s="12" t="s">
        <v>1293</v>
      </c>
      <c r="D1181" s="57"/>
      <c r="E1181" s="42" t="str">
        <f t="shared" si="49"/>
        <v>Еще фото</v>
      </c>
      <c r="F1181" s="28" t="s">
        <v>137</v>
      </c>
      <c r="G1181" s="26" t="s">
        <v>680</v>
      </c>
      <c r="H1181" s="26" t="s">
        <v>357</v>
      </c>
      <c r="I1181" s="26" t="s">
        <v>1139</v>
      </c>
      <c r="J1181" s="15" t="s">
        <v>40</v>
      </c>
      <c r="K1181" s="16" t="s">
        <v>29</v>
      </c>
      <c r="L1181" s="60"/>
      <c r="M1181" s="15" t="s">
        <v>691</v>
      </c>
      <c r="N1181" s="15" t="s">
        <v>43</v>
      </c>
      <c r="O1181" s="15"/>
      <c r="P1181" s="16" t="s">
        <v>799</v>
      </c>
      <c r="Q1181" s="17">
        <v>33999</v>
      </c>
      <c r="R1181" s="18">
        <v>48.83</v>
      </c>
      <c r="S1181" s="19">
        <v>20007.4355</v>
      </c>
      <c r="T1181" s="20" t="s">
        <v>363</v>
      </c>
      <c r="U1181" s="21" t="s">
        <v>723</v>
      </c>
      <c r="V1181" s="23">
        <v>42</v>
      </c>
      <c r="W1181" s="23">
        <v>13</v>
      </c>
      <c r="X1181" s="24"/>
    </row>
    <row r="1182" spans="1:24" s="1" customFormat="1" ht="11" customHeight="1" x14ac:dyDescent="0.3">
      <c r="A1182" s="26" t="s">
        <v>23</v>
      </c>
      <c r="B1182" s="26" t="s">
        <v>1193</v>
      </c>
      <c r="C1182" s="12" t="s">
        <v>1293</v>
      </c>
      <c r="D1182" s="57"/>
      <c r="E1182" s="42" t="str">
        <f t="shared" si="49"/>
        <v>Еще фото</v>
      </c>
      <c r="F1182" s="28" t="s">
        <v>137</v>
      </c>
      <c r="G1182" s="26" t="s">
        <v>680</v>
      </c>
      <c r="H1182" s="26" t="s">
        <v>357</v>
      </c>
      <c r="I1182" s="26" t="s">
        <v>1139</v>
      </c>
      <c r="J1182" s="15" t="s">
        <v>40</v>
      </c>
      <c r="K1182" s="16" t="s">
        <v>29</v>
      </c>
      <c r="L1182" s="60"/>
      <c r="M1182" s="15" t="s">
        <v>691</v>
      </c>
      <c r="N1182" s="15" t="s">
        <v>43</v>
      </c>
      <c r="O1182" s="15"/>
      <c r="P1182" s="16" t="s">
        <v>799</v>
      </c>
      <c r="Q1182" s="17">
        <v>33999</v>
      </c>
      <c r="R1182" s="18">
        <v>48.83</v>
      </c>
      <c r="S1182" s="19">
        <v>20007.4355</v>
      </c>
      <c r="T1182" s="20" t="s">
        <v>363</v>
      </c>
      <c r="U1182" s="21" t="s">
        <v>705</v>
      </c>
      <c r="V1182" s="31">
        <v>42.5</v>
      </c>
      <c r="W1182" s="23">
        <v>13</v>
      </c>
      <c r="X1182" s="24"/>
    </row>
    <row r="1183" spans="1:24" s="1" customFormat="1" ht="11" customHeight="1" x14ac:dyDescent="0.3">
      <c r="A1183" s="26" t="s">
        <v>23</v>
      </c>
      <c r="B1183" s="26" t="s">
        <v>1193</v>
      </c>
      <c r="C1183" s="12" t="s">
        <v>1293</v>
      </c>
      <c r="D1183" s="57"/>
      <c r="E1183" s="42" t="str">
        <f t="shared" si="49"/>
        <v>Еще фото</v>
      </c>
      <c r="F1183" s="28" t="s">
        <v>137</v>
      </c>
      <c r="G1183" s="26" t="s">
        <v>680</v>
      </c>
      <c r="H1183" s="26" t="s">
        <v>357</v>
      </c>
      <c r="I1183" s="26" t="s">
        <v>1139</v>
      </c>
      <c r="J1183" s="15" t="s">
        <v>40</v>
      </c>
      <c r="K1183" s="16" t="s">
        <v>29</v>
      </c>
      <c r="L1183" s="60"/>
      <c r="M1183" s="15" t="s">
        <v>691</v>
      </c>
      <c r="N1183" s="15" t="s">
        <v>43</v>
      </c>
      <c r="O1183" s="15"/>
      <c r="P1183" s="16" t="s">
        <v>799</v>
      </c>
      <c r="Q1183" s="17">
        <v>33999</v>
      </c>
      <c r="R1183" s="18">
        <v>48.83</v>
      </c>
      <c r="S1183" s="19">
        <v>20007.4355</v>
      </c>
      <c r="T1183" s="20" t="s">
        <v>363</v>
      </c>
      <c r="U1183" s="21" t="s">
        <v>706</v>
      </c>
      <c r="V1183" s="23">
        <v>43</v>
      </c>
      <c r="W1183" s="23">
        <v>12</v>
      </c>
      <c r="X1183" s="24"/>
    </row>
    <row r="1184" spans="1:24" s="1" customFormat="1" ht="11" customHeight="1" x14ac:dyDescent="0.3">
      <c r="A1184" s="26" t="s">
        <v>23</v>
      </c>
      <c r="B1184" s="26" t="s">
        <v>1193</v>
      </c>
      <c r="C1184" s="12" t="s">
        <v>1293</v>
      </c>
      <c r="D1184" s="57"/>
      <c r="E1184" s="42" t="str">
        <f t="shared" si="49"/>
        <v>Еще фото</v>
      </c>
      <c r="F1184" s="28" t="s">
        <v>137</v>
      </c>
      <c r="G1184" s="26" t="s">
        <v>680</v>
      </c>
      <c r="H1184" s="26" t="s">
        <v>357</v>
      </c>
      <c r="I1184" s="26" t="s">
        <v>1139</v>
      </c>
      <c r="J1184" s="15" t="s">
        <v>40</v>
      </c>
      <c r="K1184" s="16" t="s">
        <v>29</v>
      </c>
      <c r="L1184" s="60"/>
      <c r="M1184" s="15" t="s">
        <v>691</v>
      </c>
      <c r="N1184" s="15" t="s">
        <v>43</v>
      </c>
      <c r="O1184" s="15"/>
      <c r="P1184" s="16" t="s">
        <v>799</v>
      </c>
      <c r="Q1184" s="17">
        <v>33999</v>
      </c>
      <c r="R1184" s="18">
        <v>48.83</v>
      </c>
      <c r="S1184" s="19">
        <v>20007.4355</v>
      </c>
      <c r="T1184" s="20" t="s">
        <v>363</v>
      </c>
      <c r="U1184" s="21" t="s">
        <v>741</v>
      </c>
      <c r="V1184" s="23">
        <v>44</v>
      </c>
      <c r="W1184" s="23">
        <v>10</v>
      </c>
      <c r="X1184" s="24"/>
    </row>
    <row r="1185" spans="1:24" s="1" customFormat="1" ht="11" customHeight="1" x14ac:dyDescent="0.3">
      <c r="A1185" s="15" t="s">
        <v>23</v>
      </c>
      <c r="B1185" s="15" t="s">
        <v>1193</v>
      </c>
      <c r="C1185" s="12" t="s">
        <v>1293</v>
      </c>
      <c r="D1185" s="57"/>
      <c r="E1185" s="42" t="str">
        <f t="shared" si="49"/>
        <v>Еще фото</v>
      </c>
      <c r="F1185" s="33" t="s">
        <v>137</v>
      </c>
      <c r="G1185" s="15" t="s">
        <v>680</v>
      </c>
      <c r="H1185" s="15" t="s">
        <v>357</v>
      </c>
      <c r="I1185" s="15" t="s">
        <v>1139</v>
      </c>
      <c r="J1185" s="15" t="s">
        <v>40</v>
      </c>
      <c r="K1185" s="15" t="s">
        <v>29</v>
      </c>
      <c r="L1185" s="60"/>
      <c r="M1185" s="15" t="s">
        <v>691</v>
      </c>
      <c r="N1185" s="15" t="s">
        <v>43</v>
      </c>
      <c r="O1185" s="15"/>
      <c r="P1185" s="15" t="s">
        <v>799</v>
      </c>
      <c r="Q1185" s="34">
        <v>33999</v>
      </c>
      <c r="R1185" s="35">
        <v>48.83</v>
      </c>
      <c r="S1185" s="36">
        <v>20007.4355</v>
      </c>
      <c r="T1185" s="20" t="s">
        <v>363</v>
      </c>
      <c r="U1185" s="21" t="s">
        <v>742</v>
      </c>
      <c r="V1185" s="31">
        <v>44.5</v>
      </c>
      <c r="W1185" s="23">
        <v>7</v>
      </c>
      <c r="X1185" s="24"/>
    </row>
    <row r="1186" spans="1:24" s="1" customFormat="1" ht="11" customHeight="1" x14ac:dyDescent="0.3">
      <c r="A1186" s="15" t="s">
        <v>23</v>
      </c>
      <c r="B1186" s="15" t="s">
        <v>1193</v>
      </c>
      <c r="C1186" s="12" t="s">
        <v>1293</v>
      </c>
      <c r="D1186" s="58"/>
      <c r="E1186" s="42" t="str">
        <f t="shared" si="49"/>
        <v>Еще фото</v>
      </c>
      <c r="F1186" s="33" t="s">
        <v>137</v>
      </c>
      <c r="G1186" s="15" t="s">
        <v>680</v>
      </c>
      <c r="H1186" s="15" t="s">
        <v>357</v>
      </c>
      <c r="I1186" s="15" t="s">
        <v>1139</v>
      </c>
      <c r="J1186" s="15" t="s">
        <v>40</v>
      </c>
      <c r="K1186" s="15" t="s">
        <v>29</v>
      </c>
      <c r="L1186" s="61"/>
      <c r="M1186" s="15" t="s">
        <v>691</v>
      </c>
      <c r="N1186" s="15" t="s">
        <v>43</v>
      </c>
      <c r="O1186" s="15"/>
      <c r="P1186" s="15" t="s">
        <v>799</v>
      </c>
      <c r="Q1186" s="34">
        <v>33999</v>
      </c>
      <c r="R1186" s="35">
        <v>48.83</v>
      </c>
      <c r="S1186" s="36">
        <v>20007.4355</v>
      </c>
      <c r="T1186" s="20" t="s">
        <v>363</v>
      </c>
      <c r="U1186" s="21" t="s">
        <v>865</v>
      </c>
      <c r="V1186" s="23">
        <v>45</v>
      </c>
      <c r="W1186" s="23">
        <v>4</v>
      </c>
      <c r="X1186" s="24"/>
    </row>
    <row r="1187" spans="1:24" s="1" customFormat="1" ht="17" customHeight="1" x14ac:dyDescent="0.3">
      <c r="A1187" s="11" t="s">
        <v>23</v>
      </c>
      <c r="B1187" s="11" t="s">
        <v>1295</v>
      </c>
      <c r="C1187" s="12" t="s">
        <v>1296</v>
      </c>
      <c r="D1187" s="56"/>
      <c r="E1187" s="42" t="str">
        <f t="shared" ref="E1187:E1192" si="50">HYPERLINK("https://www.google.ru/search?q=IG7928&amp;newwindow=1&amp;tbm=isch","Еще фото")</f>
        <v>Еще фото</v>
      </c>
      <c r="F1187" s="14"/>
      <c r="G1187" s="11" t="s">
        <v>680</v>
      </c>
      <c r="H1187" s="11" t="s">
        <v>357</v>
      </c>
      <c r="I1187" s="15" t="s">
        <v>1139</v>
      </c>
      <c r="J1187" s="15" t="s">
        <v>28</v>
      </c>
      <c r="K1187" s="16" t="s">
        <v>29</v>
      </c>
      <c r="L1187" s="59" t="s">
        <v>1297</v>
      </c>
      <c r="M1187" s="15"/>
      <c r="N1187" s="15" t="s">
        <v>744</v>
      </c>
      <c r="O1187" s="15"/>
      <c r="P1187" s="16" t="s">
        <v>733</v>
      </c>
      <c r="Q1187" s="17">
        <v>9899</v>
      </c>
      <c r="R1187" s="18">
        <v>48.81</v>
      </c>
      <c r="S1187" s="19">
        <v>5827.9355000000005</v>
      </c>
      <c r="T1187" s="20" t="s">
        <v>363</v>
      </c>
      <c r="U1187" s="21" t="s">
        <v>693</v>
      </c>
      <c r="V1187" s="23">
        <v>40</v>
      </c>
      <c r="W1187" s="23">
        <v>1</v>
      </c>
      <c r="X1187" s="24"/>
    </row>
    <row r="1188" spans="1:24" s="1" customFormat="1" ht="17" customHeight="1" x14ac:dyDescent="0.3">
      <c r="A1188" s="26" t="s">
        <v>23</v>
      </c>
      <c r="B1188" s="26" t="s">
        <v>1295</v>
      </c>
      <c r="C1188" s="12" t="s">
        <v>1296</v>
      </c>
      <c r="D1188" s="57"/>
      <c r="E1188" s="42" t="str">
        <f t="shared" si="50"/>
        <v>Еще фото</v>
      </c>
      <c r="F1188" s="14"/>
      <c r="G1188" s="26" t="s">
        <v>680</v>
      </c>
      <c r="H1188" s="26" t="s">
        <v>357</v>
      </c>
      <c r="I1188" s="26" t="s">
        <v>1139</v>
      </c>
      <c r="J1188" s="15" t="s">
        <v>28</v>
      </c>
      <c r="K1188" s="16" t="s">
        <v>29</v>
      </c>
      <c r="L1188" s="60"/>
      <c r="M1188" s="15"/>
      <c r="N1188" s="15" t="s">
        <v>744</v>
      </c>
      <c r="O1188" s="15"/>
      <c r="P1188" s="16" t="s">
        <v>733</v>
      </c>
      <c r="Q1188" s="17">
        <v>9899</v>
      </c>
      <c r="R1188" s="18">
        <v>48.81</v>
      </c>
      <c r="S1188" s="19">
        <v>5827.9355000000005</v>
      </c>
      <c r="T1188" s="20" t="s">
        <v>363</v>
      </c>
      <c r="U1188" s="21" t="s">
        <v>694</v>
      </c>
      <c r="V1188" s="31">
        <v>40.5</v>
      </c>
      <c r="W1188" s="23">
        <v>4</v>
      </c>
      <c r="X1188" s="24"/>
    </row>
    <row r="1189" spans="1:24" s="1" customFormat="1" ht="17" customHeight="1" x14ac:dyDescent="0.3">
      <c r="A1189" s="26" t="s">
        <v>23</v>
      </c>
      <c r="B1189" s="26" t="s">
        <v>1295</v>
      </c>
      <c r="C1189" s="12" t="s">
        <v>1296</v>
      </c>
      <c r="D1189" s="57"/>
      <c r="E1189" s="42" t="str">
        <f t="shared" si="50"/>
        <v>Еще фото</v>
      </c>
      <c r="F1189" s="14"/>
      <c r="G1189" s="26" t="s">
        <v>680</v>
      </c>
      <c r="H1189" s="26" t="s">
        <v>357</v>
      </c>
      <c r="I1189" s="26" t="s">
        <v>1139</v>
      </c>
      <c r="J1189" s="15" t="s">
        <v>28</v>
      </c>
      <c r="K1189" s="16" t="s">
        <v>29</v>
      </c>
      <c r="L1189" s="60"/>
      <c r="M1189" s="15"/>
      <c r="N1189" s="15" t="s">
        <v>744</v>
      </c>
      <c r="O1189" s="15"/>
      <c r="P1189" s="16" t="s">
        <v>733</v>
      </c>
      <c r="Q1189" s="17">
        <v>9899</v>
      </c>
      <c r="R1189" s="18">
        <v>48.81</v>
      </c>
      <c r="S1189" s="19">
        <v>5827.9355000000005</v>
      </c>
      <c r="T1189" s="20" t="s">
        <v>363</v>
      </c>
      <c r="U1189" s="21" t="s">
        <v>704</v>
      </c>
      <c r="V1189" s="23">
        <v>41</v>
      </c>
      <c r="W1189" s="23">
        <v>4</v>
      </c>
      <c r="X1189" s="24"/>
    </row>
    <row r="1190" spans="1:24" s="1" customFormat="1" ht="17" customHeight="1" x14ac:dyDescent="0.3">
      <c r="A1190" s="26" t="s">
        <v>23</v>
      </c>
      <c r="B1190" s="26" t="s">
        <v>1295</v>
      </c>
      <c r="C1190" s="12" t="s">
        <v>1296</v>
      </c>
      <c r="D1190" s="57"/>
      <c r="E1190" s="42" t="str">
        <f t="shared" si="50"/>
        <v>Еще фото</v>
      </c>
      <c r="F1190" s="14"/>
      <c r="G1190" s="26" t="s">
        <v>680</v>
      </c>
      <c r="H1190" s="26" t="s">
        <v>357</v>
      </c>
      <c r="I1190" s="26" t="s">
        <v>1139</v>
      </c>
      <c r="J1190" s="15" t="s">
        <v>28</v>
      </c>
      <c r="K1190" s="16" t="s">
        <v>29</v>
      </c>
      <c r="L1190" s="60"/>
      <c r="M1190" s="15"/>
      <c r="N1190" s="15" t="s">
        <v>744</v>
      </c>
      <c r="O1190" s="15"/>
      <c r="P1190" s="16" t="s">
        <v>733</v>
      </c>
      <c r="Q1190" s="17">
        <v>9899</v>
      </c>
      <c r="R1190" s="18">
        <v>48.81</v>
      </c>
      <c r="S1190" s="19">
        <v>5827.9355000000005</v>
      </c>
      <c r="T1190" s="20" t="s">
        <v>363</v>
      </c>
      <c r="U1190" s="21" t="s">
        <v>723</v>
      </c>
      <c r="V1190" s="23">
        <v>42</v>
      </c>
      <c r="W1190" s="23">
        <v>3</v>
      </c>
      <c r="X1190" s="24"/>
    </row>
    <row r="1191" spans="1:24" s="1" customFormat="1" ht="17" customHeight="1" x14ac:dyDescent="0.3">
      <c r="A1191" s="26" t="s">
        <v>23</v>
      </c>
      <c r="B1191" s="26" t="s">
        <v>1295</v>
      </c>
      <c r="C1191" s="12" t="s">
        <v>1296</v>
      </c>
      <c r="D1191" s="57"/>
      <c r="E1191" s="42" t="str">
        <f t="shared" si="50"/>
        <v>Еще фото</v>
      </c>
      <c r="F1191" s="14"/>
      <c r="G1191" s="26" t="s">
        <v>680</v>
      </c>
      <c r="H1191" s="26" t="s">
        <v>357</v>
      </c>
      <c r="I1191" s="26" t="s">
        <v>1139</v>
      </c>
      <c r="J1191" s="15" t="s">
        <v>28</v>
      </c>
      <c r="K1191" s="16" t="s">
        <v>29</v>
      </c>
      <c r="L1191" s="60"/>
      <c r="M1191" s="15"/>
      <c r="N1191" s="15" t="s">
        <v>744</v>
      </c>
      <c r="O1191" s="15"/>
      <c r="P1191" s="16" t="s">
        <v>733</v>
      </c>
      <c r="Q1191" s="17">
        <v>9899</v>
      </c>
      <c r="R1191" s="18">
        <v>48.81</v>
      </c>
      <c r="S1191" s="19">
        <v>5827.9355000000005</v>
      </c>
      <c r="T1191" s="20" t="s">
        <v>363</v>
      </c>
      <c r="U1191" s="21" t="s">
        <v>705</v>
      </c>
      <c r="V1191" s="31">
        <v>42.5</v>
      </c>
      <c r="W1191" s="23">
        <v>1</v>
      </c>
      <c r="X1191" s="24"/>
    </row>
    <row r="1192" spans="1:24" s="1" customFormat="1" ht="22.05" customHeight="1" x14ac:dyDescent="0.3">
      <c r="A1192" s="26" t="s">
        <v>23</v>
      </c>
      <c r="B1192" s="26" t="s">
        <v>1295</v>
      </c>
      <c r="C1192" s="12" t="s">
        <v>1296</v>
      </c>
      <c r="D1192" s="58"/>
      <c r="E1192" s="42" t="str">
        <f t="shared" si="50"/>
        <v>Еще фото</v>
      </c>
      <c r="F1192" s="14"/>
      <c r="G1192" s="26" t="s">
        <v>680</v>
      </c>
      <c r="H1192" s="26" t="s">
        <v>357</v>
      </c>
      <c r="I1192" s="26" t="s">
        <v>1139</v>
      </c>
      <c r="J1192" s="15" t="s">
        <v>28</v>
      </c>
      <c r="K1192" s="16" t="s">
        <v>29</v>
      </c>
      <c r="L1192" s="61"/>
      <c r="M1192" s="15"/>
      <c r="N1192" s="15" t="s">
        <v>744</v>
      </c>
      <c r="O1192" s="15"/>
      <c r="P1192" s="16" t="s">
        <v>733</v>
      </c>
      <c r="Q1192" s="17">
        <v>9899</v>
      </c>
      <c r="R1192" s="18">
        <v>48.81</v>
      </c>
      <c r="S1192" s="19">
        <v>5827.9355000000005</v>
      </c>
      <c r="T1192" s="20" t="s">
        <v>363</v>
      </c>
      <c r="U1192" s="21" t="s">
        <v>742</v>
      </c>
      <c r="V1192" s="31">
        <v>44.5</v>
      </c>
      <c r="W1192" s="23">
        <v>2</v>
      </c>
      <c r="X1192" s="24"/>
    </row>
    <row r="1193" spans="1:24" s="1" customFormat="1" ht="52.05" customHeight="1" x14ac:dyDescent="0.3">
      <c r="A1193" s="11" t="s">
        <v>23</v>
      </c>
      <c r="B1193" s="11" t="s">
        <v>1298</v>
      </c>
      <c r="C1193" s="12" t="s">
        <v>1299</v>
      </c>
      <c r="D1193" s="62"/>
      <c r="E1193" s="42" t="str">
        <f>HYPERLINK("https://www.google.ru/search?q=IH7971&amp;newwindow=1&amp;tbm=isch","Еще фото")</f>
        <v>Еще фото</v>
      </c>
      <c r="F1193" s="14"/>
      <c r="G1193" s="11" t="s">
        <v>680</v>
      </c>
      <c r="H1193" s="11" t="s">
        <v>357</v>
      </c>
      <c r="I1193" s="15" t="s">
        <v>1139</v>
      </c>
      <c r="J1193" s="15" t="s">
        <v>28</v>
      </c>
      <c r="K1193" s="16" t="s">
        <v>29</v>
      </c>
      <c r="L1193" s="59" t="s">
        <v>1300</v>
      </c>
      <c r="M1193" s="15"/>
      <c r="N1193" s="15" t="s">
        <v>31</v>
      </c>
      <c r="O1193" s="15"/>
      <c r="P1193" s="16" t="s">
        <v>774</v>
      </c>
      <c r="Q1193" s="17">
        <v>8999</v>
      </c>
      <c r="R1193" s="18">
        <v>48.8</v>
      </c>
      <c r="S1193" s="19">
        <v>5298.9355000000005</v>
      </c>
      <c r="T1193" s="20" t="s">
        <v>363</v>
      </c>
      <c r="U1193" s="21" t="s">
        <v>704</v>
      </c>
      <c r="V1193" s="23">
        <v>41</v>
      </c>
      <c r="W1193" s="23">
        <v>1</v>
      </c>
      <c r="X1193" s="24"/>
    </row>
    <row r="1194" spans="1:24" s="1" customFormat="1" ht="61.05" customHeight="1" x14ac:dyDescent="0.3">
      <c r="A1194" s="26" t="s">
        <v>23</v>
      </c>
      <c r="B1194" s="26" t="s">
        <v>1298</v>
      </c>
      <c r="C1194" s="12" t="s">
        <v>1299</v>
      </c>
      <c r="D1194" s="63"/>
      <c r="E1194" s="42" t="str">
        <f>HYPERLINK("https://www.google.ru/search?q=IH7971&amp;newwindow=1&amp;tbm=isch","Еще фото")</f>
        <v>Еще фото</v>
      </c>
      <c r="F1194" s="14"/>
      <c r="G1194" s="26" t="s">
        <v>680</v>
      </c>
      <c r="H1194" s="26" t="s">
        <v>357</v>
      </c>
      <c r="I1194" s="26" t="s">
        <v>1139</v>
      </c>
      <c r="J1194" s="15" t="s">
        <v>28</v>
      </c>
      <c r="K1194" s="16" t="s">
        <v>29</v>
      </c>
      <c r="L1194" s="61"/>
      <c r="M1194" s="15"/>
      <c r="N1194" s="15" t="s">
        <v>31</v>
      </c>
      <c r="O1194" s="15"/>
      <c r="P1194" s="16" t="s">
        <v>774</v>
      </c>
      <c r="Q1194" s="17">
        <v>8999</v>
      </c>
      <c r="R1194" s="18">
        <v>48.8</v>
      </c>
      <c r="S1194" s="19">
        <v>5298.9355000000005</v>
      </c>
      <c r="T1194" s="20" t="s">
        <v>363</v>
      </c>
      <c r="U1194" s="21" t="s">
        <v>705</v>
      </c>
      <c r="V1194" s="31">
        <v>42.5</v>
      </c>
      <c r="W1194" s="23">
        <v>2</v>
      </c>
      <c r="X1194" s="24"/>
    </row>
    <row r="1195" spans="1:24" s="1" customFormat="1" ht="52.05" customHeight="1" x14ac:dyDescent="0.3">
      <c r="A1195" s="11" t="s">
        <v>23</v>
      </c>
      <c r="B1195" s="11" t="s">
        <v>1301</v>
      </c>
      <c r="C1195" s="12" t="s">
        <v>1302</v>
      </c>
      <c r="D1195" s="62"/>
      <c r="E1195" s="42" t="str">
        <f>HYPERLINK("https://www.google.ru/search?q=GW9261&amp;newwindow=1&amp;tbm=isch","Еще фото")</f>
        <v>Еще фото</v>
      </c>
      <c r="F1195" s="14"/>
      <c r="G1195" s="11" t="s">
        <v>1138</v>
      </c>
      <c r="H1195" s="11" t="s">
        <v>357</v>
      </c>
      <c r="I1195" s="15" t="s">
        <v>1139</v>
      </c>
      <c r="J1195" s="15" t="s">
        <v>28</v>
      </c>
      <c r="K1195" s="16" t="s">
        <v>41</v>
      </c>
      <c r="L1195" s="59" t="s">
        <v>1303</v>
      </c>
      <c r="M1195" s="15"/>
      <c r="N1195" s="15" t="s">
        <v>308</v>
      </c>
      <c r="O1195" s="15"/>
      <c r="P1195" s="16" t="s">
        <v>1304</v>
      </c>
      <c r="Q1195" s="17">
        <v>10499</v>
      </c>
      <c r="R1195" s="18">
        <v>48.78</v>
      </c>
      <c r="S1195" s="19">
        <v>6184.4354999999996</v>
      </c>
      <c r="T1195" s="20" t="s">
        <v>363</v>
      </c>
      <c r="U1195" s="21" t="s">
        <v>365</v>
      </c>
      <c r="V1195" s="23">
        <v>36</v>
      </c>
      <c r="W1195" s="23">
        <v>1</v>
      </c>
      <c r="X1195" s="24"/>
    </row>
    <row r="1196" spans="1:24" s="1" customFormat="1" ht="61.05" customHeight="1" x14ac:dyDescent="0.3">
      <c r="A1196" s="26" t="s">
        <v>23</v>
      </c>
      <c r="B1196" s="26" t="s">
        <v>1301</v>
      </c>
      <c r="C1196" s="12" t="s">
        <v>1302</v>
      </c>
      <c r="D1196" s="63"/>
      <c r="E1196" s="42" t="str">
        <f>HYPERLINK("https://www.google.ru/search?q=GW9261&amp;newwindow=1&amp;tbm=isch","Еще фото")</f>
        <v>Еще фото</v>
      </c>
      <c r="F1196" s="14"/>
      <c r="G1196" s="26" t="s">
        <v>1138</v>
      </c>
      <c r="H1196" s="26" t="s">
        <v>357</v>
      </c>
      <c r="I1196" s="26" t="s">
        <v>1139</v>
      </c>
      <c r="J1196" s="15" t="s">
        <v>28</v>
      </c>
      <c r="K1196" s="16" t="s">
        <v>41</v>
      </c>
      <c r="L1196" s="61"/>
      <c r="M1196" s="15"/>
      <c r="N1196" s="15" t="s">
        <v>308</v>
      </c>
      <c r="O1196" s="15"/>
      <c r="P1196" s="16" t="s">
        <v>1304</v>
      </c>
      <c r="Q1196" s="17">
        <v>10499</v>
      </c>
      <c r="R1196" s="18">
        <v>48.78</v>
      </c>
      <c r="S1196" s="19">
        <v>6184.4354999999996</v>
      </c>
      <c r="T1196" s="20" t="s">
        <v>363</v>
      </c>
      <c r="U1196" s="21" t="s">
        <v>432</v>
      </c>
      <c r="V1196" s="23">
        <v>39</v>
      </c>
      <c r="W1196" s="23">
        <v>1</v>
      </c>
      <c r="X1196" s="24"/>
    </row>
    <row r="1197" spans="1:24" s="1" customFormat="1" ht="52.05" customHeight="1" x14ac:dyDescent="0.3">
      <c r="A1197" s="11" t="s">
        <v>23</v>
      </c>
      <c r="B1197" s="11" t="s">
        <v>1305</v>
      </c>
      <c r="C1197" s="12" t="s">
        <v>1306</v>
      </c>
      <c r="D1197" s="62"/>
      <c r="E1197" s="42" t="str">
        <f>HYPERLINK("https://www.google.ru/search?q=JS4435&amp;newwindow=1&amp;tbm=isch","Еще фото")</f>
        <v>Еще фото</v>
      </c>
      <c r="F1197" s="14"/>
      <c r="G1197" s="11" t="s">
        <v>680</v>
      </c>
      <c r="H1197" s="11" t="s">
        <v>357</v>
      </c>
      <c r="I1197" s="15" t="s">
        <v>1139</v>
      </c>
      <c r="J1197" s="15" t="s">
        <v>40</v>
      </c>
      <c r="K1197" s="16" t="s">
        <v>41</v>
      </c>
      <c r="L1197" s="59" t="s">
        <v>1307</v>
      </c>
      <c r="M1197" s="15"/>
      <c r="N1197" s="15" t="s">
        <v>43</v>
      </c>
      <c r="O1197" s="15"/>
      <c r="P1197" s="16" t="s">
        <v>737</v>
      </c>
      <c r="Q1197" s="17">
        <v>6699</v>
      </c>
      <c r="R1197" s="18">
        <v>46.26</v>
      </c>
      <c r="S1197" s="19">
        <v>4139.9884999999995</v>
      </c>
      <c r="T1197" s="20" t="s">
        <v>363</v>
      </c>
      <c r="U1197" s="21" t="s">
        <v>365</v>
      </c>
      <c r="V1197" s="23">
        <v>36</v>
      </c>
      <c r="W1197" s="23">
        <v>1</v>
      </c>
      <c r="X1197" s="24"/>
    </row>
    <row r="1198" spans="1:24" s="1" customFormat="1" ht="61.05" customHeight="1" x14ac:dyDescent="0.3">
      <c r="A1198" s="26" t="s">
        <v>23</v>
      </c>
      <c r="B1198" s="26" t="s">
        <v>1305</v>
      </c>
      <c r="C1198" s="12" t="s">
        <v>1306</v>
      </c>
      <c r="D1198" s="63"/>
      <c r="E1198" s="42" t="str">
        <f>HYPERLINK("https://www.google.ru/search?q=JS4435&amp;newwindow=1&amp;tbm=isch","Еще фото")</f>
        <v>Еще фото</v>
      </c>
      <c r="F1198" s="14"/>
      <c r="G1198" s="26" t="s">
        <v>680</v>
      </c>
      <c r="H1198" s="26" t="s">
        <v>357</v>
      </c>
      <c r="I1198" s="26" t="s">
        <v>1139</v>
      </c>
      <c r="J1198" s="15" t="s">
        <v>40</v>
      </c>
      <c r="K1198" s="16" t="s">
        <v>41</v>
      </c>
      <c r="L1198" s="61"/>
      <c r="M1198" s="15"/>
      <c r="N1198" s="15" t="s">
        <v>43</v>
      </c>
      <c r="O1198" s="15"/>
      <c r="P1198" s="16" t="s">
        <v>737</v>
      </c>
      <c r="Q1198" s="17">
        <v>6699</v>
      </c>
      <c r="R1198" s="18">
        <v>46.26</v>
      </c>
      <c r="S1198" s="19">
        <v>4139.9884999999995</v>
      </c>
      <c r="T1198" s="20" t="s">
        <v>363</v>
      </c>
      <c r="U1198" s="21" t="s">
        <v>366</v>
      </c>
      <c r="V1198" s="31">
        <v>36.5</v>
      </c>
      <c r="W1198" s="23">
        <v>3</v>
      </c>
      <c r="X1198" s="24"/>
    </row>
    <row r="1199" spans="1:24" s="1" customFormat="1" ht="108" customHeight="1" x14ac:dyDescent="0.3">
      <c r="A1199" s="11" t="s">
        <v>23</v>
      </c>
      <c r="B1199" s="11" t="s">
        <v>1308</v>
      </c>
      <c r="C1199" s="12" t="s">
        <v>1309</v>
      </c>
      <c r="D1199" s="13"/>
      <c r="E1199" s="42" t="str">
        <f>HYPERLINK("https://www.google.ru/search?q=FV8786&amp;newwindow=1&amp;tbm=isch","Еще фото")</f>
        <v>Еще фото</v>
      </c>
      <c r="F1199" s="14"/>
      <c r="G1199" s="11" t="s">
        <v>680</v>
      </c>
      <c r="H1199" s="11" t="s">
        <v>357</v>
      </c>
      <c r="I1199" s="15" t="s">
        <v>1139</v>
      </c>
      <c r="J1199" s="15" t="s">
        <v>40</v>
      </c>
      <c r="K1199" s="16" t="s">
        <v>29</v>
      </c>
      <c r="L1199" s="15" t="s">
        <v>900</v>
      </c>
      <c r="M1199" s="15"/>
      <c r="N1199" s="15" t="s">
        <v>43</v>
      </c>
      <c r="O1199" s="15"/>
      <c r="P1199" s="16" t="s">
        <v>901</v>
      </c>
      <c r="Q1199" s="17">
        <v>9999</v>
      </c>
      <c r="R1199" s="18">
        <v>45.99</v>
      </c>
      <c r="S1199" s="19">
        <v>6209.9884999999995</v>
      </c>
      <c r="T1199" s="20" t="s">
        <v>363</v>
      </c>
      <c r="U1199" s="21" t="s">
        <v>432</v>
      </c>
      <c r="V1199" s="23">
        <v>39</v>
      </c>
      <c r="W1199" s="23">
        <v>1</v>
      </c>
      <c r="X1199" s="24"/>
    </row>
    <row r="1200" spans="1:24" s="1" customFormat="1" ht="108" customHeight="1" x14ac:dyDescent="0.3">
      <c r="A1200" s="11" t="s">
        <v>23</v>
      </c>
      <c r="B1200" s="11" t="s">
        <v>1310</v>
      </c>
      <c r="C1200" s="12" t="s">
        <v>1311</v>
      </c>
      <c r="D1200" s="13"/>
      <c r="E1200" s="42" t="str">
        <f>HYPERLINK("https://www.google.ru/search?q=JI0366&amp;newwindow=1&amp;tbm=isch","Еще фото")</f>
        <v>Еще фото</v>
      </c>
      <c r="F1200" s="14"/>
      <c r="G1200" s="11" t="s">
        <v>680</v>
      </c>
      <c r="H1200" s="11" t="s">
        <v>357</v>
      </c>
      <c r="I1200" s="15" t="s">
        <v>1139</v>
      </c>
      <c r="J1200" s="15" t="s">
        <v>28</v>
      </c>
      <c r="K1200" s="16" t="s">
        <v>286</v>
      </c>
      <c r="L1200" s="15" t="s">
        <v>1312</v>
      </c>
      <c r="M1200" s="15"/>
      <c r="N1200" s="15" t="s">
        <v>176</v>
      </c>
      <c r="O1200" s="15"/>
      <c r="P1200" s="16" t="s">
        <v>1313</v>
      </c>
      <c r="Q1200" s="17">
        <v>9999</v>
      </c>
      <c r="R1200" s="18">
        <v>45.99</v>
      </c>
      <c r="S1200" s="19">
        <v>6209.9884999999995</v>
      </c>
      <c r="T1200" s="20" t="s">
        <v>363</v>
      </c>
      <c r="U1200" s="21" t="s">
        <v>723</v>
      </c>
      <c r="V1200" s="23">
        <v>42</v>
      </c>
      <c r="W1200" s="23">
        <v>1</v>
      </c>
      <c r="X1200" s="24"/>
    </row>
    <row r="1201" spans="1:24" s="1" customFormat="1" ht="35" customHeight="1" x14ac:dyDescent="0.3">
      <c r="A1201" s="11" t="s">
        <v>23</v>
      </c>
      <c r="B1201" s="11" t="s">
        <v>1280</v>
      </c>
      <c r="C1201" s="12" t="s">
        <v>1314</v>
      </c>
      <c r="D1201" s="56"/>
      <c r="E1201" s="42" t="str">
        <f>HYPERLINK("https://www.google.ru/search?q=JI2169&amp;newwindow=1&amp;tbm=isch","Еще фото")</f>
        <v>Еще фото</v>
      </c>
      <c r="F1201" s="14"/>
      <c r="G1201" s="11" t="s">
        <v>680</v>
      </c>
      <c r="H1201" s="11" t="s">
        <v>357</v>
      </c>
      <c r="I1201" s="15" t="s">
        <v>1139</v>
      </c>
      <c r="J1201" s="15" t="s">
        <v>28</v>
      </c>
      <c r="K1201" s="16" t="s">
        <v>29</v>
      </c>
      <c r="L1201" s="59" t="s">
        <v>1282</v>
      </c>
      <c r="M1201" s="15"/>
      <c r="N1201" s="15" t="s">
        <v>308</v>
      </c>
      <c r="O1201" s="15"/>
      <c r="P1201" s="16" t="s">
        <v>1313</v>
      </c>
      <c r="Q1201" s="17">
        <v>9999</v>
      </c>
      <c r="R1201" s="18">
        <v>45.99</v>
      </c>
      <c r="S1201" s="19">
        <v>6209.9884999999995</v>
      </c>
      <c r="T1201" s="20" t="s">
        <v>363</v>
      </c>
      <c r="U1201" s="21" t="s">
        <v>687</v>
      </c>
      <c r="V1201" s="31">
        <v>38.5</v>
      </c>
      <c r="W1201" s="23">
        <v>2</v>
      </c>
      <c r="X1201" s="24"/>
    </row>
    <row r="1202" spans="1:24" s="1" customFormat="1" ht="35" customHeight="1" x14ac:dyDescent="0.3">
      <c r="A1202" s="26" t="s">
        <v>23</v>
      </c>
      <c r="B1202" s="26" t="s">
        <v>1280</v>
      </c>
      <c r="C1202" s="12" t="s">
        <v>1314</v>
      </c>
      <c r="D1202" s="57"/>
      <c r="E1202" s="42" t="str">
        <f>HYPERLINK("https://www.google.ru/search?q=JI2169&amp;newwindow=1&amp;tbm=isch","Еще фото")</f>
        <v>Еще фото</v>
      </c>
      <c r="F1202" s="14"/>
      <c r="G1202" s="26" t="s">
        <v>680</v>
      </c>
      <c r="H1202" s="26" t="s">
        <v>357</v>
      </c>
      <c r="I1202" s="26" t="s">
        <v>1139</v>
      </c>
      <c r="J1202" s="15" t="s">
        <v>28</v>
      </c>
      <c r="K1202" s="16" t="s">
        <v>29</v>
      </c>
      <c r="L1202" s="60"/>
      <c r="M1202" s="15"/>
      <c r="N1202" s="15" t="s">
        <v>308</v>
      </c>
      <c r="O1202" s="15"/>
      <c r="P1202" s="16" t="s">
        <v>1313</v>
      </c>
      <c r="Q1202" s="17">
        <v>9999</v>
      </c>
      <c r="R1202" s="18">
        <v>45.99</v>
      </c>
      <c r="S1202" s="19">
        <v>6209.9884999999995</v>
      </c>
      <c r="T1202" s="20" t="s">
        <v>363</v>
      </c>
      <c r="U1202" s="21" t="s">
        <v>432</v>
      </c>
      <c r="V1202" s="23">
        <v>39</v>
      </c>
      <c r="W1202" s="23">
        <v>1</v>
      </c>
      <c r="X1202" s="24"/>
    </row>
    <row r="1203" spans="1:24" s="1" customFormat="1" ht="37.049999999999997" customHeight="1" x14ac:dyDescent="0.3">
      <c r="A1203" s="26" t="s">
        <v>23</v>
      </c>
      <c r="B1203" s="26" t="s">
        <v>1280</v>
      </c>
      <c r="C1203" s="12" t="s">
        <v>1314</v>
      </c>
      <c r="D1203" s="58"/>
      <c r="E1203" s="42" t="str">
        <f>HYPERLINK("https://www.google.ru/search?q=JI2169&amp;newwindow=1&amp;tbm=isch","Еще фото")</f>
        <v>Еще фото</v>
      </c>
      <c r="F1203" s="14"/>
      <c r="G1203" s="26" t="s">
        <v>680</v>
      </c>
      <c r="H1203" s="26" t="s">
        <v>357</v>
      </c>
      <c r="I1203" s="26" t="s">
        <v>1139</v>
      </c>
      <c r="J1203" s="15" t="s">
        <v>28</v>
      </c>
      <c r="K1203" s="16" t="s">
        <v>29</v>
      </c>
      <c r="L1203" s="61"/>
      <c r="M1203" s="15"/>
      <c r="N1203" s="15" t="s">
        <v>308</v>
      </c>
      <c r="O1203" s="15"/>
      <c r="P1203" s="16" t="s">
        <v>1313</v>
      </c>
      <c r="Q1203" s="17">
        <v>9999</v>
      </c>
      <c r="R1203" s="18">
        <v>45.99</v>
      </c>
      <c r="S1203" s="19">
        <v>6209.9884999999995</v>
      </c>
      <c r="T1203" s="20" t="s">
        <v>363</v>
      </c>
      <c r="U1203" s="21" t="s">
        <v>693</v>
      </c>
      <c r="V1203" s="23">
        <v>40</v>
      </c>
      <c r="W1203" s="23">
        <v>3</v>
      </c>
      <c r="X1203" s="24"/>
    </row>
    <row r="1204" spans="1:24" s="1" customFormat="1" ht="108" customHeight="1" x14ac:dyDescent="0.3">
      <c r="A1204" s="11" t="s">
        <v>23</v>
      </c>
      <c r="B1204" s="11" t="s">
        <v>1315</v>
      </c>
      <c r="C1204" s="12" t="s">
        <v>1316</v>
      </c>
      <c r="D1204" s="13"/>
      <c r="E1204" s="42" t="str">
        <f>HYPERLINK("https://www.google.ru/search?q=JI4916&amp;newwindow=1&amp;tbm=isch","Еще фото")</f>
        <v>Еще фото</v>
      </c>
      <c r="F1204" s="14"/>
      <c r="G1204" s="11" t="s">
        <v>680</v>
      </c>
      <c r="H1204" s="11" t="s">
        <v>357</v>
      </c>
      <c r="I1204" s="15" t="s">
        <v>1139</v>
      </c>
      <c r="J1204" s="15" t="s">
        <v>28</v>
      </c>
      <c r="K1204" s="16" t="s">
        <v>41</v>
      </c>
      <c r="L1204" s="15" t="s">
        <v>1317</v>
      </c>
      <c r="M1204" s="15"/>
      <c r="N1204" s="15" t="s">
        <v>72</v>
      </c>
      <c r="O1204" s="15"/>
      <c r="P1204" s="16" t="s">
        <v>1318</v>
      </c>
      <c r="Q1204" s="17">
        <v>9999</v>
      </c>
      <c r="R1204" s="18">
        <v>45.99</v>
      </c>
      <c r="S1204" s="19">
        <v>6209.9884999999995</v>
      </c>
      <c r="T1204" s="20" t="s">
        <v>363</v>
      </c>
      <c r="U1204" s="21" t="s">
        <v>687</v>
      </c>
      <c r="V1204" s="31">
        <v>38.5</v>
      </c>
      <c r="W1204" s="23">
        <v>1</v>
      </c>
      <c r="X1204" s="24"/>
    </row>
    <row r="1205" spans="1:24" s="1" customFormat="1" ht="52.05" customHeight="1" x14ac:dyDescent="0.3">
      <c r="A1205" s="11" t="s">
        <v>23</v>
      </c>
      <c r="B1205" s="11" t="s">
        <v>1319</v>
      </c>
      <c r="C1205" s="12" t="s">
        <v>1320</v>
      </c>
      <c r="D1205" s="62"/>
      <c r="E1205" s="42" t="str">
        <f>HYPERLINK("https://www.google.ru/search?q=IH5269&amp;newwindow=1&amp;tbm=isch","Еще фото")</f>
        <v>Еще фото</v>
      </c>
      <c r="F1205" s="14"/>
      <c r="G1205" s="11" t="s">
        <v>680</v>
      </c>
      <c r="H1205" s="11" t="s">
        <v>357</v>
      </c>
      <c r="I1205" s="15" t="s">
        <v>1139</v>
      </c>
      <c r="J1205" s="15" t="s">
        <v>28</v>
      </c>
      <c r="K1205" s="16" t="s">
        <v>29</v>
      </c>
      <c r="L1205" s="59" t="s">
        <v>1321</v>
      </c>
      <c r="M1205" s="15"/>
      <c r="N1205" s="15" t="s">
        <v>31</v>
      </c>
      <c r="O1205" s="15"/>
      <c r="P1205" s="16" t="s">
        <v>755</v>
      </c>
      <c r="Q1205" s="17">
        <v>9799</v>
      </c>
      <c r="R1205" s="18">
        <v>45.91</v>
      </c>
      <c r="S1205" s="19">
        <v>6094.9884999999995</v>
      </c>
      <c r="T1205" s="20" t="s">
        <v>363</v>
      </c>
      <c r="U1205" s="21" t="s">
        <v>687</v>
      </c>
      <c r="V1205" s="31">
        <v>38.5</v>
      </c>
      <c r="W1205" s="23">
        <v>1</v>
      </c>
      <c r="X1205" s="24"/>
    </row>
    <row r="1206" spans="1:24" s="1" customFormat="1" ht="61.05" customHeight="1" x14ac:dyDescent="0.3">
      <c r="A1206" s="26" t="s">
        <v>23</v>
      </c>
      <c r="B1206" s="26" t="s">
        <v>1319</v>
      </c>
      <c r="C1206" s="12" t="s">
        <v>1320</v>
      </c>
      <c r="D1206" s="63"/>
      <c r="E1206" s="42" t="str">
        <f>HYPERLINK("https://www.google.ru/search?q=IH5269&amp;newwindow=1&amp;tbm=isch","Еще фото")</f>
        <v>Еще фото</v>
      </c>
      <c r="F1206" s="14"/>
      <c r="G1206" s="26" t="s">
        <v>680</v>
      </c>
      <c r="H1206" s="26" t="s">
        <v>357</v>
      </c>
      <c r="I1206" s="26" t="s">
        <v>1139</v>
      </c>
      <c r="J1206" s="15" t="s">
        <v>28</v>
      </c>
      <c r="K1206" s="16" t="s">
        <v>29</v>
      </c>
      <c r="L1206" s="61"/>
      <c r="M1206" s="15"/>
      <c r="N1206" s="15" t="s">
        <v>31</v>
      </c>
      <c r="O1206" s="15"/>
      <c r="P1206" s="16" t="s">
        <v>755</v>
      </c>
      <c r="Q1206" s="17">
        <v>9799</v>
      </c>
      <c r="R1206" s="18">
        <v>45.91</v>
      </c>
      <c r="S1206" s="19">
        <v>6094.9884999999995</v>
      </c>
      <c r="T1206" s="20" t="s">
        <v>363</v>
      </c>
      <c r="U1206" s="21" t="s">
        <v>693</v>
      </c>
      <c r="V1206" s="23">
        <v>40</v>
      </c>
      <c r="W1206" s="23">
        <v>1</v>
      </c>
      <c r="X1206" s="24"/>
    </row>
    <row r="1207" spans="1:24" s="1" customFormat="1" ht="52.05" customHeight="1" x14ac:dyDescent="0.3">
      <c r="A1207" s="11" t="s">
        <v>23</v>
      </c>
      <c r="B1207" s="11" t="s">
        <v>1322</v>
      </c>
      <c r="C1207" s="12" t="s">
        <v>1323</v>
      </c>
      <c r="D1207" s="62"/>
      <c r="E1207" s="42" t="str">
        <f>HYPERLINK("https://www.google.ru/search?q=JH6804&amp;newwindow=1&amp;tbm=isch","Еще фото")</f>
        <v>Еще фото</v>
      </c>
      <c r="F1207" s="14"/>
      <c r="G1207" s="11" t="s">
        <v>680</v>
      </c>
      <c r="H1207" s="11" t="s">
        <v>357</v>
      </c>
      <c r="I1207" s="15" t="s">
        <v>1139</v>
      </c>
      <c r="J1207" s="15" t="s">
        <v>28</v>
      </c>
      <c r="K1207" s="16" t="s">
        <v>29</v>
      </c>
      <c r="L1207" s="59" t="s">
        <v>1324</v>
      </c>
      <c r="M1207" s="15"/>
      <c r="N1207" s="15" t="s">
        <v>1325</v>
      </c>
      <c r="O1207" s="15"/>
      <c r="P1207" s="16" t="s">
        <v>760</v>
      </c>
      <c r="Q1207" s="17">
        <v>9799</v>
      </c>
      <c r="R1207" s="18">
        <v>45.91</v>
      </c>
      <c r="S1207" s="19">
        <v>6094.9884999999995</v>
      </c>
      <c r="T1207" s="20" t="s">
        <v>363</v>
      </c>
      <c r="U1207" s="21" t="s">
        <v>687</v>
      </c>
      <c r="V1207" s="31">
        <v>38.5</v>
      </c>
      <c r="W1207" s="23">
        <v>1</v>
      </c>
      <c r="X1207" s="24"/>
    </row>
    <row r="1208" spans="1:24" s="1" customFormat="1" ht="61.05" customHeight="1" x14ac:dyDescent="0.3">
      <c r="A1208" s="26" t="s">
        <v>23</v>
      </c>
      <c r="B1208" s="26" t="s">
        <v>1322</v>
      </c>
      <c r="C1208" s="12" t="s">
        <v>1323</v>
      </c>
      <c r="D1208" s="63"/>
      <c r="E1208" s="42" t="str">
        <f>HYPERLINK("https://www.google.ru/search?q=JH6804&amp;newwindow=1&amp;tbm=isch","Еще фото")</f>
        <v>Еще фото</v>
      </c>
      <c r="F1208" s="14"/>
      <c r="G1208" s="26" t="s">
        <v>680</v>
      </c>
      <c r="H1208" s="26" t="s">
        <v>357</v>
      </c>
      <c r="I1208" s="26" t="s">
        <v>1139</v>
      </c>
      <c r="J1208" s="15" t="s">
        <v>28</v>
      </c>
      <c r="K1208" s="16" t="s">
        <v>29</v>
      </c>
      <c r="L1208" s="61"/>
      <c r="M1208" s="15"/>
      <c r="N1208" s="15" t="s">
        <v>1325</v>
      </c>
      <c r="O1208" s="15"/>
      <c r="P1208" s="16" t="s">
        <v>760</v>
      </c>
      <c r="Q1208" s="17">
        <v>9799</v>
      </c>
      <c r="R1208" s="18">
        <v>45.91</v>
      </c>
      <c r="S1208" s="19">
        <v>6094.9884999999995</v>
      </c>
      <c r="T1208" s="20" t="s">
        <v>363</v>
      </c>
      <c r="U1208" s="21" t="s">
        <v>693</v>
      </c>
      <c r="V1208" s="23">
        <v>40</v>
      </c>
      <c r="W1208" s="23">
        <v>1</v>
      </c>
      <c r="X1208" s="24"/>
    </row>
    <row r="1209" spans="1:24" s="1" customFormat="1" ht="52.05" customHeight="1" x14ac:dyDescent="0.3">
      <c r="A1209" s="11" t="s">
        <v>23</v>
      </c>
      <c r="B1209" s="11" t="s">
        <v>1310</v>
      </c>
      <c r="C1209" s="12" t="s">
        <v>1326</v>
      </c>
      <c r="D1209" s="62"/>
      <c r="E1209" s="42" t="str">
        <f>HYPERLINK("https://www.google.ru/search?q=JI0365&amp;newwindow=1&amp;tbm=isch","Еще фото")</f>
        <v>Еще фото</v>
      </c>
      <c r="F1209" s="14"/>
      <c r="G1209" s="11" t="s">
        <v>680</v>
      </c>
      <c r="H1209" s="11" t="s">
        <v>357</v>
      </c>
      <c r="I1209" s="15" t="s">
        <v>1139</v>
      </c>
      <c r="J1209" s="15" t="s">
        <v>28</v>
      </c>
      <c r="K1209" s="16" t="s">
        <v>286</v>
      </c>
      <c r="L1209" s="59" t="s">
        <v>1312</v>
      </c>
      <c r="M1209" s="15"/>
      <c r="N1209" s="15" t="s">
        <v>225</v>
      </c>
      <c r="O1209" s="15"/>
      <c r="P1209" s="16" t="s">
        <v>929</v>
      </c>
      <c r="Q1209" s="17">
        <v>9799</v>
      </c>
      <c r="R1209" s="18">
        <v>45.91</v>
      </c>
      <c r="S1209" s="19">
        <v>6094.9884999999995</v>
      </c>
      <c r="T1209" s="20" t="s">
        <v>363</v>
      </c>
      <c r="U1209" s="21" t="s">
        <v>693</v>
      </c>
      <c r="V1209" s="23">
        <v>40</v>
      </c>
      <c r="W1209" s="23">
        <v>4</v>
      </c>
      <c r="X1209" s="24"/>
    </row>
    <row r="1210" spans="1:24" s="1" customFormat="1" ht="61.05" customHeight="1" x14ac:dyDescent="0.3">
      <c r="A1210" s="26" t="s">
        <v>23</v>
      </c>
      <c r="B1210" s="26" t="s">
        <v>1310</v>
      </c>
      <c r="C1210" s="12" t="s">
        <v>1326</v>
      </c>
      <c r="D1210" s="63"/>
      <c r="E1210" s="42" t="str">
        <f>HYPERLINK("https://www.google.ru/search?q=JI0365&amp;newwindow=1&amp;tbm=isch","Еще фото")</f>
        <v>Еще фото</v>
      </c>
      <c r="F1210" s="14"/>
      <c r="G1210" s="26" t="s">
        <v>680</v>
      </c>
      <c r="H1210" s="26" t="s">
        <v>357</v>
      </c>
      <c r="I1210" s="26" t="s">
        <v>1139</v>
      </c>
      <c r="J1210" s="15" t="s">
        <v>28</v>
      </c>
      <c r="K1210" s="16" t="s">
        <v>286</v>
      </c>
      <c r="L1210" s="61"/>
      <c r="M1210" s="15"/>
      <c r="N1210" s="15" t="s">
        <v>225</v>
      </c>
      <c r="O1210" s="15"/>
      <c r="P1210" s="16" t="s">
        <v>929</v>
      </c>
      <c r="Q1210" s="17">
        <v>9799</v>
      </c>
      <c r="R1210" s="18">
        <v>45.91</v>
      </c>
      <c r="S1210" s="19">
        <v>6094.9884999999995</v>
      </c>
      <c r="T1210" s="20" t="s">
        <v>363</v>
      </c>
      <c r="U1210" s="21" t="s">
        <v>694</v>
      </c>
      <c r="V1210" s="31">
        <v>40.5</v>
      </c>
      <c r="W1210" s="23">
        <v>1</v>
      </c>
      <c r="X1210" s="24"/>
    </row>
    <row r="1211" spans="1:24" s="1" customFormat="1" ht="108" customHeight="1" x14ac:dyDescent="0.3">
      <c r="A1211" s="11" t="s">
        <v>23</v>
      </c>
      <c r="B1211" s="11" t="s">
        <v>1327</v>
      </c>
      <c r="C1211" s="12" t="s">
        <v>1328</v>
      </c>
      <c r="D1211" s="13"/>
      <c r="E1211" s="42" t="str">
        <f>HYPERLINK("https://www.google.ru/search?q=KJ1289&amp;newwindow=1&amp;tbm=isch","Еще фото")</f>
        <v>Еще фото</v>
      </c>
      <c r="F1211" s="14"/>
      <c r="G1211" s="11" t="s">
        <v>680</v>
      </c>
      <c r="H1211" s="11" t="s">
        <v>357</v>
      </c>
      <c r="I1211" s="15" t="s">
        <v>1139</v>
      </c>
      <c r="J1211" s="15" t="s">
        <v>28</v>
      </c>
      <c r="K1211" s="16" t="s">
        <v>29</v>
      </c>
      <c r="L1211" s="15"/>
      <c r="M1211" s="15"/>
      <c r="N1211" s="15" t="s">
        <v>308</v>
      </c>
      <c r="O1211" s="15"/>
      <c r="P1211" s="16" t="s">
        <v>760</v>
      </c>
      <c r="Q1211" s="17">
        <v>9799</v>
      </c>
      <c r="R1211" s="18">
        <v>45.91</v>
      </c>
      <c r="S1211" s="19">
        <v>6094.9884999999995</v>
      </c>
      <c r="T1211" s="20" t="s">
        <v>363</v>
      </c>
      <c r="U1211" s="21" t="s">
        <v>704</v>
      </c>
      <c r="V1211" s="23">
        <v>41</v>
      </c>
      <c r="W1211" s="23">
        <v>1</v>
      </c>
      <c r="X1211" s="24"/>
    </row>
    <row r="1212" spans="1:24" s="1" customFormat="1" ht="108" customHeight="1" x14ac:dyDescent="0.3">
      <c r="A1212" s="11" t="s">
        <v>23</v>
      </c>
      <c r="B1212" s="11" t="s">
        <v>1329</v>
      </c>
      <c r="C1212" s="12" t="s">
        <v>1330</v>
      </c>
      <c r="D1212" s="13"/>
      <c r="E1212" s="42" t="str">
        <f>HYPERLINK("https://www.google.ru/search?q=JR8488&amp;newwindow=1&amp;tbm=isch","Еще фото")</f>
        <v>Еще фото</v>
      </c>
      <c r="F1212" s="14"/>
      <c r="G1212" s="11" t="s">
        <v>680</v>
      </c>
      <c r="H1212" s="11" t="s">
        <v>357</v>
      </c>
      <c r="I1212" s="15" t="s">
        <v>1139</v>
      </c>
      <c r="J1212" s="15" t="s">
        <v>40</v>
      </c>
      <c r="K1212" s="16" t="s">
        <v>41</v>
      </c>
      <c r="L1212" s="15" t="s">
        <v>1331</v>
      </c>
      <c r="M1212" s="15"/>
      <c r="N1212" s="15" t="s">
        <v>72</v>
      </c>
      <c r="O1212" s="15"/>
      <c r="P1212" s="16" t="s">
        <v>737</v>
      </c>
      <c r="Q1212" s="17">
        <v>8499</v>
      </c>
      <c r="R1212" s="18">
        <v>45.88</v>
      </c>
      <c r="S1212" s="19">
        <v>5289.9884999999995</v>
      </c>
      <c r="T1212" s="20" t="s">
        <v>363</v>
      </c>
      <c r="U1212" s="21" t="s">
        <v>430</v>
      </c>
      <c r="V1212" s="23">
        <v>37</v>
      </c>
      <c r="W1212" s="23">
        <v>1</v>
      </c>
      <c r="X1212" s="24"/>
    </row>
    <row r="1213" spans="1:24" s="1" customFormat="1" ht="108" customHeight="1" x14ac:dyDescent="0.3">
      <c r="A1213" s="11" t="s">
        <v>23</v>
      </c>
      <c r="B1213" s="11" t="s">
        <v>1332</v>
      </c>
      <c r="C1213" s="12" t="s">
        <v>1333</v>
      </c>
      <c r="D1213" s="13"/>
      <c r="E1213" s="42" t="str">
        <f>HYPERLINK("https://www.google.ru/search?q=JS3165&amp;newwindow=1&amp;tbm=isch","Еще фото")</f>
        <v>Еще фото</v>
      </c>
      <c r="F1213" s="14"/>
      <c r="G1213" s="11" t="s">
        <v>680</v>
      </c>
      <c r="H1213" s="11" t="s">
        <v>357</v>
      </c>
      <c r="I1213" s="15" t="s">
        <v>1139</v>
      </c>
      <c r="J1213" s="15" t="s">
        <v>40</v>
      </c>
      <c r="K1213" s="16" t="s">
        <v>41</v>
      </c>
      <c r="L1213" s="15"/>
      <c r="M1213" s="15"/>
      <c r="N1213" s="15" t="s">
        <v>43</v>
      </c>
      <c r="O1213" s="15"/>
      <c r="P1213" s="16" t="s">
        <v>904</v>
      </c>
      <c r="Q1213" s="17">
        <v>7199</v>
      </c>
      <c r="R1213" s="18">
        <v>45.83</v>
      </c>
      <c r="S1213" s="19">
        <v>4484.9884999999995</v>
      </c>
      <c r="T1213" s="20" t="s">
        <v>363</v>
      </c>
      <c r="U1213" s="21" t="s">
        <v>366</v>
      </c>
      <c r="V1213" s="31">
        <v>36.5</v>
      </c>
      <c r="W1213" s="23">
        <v>1</v>
      </c>
      <c r="X1213" s="24"/>
    </row>
    <row r="1214" spans="1:24" s="1" customFormat="1" ht="108" customHeight="1" x14ac:dyDescent="0.3">
      <c r="A1214" s="11" t="s">
        <v>23</v>
      </c>
      <c r="B1214" s="11" t="s">
        <v>1334</v>
      </c>
      <c r="C1214" s="12" t="s">
        <v>1335</v>
      </c>
      <c r="D1214" s="13"/>
      <c r="E1214" s="42" t="str">
        <f>HYPERLINK("https://www.google.ru/search?q=JI4610&amp;newwindow=1&amp;tbm=isch","Еще фото")</f>
        <v>Еще фото</v>
      </c>
      <c r="F1214" s="14"/>
      <c r="G1214" s="11" t="s">
        <v>680</v>
      </c>
      <c r="H1214" s="11" t="s">
        <v>357</v>
      </c>
      <c r="I1214" s="15" t="s">
        <v>1139</v>
      </c>
      <c r="J1214" s="15" t="s">
        <v>28</v>
      </c>
      <c r="K1214" s="16" t="s">
        <v>41</v>
      </c>
      <c r="L1214" s="15" t="s">
        <v>993</v>
      </c>
      <c r="M1214" s="15"/>
      <c r="N1214" s="15" t="s">
        <v>72</v>
      </c>
      <c r="O1214" s="15"/>
      <c r="P1214" s="16" t="s">
        <v>719</v>
      </c>
      <c r="Q1214" s="17">
        <v>11799</v>
      </c>
      <c r="R1214" s="18">
        <v>45.76</v>
      </c>
      <c r="S1214" s="19">
        <v>7359.9884999999995</v>
      </c>
      <c r="T1214" s="20" t="s">
        <v>363</v>
      </c>
      <c r="U1214" s="21" t="s">
        <v>431</v>
      </c>
      <c r="V1214" s="23">
        <v>38</v>
      </c>
      <c r="W1214" s="23">
        <v>3</v>
      </c>
      <c r="X1214" s="24"/>
    </row>
    <row r="1215" spans="1:24" s="1" customFormat="1" ht="108" customHeight="1" x14ac:dyDescent="0.3">
      <c r="A1215" s="11" t="s">
        <v>23</v>
      </c>
      <c r="B1215" s="11" t="s">
        <v>1336</v>
      </c>
      <c r="C1215" s="12" t="s">
        <v>1337</v>
      </c>
      <c r="D1215" s="13"/>
      <c r="E1215" s="42" t="str">
        <f>HYPERLINK("https://www.google.ru/search?q=JI3500&amp;newwindow=1&amp;tbm=isch","Еще фото")</f>
        <v>Еще фото</v>
      </c>
      <c r="F1215" s="14"/>
      <c r="G1215" s="11" t="s">
        <v>680</v>
      </c>
      <c r="H1215" s="11" t="s">
        <v>357</v>
      </c>
      <c r="I1215" s="15" t="s">
        <v>1139</v>
      </c>
      <c r="J1215" s="15" t="s">
        <v>28</v>
      </c>
      <c r="K1215" s="16" t="s">
        <v>286</v>
      </c>
      <c r="L1215" s="15" t="s">
        <v>1338</v>
      </c>
      <c r="M1215" s="15" t="s">
        <v>1241</v>
      </c>
      <c r="N1215" s="15" t="s">
        <v>43</v>
      </c>
      <c r="O1215" s="15"/>
      <c r="P1215" s="16" t="s">
        <v>856</v>
      </c>
      <c r="Q1215" s="17">
        <v>12899</v>
      </c>
      <c r="R1215" s="18">
        <v>45.73</v>
      </c>
      <c r="S1215" s="19">
        <v>8049.9884999999995</v>
      </c>
      <c r="T1215" s="20" t="s">
        <v>363</v>
      </c>
      <c r="U1215" s="21" t="s">
        <v>723</v>
      </c>
      <c r="V1215" s="23">
        <v>42</v>
      </c>
      <c r="W1215" s="23">
        <v>1</v>
      </c>
      <c r="X1215" s="24"/>
    </row>
    <row r="1216" spans="1:24" s="1" customFormat="1" ht="108" customHeight="1" x14ac:dyDescent="0.3">
      <c r="A1216" s="11" t="s">
        <v>23</v>
      </c>
      <c r="B1216" s="11" t="s">
        <v>1339</v>
      </c>
      <c r="C1216" s="12" t="s">
        <v>1340</v>
      </c>
      <c r="D1216" s="13"/>
      <c r="E1216" s="42" t="str">
        <f>HYPERLINK("https://www.google.ru/search?q=FZ3454&amp;newwindow=1&amp;tbm=isch","Еще фото")</f>
        <v>Еще фото</v>
      </c>
      <c r="F1216" s="14"/>
      <c r="G1216" s="11" t="s">
        <v>680</v>
      </c>
      <c r="H1216" s="11" t="s">
        <v>357</v>
      </c>
      <c r="I1216" s="15" t="s">
        <v>1139</v>
      </c>
      <c r="J1216" s="15" t="s">
        <v>28</v>
      </c>
      <c r="K1216" s="16" t="s">
        <v>41</v>
      </c>
      <c r="L1216" s="15" t="s">
        <v>1341</v>
      </c>
      <c r="M1216" s="15"/>
      <c r="N1216" s="15" t="s">
        <v>308</v>
      </c>
      <c r="O1216" s="15" t="s">
        <v>32</v>
      </c>
      <c r="P1216" s="16" t="s">
        <v>1342</v>
      </c>
      <c r="Q1216" s="17">
        <v>13999</v>
      </c>
      <c r="R1216" s="18">
        <v>45.71</v>
      </c>
      <c r="S1216" s="19">
        <v>8739.9884999999995</v>
      </c>
      <c r="T1216" s="20" t="s">
        <v>363</v>
      </c>
      <c r="U1216" s="21" t="s">
        <v>686</v>
      </c>
      <c r="V1216" s="31">
        <v>37.5</v>
      </c>
      <c r="W1216" s="23">
        <v>1</v>
      </c>
      <c r="X1216" s="24"/>
    </row>
    <row r="1217" spans="1:24" s="1" customFormat="1" ht="108" customHeight="1" x14ac:dyDescent="0.3">
      <c r="A1217" s="11" t="s">
        <v>23</v>
      </c>
      <c r="B1217" s="11" t="s">
        <v>1343</v>
      </c>
      <c r="C1217" s="12" t="s">
        <v>1344</v>
      </c>
      <c r="D1217" s="13"/>
      <c r="E1217" s="42" t="str">
        <f>HYPERLINK("https://www.google.ru/search?q=GY5260&amp;newwindow=1&amp;tbm=isch","Еще фото")</f>
        <v>Еще фото</v>
      </c>
      <c r="F1217" s="14"/>
      <c r="G1217" s="11" t="s">
        <v>680</v>
      </c>
      <c r="H1217" s="11" t="s">
        <v>357</v>
      </c>
      <c r="I1217" s="15" t="s">
        <v>1139</v>
      </c>
      <c r="J1217" s="15" t="s">
        <v>28</v>
      </c>
      <c r="K1217" s="16" t="s">
        <v>41</v>
      </c>
      <c r="L1217" s="15" t="s">
        <v>1345</v>
      </c>
      <c r="M1217" s="15"/>
      <c r="N1217" s="15" t="s">
        <v>43</v>
      </c>
      <c r="O1217" s="15"/>
      <c r="P1217" s="16" t="s">
        <v>1155</v>
      </c>
      <c r="Q1217" s="17">
        <v>13799</v>
      </c>
      <c r="R1217" s="18">
        <v>45.65</v>
      </c>
      <c r="S1217" s="19">
        <v>8624.9884999999995</v>
      </c>
      <c r="T1217" s="20" t="s">
        <v>363</v>
      </c>
      <c r="U1217" s="21" t="s">
        <v>364</v>
      </c>
      <c r="V1217" s="31">
        <v>35.5</v>
      </c>
      <c r="W1217" s="23">
        <v>3</v>
      </c>
      <c r="X1217" s="24"/>
    </row>
    <row r="1218" spans="1:24" s="1" customFormat="1" ht="108" customHeight="1" x14ac:dyDescent="0.3">
      <c r="A1218" s="11" t="s">
        <v>23</v>
      </c>
      <c r="B1218" s="11" t="s">
        <v>1295</v>
      </c>
      <c r="C1218" s="12" t="s">
        <v>1346</v>
      </c>
      <c r="D1218" s="13"/>
      <c r="E1218" s="42" t="str">
        <f>HYPERLINK("https://www.google.ru/search?q=IH0163&amp;newwindow=1&amp;tbm=isch","Еще фото")</f>
        <v>Еще фото</v>
      </c>
      <c r="F1218" s="14"/>
      <c r="G1218" s="11" t="s">
        <v>680</v>
      </c>
      <c r="H1218" s="11" t="s">
        <v>357</v>
      </c>
      <c r="I1218" s="15" t="s">
        <v>1139</v>
      </c>
      <c r="J1218" s="15" t="s">
        <v>28</v>
      </c>
      <c r="K1218" s="16" t="s">
        <v>29</v>
      </c>
      <c r="L1218" s="15" t="s">
        <v>1297</v>
      </c>
      <c r="M1218" s="15"/>
      <c r="N1218" s="15" t="s">
        <v>176</v>
      </c>
      <c r="O1218" s="15"/>
      <c r="P1218" s="16" t="s">
        <v>1347</v>
      </c>
      <c r="Q1218" s="17">
        <v>10299</v>
      </c>
      <c r="R1218" s="18">
        <v>45.63</v>
      </c>
      <c r="S1218" s="19">
        <v>6439.9884999999995</v>
      </c>
      <c r="T1218" s="20" t="s">
        <v>363</v>
      </c>
      <c r="U1218" s="21" t="s">
        <v>694</v>
      </c>
      <c r="V1218" s="31">
        <v>40.5</v>
      </c>
      <c r="W1218" s="23">
        <v>1</v>
      </c>
      <c r="X1218" s="24"/>
    </row>
    <row r="1219" spans="1:24" s="1" customFormat="1" ht="108" customHeight="1" x14ac:dyDescent="0.3">
      <c r="A1219" s="11" t="s">
        <v>23</v>
      </c>
      <c r="B1219" s="11" t="s">
        <v>1295</v>
      </c>
      <c r="C1219" s="12" t="s">
        <v>1348</v>
      </c>
      <c r="D1219" s="13"/>
      <c r="E1219" s="42" t="str">
        <f>HYPERLINK("https://www.google.ru/search?q=IH0164&amp;newwindow=1&amp;tbm=isch","Еще фото")</f>
        <v>Еще фото</v>
      </c>
      <c r="F1219" s="14"/>
      <c r="G1219" s="11" t="s">
        <v>680</v>
      </c>
      <c r="H1219" s="11" t="s">
        <v>357</v>
      </c>
      <c r="I1219" s="15" t="s">
        <v>1139</v>
      </c>
      <c r="J1219" s="15" t="s">
        <v>28</v>
      </c>
      <c r="K1219" s="16" t="s">
        <v>29</v>
      </c>
      <c r="L1219" s="15" t="s">
        <v>1297</v>
      </c>
      <c r="M1219" s="15"/>
      <c r="N1219" s="15" t="s">
        <v>176</v>
      </c>
      <c r="O1219" s="15"/>
      <c r="P1219" s="16" t="s">
        <v>1347</v>
      </c>
      <c r="Q1219" s="17">
        <v>10299</v>
      </c>
      <c r="R1219" s="18">
        <v>45.63</v>
      </c>
      <c r="S1219" s="19">
        <v>6439.9884999999995</v>
      </c>
      <c r="T1219" s="20" t="s">
        <v>363</v>
      </c>
      <c r="U1219" s="21" t="s">
        <v>705</v>
      </c>
      <c r="V1219" s="31">
        <v>42.5</v>
      </c>
      <c r="W1219" s="23">
        <v>1</v>
      </c>
      <c r="X1219" s="24"/>
    </row>
    <row r="1220" spans="1:24" s="1" customFormat="1" ht="108" customHeight="1" x14ac:dyDescent="0.3">
      <c r="A1220" s="11" t="s">
        <v>23</v>
      </c>
      <c r="B1220" s="11" t="s">
        <v>1349</v>
      </c>
      <c r="C1220" s="12" t="s">
        <v>1350</v>
      </c>
      <c r="D1220" s="13"/>
      <c r="E1220" s="42" t="str">
        <f>HYPERLINK("https://www.google.ru/search?q=ID4290&amp;newwindow=1&amp;tbm=isch","Еще фото")</f>
        <v>Еще фото</v>
      </c>
      <c r="F1220" s="14"/>
      <c r="G1220" s="11" t="s">
        <v>680</v>
      </c>
      <c r="H1220" s="11" t="s">
        <v>357</v>
      </c>
      <c r="I1220" s="15" t="s">
        <v>1139</v>
      </c>
      <c r="J1220" s="15" t="s">
        <v>28</v>
      </c>
      <c r="K1220" s="16" t="s">
        <v>41</v>
      </c>
      <c r="L1220" s="15" t="s">
        <v>1351</v>
      </c>
      <c r="M1220" s="15"/>
      <c r="N1220" s="15" t="s">
        <v>308</v>
      </c>
      <c r="O1220" s="15"/>
      <c r="P1220" s="16" t="s">
        <v>1249</v>
      </c>
      <c r="Q1220" s="17">
        <v>15999</v>
      </c>
      <c r="R1220" s="18">
        <v>45.62</v>
      </c>
      <c r="S1220" s="19">
        <v>10004.988499999999</v>
      </c>
      <c r="T1220" s="20" t="s">
        <v>363</v>
      </c>
      <c r="U1220" s="21" t="s">
        <v>694</v>
      </c>
      <c r="V1220" s="31">
        <v>40.5</v>
      </c>
      <c r="W1220" s="23">
        <v>1</v>
      </c>
      <c r="X1220" s="24"/>
    </row>
    <row r="1221" spans="1:24" s="1" customFormat="1" ht="108" customHeight="1" x14ac:dyDescent="0.3">
      <c r="A1221" s="11" t="s">
        <v>23</v>
      </c>
      <c r="B1221" s="11" t="s">
        <v>1352</v>
      </c>
      <c r="C1221" s="12" t="s">
        <v>1353</v>
      </c>
      <c r="D1221" s="13"/>
      <c r="E1221" s="42" t="str">
        <f>HYPERLINK("https://www.google.ru/search?q=IF6043&amp;newwindow=1&amp;tbm=isch","Еще фото")</f>
        <v>Еще фото</v>
      </c>
      <c r="F1221" s="14" t="s">
        <v>107</v>
      </c>
      <c r="G1221" s="11" t="s">
        <v>680</v>
      </c>
      <c r="H1221" s="11" t="s">
        <v>357</v>
      </c>
      <c r="I1221" s="15" t="s">
        <v>1139</v>
      </c>
      <c r="J1221" s="15" t="s">
        <v>28</v>
      </c>
      <c r="K1221" s="16" t="s">
        <v>29</v>
      </c>
      <c r="L1221" s="15" t="s">
        <v>1354</v>
      </c>
      <c r="M1221" s="15"/>
      <c r="N1221" s="15" t="s">
        <v>31</v>
      </c>
      <c r="O1221" s="15"/>
      <c r="P1221" s="16" t="s">
        <v>1355</v>
      </c>
      <c r="Q1221" s="17">
        <v>15799</v>
      </c>
      <c r="R1221" s="18">
        <v>45.57</v>
      </c>
      <c r="S1221" s="19">
        <v>9889.9884999999995</v>
      </c>
      <c r="T1221" s="20" t="s">
        <v>363</v>
      </c>
      <c r="U1221" s="21" t="s">
        <v>741</v>
      </c>
      <c r="V1221" s="23">
        <v>44</v>
      </c>
      <c r="W1221" s="23">
        <v>1</v>
      </c>
      <c r="X1221" s="24"/>
    </row>
    <row r="1222" spans="1:24" s="1" customFormat="1" ht="108" customHeight="1" x14ac:dyDescent="0.3">
      <c r="A1222" s="11" t="s">
        <v>23</v>
      </c>
      <c r="B1222" s="11" t="s">
        <v>1356</v>
      </c>
      <c r="C1222" s="12" t="s">
        <v>1357</v>
      </c>
      <c r="D1222" s="13"/>
      <c r="E1222" s="42" t="str">
        <f>HYPERLINK("https://www.google.ru/search?q=ID8861&amp;newwindow=1&amp;tbm=isch","Еще фото")</f>
        <v>Еще фото</v>
      </c>
      <c r="F1222" s="14"/>
      <c r="G1222" s="11" t="s">
        <v>680</v>
      </c>
      <c r="H1222" s="11" t="s">
        <v>357</v>
      </c>
      <c r="I1222" s="15" t="s">
        <v>1139</v>
      </c>
      <c r="J1222" s="15" t="s">
        <v>28</v>
      </c>
      <c r="K1222" s="16" t="s">
        <v>41</v>
      </c>
      <c r="L1222" s="15" t="s">
        <v>1358</v>
      </c>
      <c r="M1222" s="15"/>
      <c r="N1222" s="15" t="s">
        <v>191</v>
      </c>
      <c r="O1222" s="15"/>
      <c r="P1222" s="16" t="s">
        <v>1249</v>
      </c>
      <c r="Q1222" s="17">
        <v>17999</v>
      </c>
      <c r="R1222" s="18">
        <v>45.55</v>
      </c>
      <c r="S1222" s="19">
        <v>11269.988499999999</v>
      </c>
      <c r="T1222" s="20" t="s">
        <v>363</v>
      </c>
      <c r="U1222" s="21" t="s">
        <v>431</v>
      </c>
      <c r="V1222" s="23">
        <v>38</v>
      </c>
      <c r="W1222" s="23">
        <v>1</v>
      </c>
      <c r="X1222" s="24"/>
    </row>
    <row r="1223" spans="1:24" s="1" customFormat="1" ht="108" customHeight="1" x14ac:dyDescent="0.3">
      <c r="A1223" s="11" t="s">
        <v>23</v>
      </c>
      <c r="B1223" s="11" t="s">
        <v>1359</v>
      </c>
      <c r="C1223" s="12" t="s">
        <v>1360</v>
      </c>
      <c r="D1223" s="13"/>
      <c r="E1223" s="42" t="str">
        <f>HYPERLINK("https://www.google.ru/search?q=IE8081&amp;newwindow=1&amp;tbm=isch","Еще фото")</f>
        <v>Еще фото</v>
      </c>
      <c r="F1223" s="14"/>
      <c r="G1223" s="11" t="s">
        <v>680</v>
      </c>
      <c r="H1223" s="11" t="s">
        <v>357</v>
      </c>
      <c r="I1223" s="15" t="s">
        <v>1139</v>
      </c>
      <c r="J1223" s="15" t="s">
        <v>28</v>
      </c>
      <c r="K1223" s="16" t="s">
        <v>41</v>
      </c>
      <c r="L1223" s="15" t="s">
        <v>1361</v>
      </c>
      <c r="M1223" s="15"/>
      <c r="N1223" s="15" t="s">
        <v>308</v>
      </c>
      <c r="O1223" s="15"/>
      <c r="P1223" s="16" t="s">
        <v>1249</v>
      </c>
      <c r="Q1223" s="17">
        <v>17999</v>
      </c>
      <c r="R1223" s="18">
        <v>45.55</v>
      </c>
      <c r="S1223" s="19">
        <v>11269.988499999999</v>
      </c>
      <c r="T1223" s="20" t="s">
        <v>363</v>
      </c>
      <c r="U1223" s="21" t="s">
        <v>693</v>
      </c>
      <c r="V1223" s="23">
        <v>40</v>
      </c>
      <c r="W1223" s="23">
        <v>1</v>
      </c>
      <c r="X1223" s="24"/>
    </row>
    <row r="1224" spans="1:24" s="1" customFormat="1" ht="35" customHeight="1" x14ac:dyDescent="0.3">
      <c r="A1224" s="11" t="s">
        <v>23</v>
      </c>
      <c r="B1224" s="11" t="s">
        <v>1362</v>
      </c>
      <c r="C1224" s="12" t="s">
        <v>1363</v>
      </c>
      <c r="D1224" s="56"/>
      <c r="E1224" s="42" t="str">
        <f>HYPERLINK("https://www.google.ru/search?q=JI4601&amp;newwindow=1&amp;tbm=isch","Еще фото")</f>
        <v>Еще фото</v>
      </c>
      <c r="F1224" s="14"/>
      <c r="G1224" s="11" t="s">
        <v>680</v>
      </c>
      <c r="H1224" s="11" t="s">
        <v>357</v>
      </c>
      <c r="I1224" s="15" t="s">
        <v>1139</v>
      </c>
      <c r="J1224" s="15" t="s">
        <v>28</v>
      </c>
      <c r="K1224" s="16" t="s">
        <v>29</v>
      </c>
      <c r="L1224" s="59" t="s">
        <v>1364</v>
      </c>
      <c r="M1224" s="15"/>
      <c r="N1224" s="15" t="s">
        <v>86</v>
      </c>
      <c r="O1224" s="15"/>
      <c r="P1224" s="16" t="s">
        <v>719</v>
      </c>
      <c r="Q1224" s="17">
        <v>8999</v>
      </c>
      <c r="R1224" s="18">
        <v>45.55</v>
      </c>
      <c r="S1224" s="19">
        <v>5634.9884999999995</v>
      </c>
      <c r="T1224" s="20" t="s">
        <v>363</v>
      </c>
      <c r="U1224" s="21" t="s">
        <v>687</v>
      </c>
      <c r="V1224" s="31">
        <v>38.5</v>
      </c>
      <c r="W1224" s="23">
        <v>1</v>
      </c>
      <c r="X1224" s="24"/>
    </row>
    <row r="1225" spans="1:24" s="1" customFormat="1" ht="35" customHeight="1" x14ac:dyDescent="0.3">
      <c r="A1225" s="26" t="s">
        <v>23</v>
      </c>
      <c r="B1225" s="26" t="s">
        <v>1362</v>
      </c>
      <c r="C1225" s="12" t="s">
        <v>1363</v>
      </c>
      <c r="D1225" s="57"/>
      <c r="E1225" s="42" t="str">
        <f>HYPERLINK("https://www.google.ru/search?q=JI4601&amp;newwindow=1&amp;tbm=isch","Еще фото")</f>
        <v>Еще фото</v>
      </c>
      <c r="F1225" s="14"/>
      <c r="G1225" s="26" t="s">
        <v>680</v>
      </c>
      <c r="H1225" s="26" t="s">
        <v>357</v>
      </c>
      <c r="I1225" s="26" t="s">
        <v>1139</v>
      </c>
      <c r="J1225" s="15" t="s">
        <v>28</v>
      </c>
      <c r="K1225" s="16" t="s">
        <v>29</v>
      </c>
      <c r="L1225" s="60"/>
      <c r="M1225" s="15"/>
      <c r="N1225" s="15" t="s">
        <v>86</v>
      </c>
      <c r="O1225" s="15"/>
      <c r="P1225" s="16" t="s">
        <v>719</v>
      </c>
      <c r="Q1225" s="17">
        <v>8999</v>
      </c>
      <c r="R1225" s="18">
        <v>45.55</v>
      </c>
      <c r="S1225" s="19">
        <v>5634.9884999999995</v>
      </c>
      <c r="T1225" s="20" t="s">
        <v>363</v>
      </c>
      <c r="U1225" s="21" t="s">
        <v>693</v>
      </c>
      <c r="V1225" s="23">
        <v>40</v>
      </c>
      <c r="W1225" s="23">
        <v>1</v>
      </c>
      <c r="X1225" s="24"/>
    </row>
    <row r="1226" spans="1:24" s="1" customFormat="1" ht="37.049999999999997" customHeight="1" x14ac:dyDescent="0.3">
      <c r="A1226" s="26" t="s">
        <v>23</v>
      </c>
      <c r="B1226" s="26" t="s">
        <v>1362</v>
      </c>
      <c r="C1226" s="12" t="s">
        <v>1363</v>
      </c>
      <c r="D1226" s="58"/>
      <c r="E1226" s="42" t="str">
        <f>HYPERLINK("https://www.google.ru/search?q=JI4601&amp;newwindow=1&amp;tbm=isch","Еще фото")</f>
        <v>Еще фото</v>
      </c>
      <c r="F1226" s="14"/>
      <c r="G1226" s="26" t="s">
        <v>680</v>
      </c>
      <c r="H1226" s="26" t="s">
        <v>357</v>
      </c>
      <c r="I1226" s="26" t="s">
        <v>1139</v>
      </c>
      <c r="J1226" s="15" t="s">
        <v>28</v>
      </c>
      <c r="K1226" s="16" t="s">
        <v>29</v>
      </c>
      <c r="L1226" s="61"/>
      <c r="M1226" s="15"/>
      <c r="N1226" s="15" t="s">
        <v>86</v>
      </c>
      <c r="O1226" s="15"/>
      <c r="P1226" s="16" t="s">
        <v>719</v>
      </c>
      <c r="Q1226" s="17">
        <v>8999</v>
      </c>
      <c r="R1226" s="18">
        <v>45.55</v>
      </c>
      <c r="S1226" s="19">
        <v>5634.9884999999995</v>
      </c>
      <c r="T1226" s="20" t="s">
        <v>363</v>
      </c>
      <c r="U1226" s="21" t="s">
        <v>694</v>
      </c>
      <c r="V1226" s="31">
        <v>40.5</v>
      </c>
      <c r="W1226" s="23">
        <v>18</v>
      </c>
      <c r="X1226" s="24"/>
    </row>
    <row r="1227" spans="1:24" s="1" customFormat="1" ht="108" customHeight="1" x14ac:dyDescent="0.3">
      <c r="A1227" s="11" t="s">
        <v>23</v>
      </c>
      <c r="B1227" s="11" t="s">
        <v>1365</v>
      </c>
      <c r="C1227" s="12" t="s">
        <v>1366</v>
      </c>
      <c r="D1227" s="13"/>
      <c r="E1227" s="42" t="str">
        <f>HYPERLINK("https://www.google.ru/search?q=GX1727&amp;newwindow=1&amp;tbm=isch","Еще фото")</f>
        <v>Еще фото</v>
      </c>
      <c r="F1227" s="14"/>
      <c r="G1227" s="11" t="s">
        <v>680</v>
      </c>
      <c r="H1227" s="11" t="s">
        <v>357</v>
      </c>
      <c r="I1227" s="15" t="s">
        <v>1139</v>
      </c>
      <c r="J1227" s="15" t="s">
        <v>28</v>
      </c>
      <c r="K1227" s="16" t="s">
        <v>41</v>
      </c>
      <c r="L1227" s="15" t="s">
        <v>1367</v>
      </c>
      <c r="M1227" s="15"/>
      <c r="N1227" s="15" t="s">
        <v>1368</v>
      </c>
      <c r="O1227" s="15"/>
      <c r="P1227" s="16" t="s">
        <v>1369</v>
      </c>
      <c r="Q1227" s="17">
        <v>13399</v>
      </c>
      <c r="R1227" s="18">
        <v>45.52</v>
      </c>
      <c r="S1227" s="19">
        <v>8394.9884999999995</v>
      </c>
      <c r="T1227" s="20" t="s">
        <v>363</v>
      </c>
      <c r="U1227" s="21" t="s">
        <v>693</v>
      </c>
      <c r="V1227" s="23">
        <v>40</v>
      </c>
      <c r="W1227" s="23">
        <v>1</v>
      </c>
      <c r="X1227" s="24"/>
    </row>
    <row r="1228" spans="1:24" s="1" customFormat="1" ht="108" customHeight="1" x14ac:dyDescent="0.3">
      <c r="A1228" s="11" t="s">
        <v>23</v>
      </c>
      <c r="B1228" s="11" t="s">
        <v>1370</v>
      </c>
      <c r="C1228" s="12" t="s">
        <v>1371</v>
      </c>
      <c r="D1228" s="13"/>
      <c r="E1228" s="42" t="str">
        <f>HYPERLINK("https://www.google.ru/search?q=BB5497&amp;newwindow=1&amp;tbm=isch","Еще фото")</f>
        <v>Еще фото</v>
      </c>
      <c r="F1228" s="14" t="s">
        <v>107</v>
      </c>
      <c r="G1228" s="11" t="s">
        <v>680</v>
      </c>
      <c r="H1228" s="11" t="s">
        <v>357</v>
      </c>
      <c r="I1228" s="15" t="s">
        <v>1139</v>
      </c>
      <c r="J1228" s="15" t="s">
        <v>28</v>
      </c>
      <c r="K1228" s="16" t="s">
        <v>29</v>
      </c>
      <c r="L1228" s="15" t="s">
        <v>1372</v>
      </c>
      <c r="M1228" s="15"/>
      <c r="N1228" s="15" t="s">
        <v>43</v>
      </c>
      <c r="O1228" s="15"/>
      <c r="P1228" s="16" t="s">
        <v>1373</v>
      </c>
      <c r="Q1228" s="17">
        <v>15599</v>
      </c>
      <c r="R1228" s="18">
        <v>45.51</v>
      </c>
      <c r="S1228" s="19">
        <v>9774.9884999999995</v>
      </c>
      <c r="T1228" s="20" t="s">
        <v>363</v>
      </c>
      <c r="U1228" s="21" t="s">
        <v>705</v>
      </c>
      <c r="V1228" s="31">
        <v>42.5</v>
      </c>
      <c r="W1228" s="23">
        <v>1</v>
      </c>
      <c r="X1228" s="24"/>
    </row>
    <row r="1229" spans="1:24" s="1" customFormat="1" ht="108" customHeight="1" x14ac:dyDescent="0.3">
      <c r="A1229" s="11" t="s">
        <v>23</v>
      </c>
      <c r="B1229" s="11" t="s">
        <v>1374</v>
      </c>
      <c r="C1229" s="12" t="s">
        <v>1375</v>
      </c>
      <c r="D1229" s="13"/>
      <c r="E1229" s="42" t="str">
        <f>HYPERLINK("https://www.google.ru/search?q=FZ6154&amp;newwindow=1&amp;tbm=isch","Еще фото")</f>
        <v>Еще фото</v>
      </c>
      <c r="F1229" s="14"/>
      <c r="G1229" s="11" t="s">
        <v>680</v>
      </c>
      <c r="H1229" s="11" t="s">
        <v>357</v>
      </c>
      <c r="I1229" s="15" t="s">
        <v>1139</v>
      </c>
      <c r="J1229" s="15" t="s">
        <v>28</v>
      </c>
      <c r="K1229" s="16" t="s">
        <v>29</v>
      </c>
      <c r="L1229" s="15" t="s">
        <v>1376</v>
      </c>
      <c r="M1229" s="15"/>
      <c r="N1229" s="15" t="s">
        <v>31</v>
      </c>
      <c r="O1229" s="15"/>
      <c r="P1229" s="16" t="s">
        <v>1377</v>
      </c>
      <c r="Q1229" s="17">
        <v>21999</v>
      </c>
      <c r="R1229" s="18">
        <v>45.45</v>
      </c>
      <c r="S1229" s="19">
        <v>13799.988499999999</v>
      </c>
      <c r="T1229" s="20" t="s">
        <v>363</v>
      </c>
      <c r="U1229" s="21" t="s">
        <v>693</v>
      </c>
      <c r="V1229" s="23">
        <v>40</v>
      </c>
      <c r="W1229" s="23">
        <v>1</v>
      </c>
      <c r="X1229" s="24"/>
    </row>
    <row r="1230" spans="1:24" s="1" customFormat="1" ht="108" customHeight="1" x14ac:dyDescent="0.3">
      <c r="A1230" s="11" t="s">
        <v>23</v>
      </c>
      <c r="B1230" s="11" t="s">
        <v>1378</v>
      </c>
      <c r="C1230" s="12" t="s">
        <v>1379</v>
      </c>
      <c r="D1230" s="13"/>
      <c r="E1230" s="42" t="str">
        <f>HYPERLINK("https://www.google.ru/search?q=ID5729&amp;newwindow=1&amp;tbm=isch","Еще фото")</f>
        <v>Еще фото</v>
      </c>
      <c r="F1230" s="14"/>
      <c r="G1230" s="11" t="s">
        <v>680</v>
      </c>
      <c r="H1230" s="11" t="s">
        <v>357</v>
      </c>
      <c r="I1230" s="15" t="s">
        <v>1139</v>
      </c>
      <c r="J1230" s="15" t="s">
        <v>28</v>
      </c>
      <c r="K1230" s="16" t="s">
        <v>41</v>
      </c>
      <c r="L1230" s="15" t="s">
        <v>1380</v>
      </c>
      <c r="M1230" s="15"/>
      <c r="N1230" s="15" t="s">
        <v>210</v>
      </c>
      <c r="O1230" s="15"/>
      <c r="P1230" s="16" t="s">
        <v>1381</v>
      </c>
      <c r="Q1230" s="17">
        <v>21999</v>
      </c>
      <c r="R1230" s="18">
        <v>45.45</v>
      </c>
      <c r="S1230" s="19">
        <v>13799.988499999999</v>
      </c>
      <c r="T1230" s="20" t="s">
        <v>363</v>
      </c>
      <c r="U1230" s="21" t="s">
        <v>431</v>
      </c>
      <c r="V1230" s="23">
        <v>38</v>
      </c>
      <c r="W1230" s="23">
        <v>1</v>
      </c>
      <c r="X1230" s="24"/>
    </row>
    <row r="1231" spans="1:24" s="1" customFormat="1" ht="108" customHeight="1" x14ac:dyDescent="0.3">
      <c r="A1231" s="11" t="s">
        <v>23</v>
      </c>
      <c r="B1231" s="11" t="s">
        <v>1382</v>
      </c>
      <c r="C1231" s="12" t="s">
        <v>1383</v>
      </c>
      <c r="D1231" s="13"/>
      <c r="E1231" s="42" t="str">
        <f>HYPERLINK("https://www.google.ru/search?q=IG3773&amp;newwindow=1&amp;tbm=isch","Еще фото")</f>
        <v>Еще фото</v>
      </c>
      <c r="F1231" s="14"/>
      <c r="G1231" s="11" t="s">
        <v>680</v>
      </c>
      <c r="H1231" s="11" t="s">
        <v>357</v>
      </c>
      <c r="I1231" s="15" t="s">
        <v>1139</v>
      </c>
      <c r="J1231" s="15" t="s">
        <v>28</v>
      </c>
      <c r="K1231" s="16" t="s">
        <v>29</v>
      </c>
      <c r="L1231" s="15" t="s">
        <v>1384</v>
      </c>
      <c r="M1231" s="15"/>
      <c r="N1231" s="15" t="s">
        <v>740</v>
      </c>
      <c r="O1231" s="15"/>
      <c r="P1231" s="16" t="s">
        <v>1249</v>
      </c>
      <c r="Q1231" s="17">
        <v>21999</v>
      </c>
      <c r="R1231" s="18">
        <v>45.45</v>
      </c>
      <c r="S1231" s="19">
        <v>13799.988499999999</v>
      </c>
      <c r="T1231" s="20" t="s">
        <v>363</v>
      </c>
      <c r="U1231" s="21" t="s">
        <v>430</v>
      </c>
      <c r="V1231" s="23">
        <v>37</v>
      </c>
      <c r="W1231" s="23">
        <v>1</v>
      </c>
      <c r="X1231" s="24"/>
    </row>
    <row r="1232" spans="1:24" s="1" customFormat="1" ht="108" customHeight="1" x14ac:dyDescent="0.3">
      <c r="A1232" s="11" t="s">
        <v>23</v>
      </c>
      <c r="B1232" s="11" t="s">
        <v>1385</v>
      </c>
      <c r="C1232" s="12" t="s">
        <v>1386</v>
      </c>
      <c r="D1232" s="13"/>
      <c r="E1232" s="42" t="str">
        <f>HYPERLINK("https://www.google.ru/search?q=ID9805&amp;newwindow=1&amp;tbm=isch","Еще фото")</f>
        <v>Еще фото</v>
      </c>
      <c r="F1232" s="14"/>
      <c r="G1232" s="11" t="s">
        <v>680</v>
      </c>
      <c r="H1232" s="11" t="s">
        <v>357</v>
      </c>
      <c r="I1232" s="15" t="s">
        <v>1139</v>
      </c>
      <c r="J1232" s="15" t="s">
        <v>28</v>
      </c>
      <c r="K1232" s="16" t="s">
        <v>29</v>
      </c>
      <c r="L1232" s="15" t="s">
        <v>1387</v>
      </c>
      <c r="M1232" s="15"/>
      <c r="N1232" s="15" t="s">
        <v>210</v>
      </c>
      <c r="O1232" s="15"/>
      <c r="P1232" s="16" t="s">
        <v>1049</v>
      </c>
      <c r="Q1232" s="17">
        <v>16499</v>
      </c>
      <c r="R1232" s="18">
        <v>45.45</v>
      </c>
      <c r="S1232" s="19">
        <v>10349.988499999999</v>
      </c>
      <c r="T1232" s="20" t="s">
        <v>363</v>
      </c>
      <c r="U1232" s="21" t="s">
        <v>694</v>
      </c>
      <c r="V1232" s="31">
        <v>40.5</v>
      </c>
      <c r="W1232" s="23">
        <v>2</v>
      </c>
      <c r="X1232" s="24"/>
    </row>
    <row r="1233" spans="1:24" s="1" customFormat="1" ht="108" customHeight="1" x14ac:dyDescent="0.3">
      <c r="A1233" s="11" t="s">
        <v>23</v>
      </c>
      <c r="B1233" s="11" t="s">
        <v>1388</v>
      </c>
      <c r="C1233" s="12" t="s">
        <v>1389</v>
      </c>
      <c r="D1233" s="13"/>
      <c r="E1233" s="42" t="str">
        <f>HYPERLINK("https://www.google.ru/search?q=JH7006&amp;newwindow=1&amp;tbm=isch","Еще фото")</f>
        <v>Еще фото</v>
      </c>
      <c r="F1233" s="14"/>
      <c r="G1233" s="11" t="s">
        <v>680</v>
      </c>
      <c r="H1233" s="11" t="s">
        <v>357</v>
      </c>
      <c r="I1233" s="15" t="s">
        <v>1139</v>
      </c>
      <c r="J1233" s="15" t="s">
        <v>28</v>
      </c>
      <c r="K1233" s="16" t="s">
        <v>41</v>
      </c>
      <c r="L1233" s="15" t="s">
        <v>1390</v>
      </c>
      <c r="M1233" s="15"/>
      <c r="N1233" s="15" t="s">
        <v>308</v>
      </c>
      <c r="O1233" s="15"/>
      <c r="P1233" s="16" t="s">
        <v>1391</v>
      </c>
      <c r="Q1233" s="17">
        <v>16499</v>
      </c>
      <c r="R1233" s="18">
        <v>45.45</v>
      </c>
      <c r="S1233" s="19">
        <v>10349.988499999999</v>
      </c>
      <c r="T1233" s="20" t="s">
        <v>363</v>
      </c>
      <c r="U1233" s="21" t="s">
        <v>364</v>
      </c>
      <c r="V1233" s="31">
        <v>35.5</v>
      </c>
      <c r="W1233" s="23">
        <v>1</v>
      </c>
      <c r="X1233" s="24"/>
    </row>
    <row r="1234" spans="1:24" s="1" customFormat="1" ht="108" customHeight="1" x14ac:dyDescent="0.3">
      <c r="A1234" s="11" t="s">
        <v>23</v>
      </c>
      <c r="B1234" s="11" t="s">
        <v>1392</v>
      </c>
      <c r="C1234" s="12" t="s">
        <v>1393</v>
      </c>
      <c r="D1234" s="13"/>
      <c r="E1234" s="42" t="str">
        <f>HYPERLINK("https://www.google.ru/search?q=JI3158&amp;newwindow=1&amp;tbm=isch","Еще фото")</f>
        <v>Еще фото</v>
      </c>
      <c r="F1234" s="14"/>
      <c r="G1234" s="11" t="s">
        <v>680</v>
      </c>
      <c r="H1234" s="11" t="s">
        <v>357</v>
      </c>
      <c r="I1234" s="15" t="s">
        <v>1139</v>
      </c>
      <c r="J1234" s="15" t="s">
        <v>28</v>
      </c>
      <c r="K1234" s="16" t="s">
        <v>286</v>
      </c>
      <c r="L1234" s="15" t="s">
        <v>1394</v>
      </c>
      <c r="M1234" s="15"/>
      <c r="N1234" s="15" t="s">
        <v>308</v>
      </c>
      <c r="O1234" s="15"/>
      <c r="P1234" s="16" t="s">
        <v>1274</v>
      </c>
      <c r="Q1234" s="17">
        <v>16499</v>
      </c>
      <c r="R1234" s="18">
        <v>45.45</v>
      </c>
      <c r="S1234" s="19">
        <v>10349.988499999999</v>
      </c>
      <c r="T1234" s="20" t="s">
        <v>363</v>
      </c>
      <c r="U1234" s="21" t="s">
        <v>693</v>
      </c>
      <c r="V1234" s="23">
        <v>40</v>
      </c>
      <c r="W1234" s="23">
        <v>3</v>
      </c>
      <c r="X1234" s="24"/>
    </row>
    <row r="1235" spans="1:24" s="1" customFormat="1" ht="108" customHeight="1" x14ac:dyDescent="0.3">
      <c r="A1235" s="11" t="s">
        <v>23</v>
      </c>
      <c r="B1235" s="11" t="s">
        <v>1286</v>
      </c>
      <c r="C1235" s="12" t="s">
        <v>1395</v>
      </c>
      <c r="D1235" s="13"/>
      <c r="E1235" s="42" t="str">
        <f>HYPERLINK("https://www.google.ru/search?q=JI3272&amp;newwindow=1&amp;tbm=isch","Еще фото")</f>
        <v>Еще фото</v>
      </c>
      <c r="F1235" s="14"/>
      <c r="G1235" s="11" t="s">
        <v>680</v>
      </c>
      <c r="H1235" s="11" t="s">
        <v>357</v>
      </c>
      <c r="I1235" s="15" t="s">
        <v>1139</v>
      </c>
      <c r="J1235" s="15" t="s">
        <v>28</v>
      </c>
      <c r="K1235" s="16" t="s">
        <v>29</v>
      </c>
      <c r="L1235" s="15" t="s">
        <v>1396</v>
      </c>
      <c r="M1235" s="15"/>
      <c r="N1235" s="15" t="s">
        <v>308</v>
      </c>
      <c r="O1235" s="15"/>
      <c r="P1235" s="16" t="s">
        <v>1055</v>
      </c>
      <c r="Q1235" s="17">
        <v>16499</v>
      </c>
      <c r="R1235" s="18">
        <v>45.45</v>
      </c>
      <c r="S1235" s="19">
        <v>10349.988499999999</v>
      </c>
      <c r="T1235" s="20" t="s">
        <v>363</v>
      </c>
      <c r="U1235" s="21" t="s">
        <v>693</v>
      </c>
      <c r="V1235" s="23">
        <v>40</v>
      </c>
      <c r="W1235" s="23">
        <v>3</v>
      </c>
      <c r="X1235" s="24"/>
    </row>
    <row r="1236" spans="1:24" s="1" customFormat="1" ht="108" customHeight="1" x14ac:dyDescent="0.3">
      <c r="A1236" s="11" t="s">
        <v>23</v>
      </c>
      <c r="B1236" s="11" t="s">
        <v>1397</v>
      </c>
      <c r="C1236" s="12" t="s">
        <v>1398</v>
      </c>
      <c r="D1236" s="13"/>
      <c r="E1236" s="42" t="str">
        <f>HYPERLINK("https://www.google.ru/search?q=JR8165&amp;newwindow=1&amp;tbm=isch","Еще фото")</f>
        <v>Еще фото</v>
      </c>
      <c r="F1236" s="14"/>
      <c r="G1236" s="11" t="s">
        <v>680</v>
      </c>
      <c r="H1236" s="11" t="s">
        <v>357</v>
      </c>
      <c r="I1236" s="15" t="s">
        <v>1139</v>
      </c>
      <c r="J1236" s="15" t="s">
        <v>28</v>
      </c>
      <c r="K1236" s="16" t="s">
        <v>41</v>
      </c>
      <c r="L1236" s="15" t="s">
        <v>1399</v>
      </c>
      <c r="M1236" s="15"/>
      <c r="N1236" s="15" t="s">
        <v>43</v>
      </c>
      <c r="O1236" s="15"/>
      <c r="P1236" s="16" t="s">
        <v>1257</v>
      </c>
      <c r="Q1236" s="17">
        <v>16499</v>
      </c>
      <c r="R1236" s="18">
        <v>45.45</v>
      </c>
      <c r="S1236" s="19">
        <v>10349.988499999999</v>
      </c>
      <c r="T1236" s="20" t="s">
        <v>363</v>
      </c>
      <c r="U1236" s="21" t="s">
        <v>686</v>
      </c>
      <c r="V1236" s="31">
        <v>37.5</v>
      </c>
      <c r="W1236" s="23">
        <v>1</v>
      </c>
      <c r="X1236" s="24"/>
    </row>
    <row r="1237" spans="1:24" s="1" customFormat="1" ht="52.05" customHeight="1" x14ac:dyDescent="0.3">
      <c r="A1237" s="11" t="s">
        <v>23</v>
      </c>
      <c r="B1237" s="11" t="s">
        <v>1400</v>
      </c>
      <c r="C1237" s="12" t="s">
        <v>1401</v>
      </c>
      <c r="D1237" s="62"/>
      <c r="E1237" s="42" t="str">
        <f>HYPERLINK("https://www.google.ru/search?q=JH6407&amp;newwindow=1&amp;tbm=isch","Еще фото")</f>
        <v>Еще фото</v>
      </c>
      <c r="F1237" s="14" t="s">
        <v>107</v>
      </c>
      <c r="G1237" s="11" t="s">
        <v>680</v>
      </c>
      <c r="H1237" s="11" t="s">
        <v>357</v>
      </c>
      <c r="I1237" s="15" t="s">
        <v>1139</v>
      </c>
      <c r="J1237" s="15" t="s">
        <v>28</v>
      </c>
      <c r="K1237" s="16" t="s">
        <v>29</v>
      </c>
      <c r="L1237" s="59" t="s">
        <v>1402</v>
      </c>
      <c r="M1237" s="15"/>
      <c r="N1237" s="15" t="s">
        <v>43</v>
      </c>
      <c r="O1237" s="15"/>
      <c r="P1237" s="16" t="s">
        <v>1403</v>
      </c>
      <c r="Q1237" s="17">
        <v>14299</v>
      </c>
      <c r="R1237" s="18">
        <v>45.45</v>
      </c>
      <c r="S1237" s="19">
        <v>8969.9884999999995</v>
      </c>
      <c r="T1237" s="20" t="s">
        <v>363</v>
      </c>
      <c r="U1237" s="21" t="s">
        <v>693</v>
      </c>
      <c r="V1237" s="23">
        <v>40</v>
      </c>
      <c r="W1237" s="23">
        <v>1</v>
      </c>
      <c r="X1237" s="24"/>
    </row>
    <row r="1238" spans="1:24" s="1" customFormat="1" ht="61.05" customHeight="1" x14ac:dyDescent="0.3">
      <c r="A1238" s="26" t="s">
        <v>23</v>
      </c>
      <c r="B1238" s="26" t="s">
        <v>1400</v>
      </c>
      <c r="C1238" s="12" t="s">
        <v>1401</v>
      </c>
      <c r="D1238" s="63"/>
      <c r="E1238" s="42" t="str">
        <f>HYPERLINK("https://www.google.ru/search?q=JH6407&amp;newwindow=1&amp;tbm=isch","Еще фото")</f>
        <v>Еще фото</v>
      </c>
      <c r="F1238" s="14" t="s">
        <v>107</v>
      </c>
      <c r="G1238" s="26" t="s">
        <v>680</v>
      </c>
      <c r="H1238" s="26" t="s">
        <v>357</v>
      </c>
      <c r="I1238" s="26" t="s">
        <v>1139</v>
      </c>
      <c r="J1238" s="15" t="s">
        <v>28</v>
      </c>
      <c r="K1238" s="16" t="s">
        <v>29</v>
      </c>
      <c r="L1238" s="61"/>
      <c r="M1238" s="15"/>
      <c r="N1238" s="15" t="s">
        <v>43</v>
      </c>
      <c r="O1238" s="15"/>
      <c r="P1238" s="16" t="s">
        <v>1403</v>
      </c>
      <c r="Q1238" s="17">
        <v>14299</v>
      </c>
      <c r="R1238" s="18">
        <v>45.45</v>
      </c>
      <c r="S1238" s="19">
        <v>8969.9884999999995</v>
      </c>
      <c r="T1238" s="20" t="s">
        <v>363</v>
      </c>
      <c r="U1238" s="21" t="s">
        <v>742</v>
      </c>
      <c r="V1238" s="31">
        <v>44.5</v>
      </c>
      <c r="W1238" s="23">
        <v>1</v>
      </c>
      <c r="X1238" s="24"/>
    </row>
    <row r="1239" spans="1:24" s="1" customFormat="1" ht="108" customHeight="1" x14ac:dyDescent="0.3">
      <c r="A1239" s="11" t="s">
        <v>23</v>
      </c>
      <c r="B1239" s="11" t="s">
        <v>1404</v>
      </c>
      <c r="C1239" s="12" t="s">
        <v>1405</v>
      </c>
      <c r="D1239" s="13"/>
      <c r="E1239" s="42" t="str">
        <f>HYPERLINK("https://www.google.ru/search?q=GW2064&amp;newwindow=1&amp;tbm=isch","Еще фото")</f>
        <v>Еще фото</v>
      </c>
      <c r="F1239" s="14"/>
      <c r="G1239" s="11" t="s">
        <v>1138</v>
      </c>
      <c r="H1239" s="11" t="s">
        <v>357</v>
      </c>
      <c r="I1239" s="15" t="s">
        <v>1139</v>
      </c>
      <c r="J1239" s="15" t="s">
        <v>28</v>
      </c>
      <c r="K1239" s="16" t="s">
        <v>29</v>
      </c>
      <c r="L1239" s="15" t="s">
        <v>1406</v>
      </c>
      <c r="M1239" s="15"/>
      <c r="N1239" s="15" t="s">
        <v>1407</v>
      </c>
      <c r="O1239" s="15"/>
      <c r="P1239" s="16" t="s">
        <v>1149</v>
      </c>
      <c r="Q1239" s="17">
        <v>10999</v>
      </c>
      <c r="R1239" s="18">
        <v>45.45</v>
      </c>
      <c r="S1239" s="19">
        <v>6899.9884999999995</v>
      </c>
      <c r="T1239" s="20" t="s">
        <v>363</v>
      </c>
      <c r="U1239" s="21" t="s">
        <v>705</v>
      </c>
      <c r="V1239" s="31">
        <v>42.5</v>
      </c>
      <c r="W1239" s="23">
        <v>1</v>
      </c>
      <c r="X1239" s="24"/>
    </row>
    <row r="1240" spans="1:24" s="1" customFormat="1" ht="108" customHeight="1" x14ac:dyDescent="0.3">
      <c r="A1240" s="11" t="s">
        <v>23</v>
      </c>
      <c r="B1240" s="11" t="s">
        <v>1295</v>
      </c>
      <c r="C1240" s="12" t="s">
        <v>1408</v>
      </c>
      <c r="D1240" s="13"/>
      <c r="E1240" s="42" t="str">
        <f>HYPERLINK("https://www.google.ru/search?q=IG7927&amp;newwindow=1&amp;tbm=isch","Еще фото")</f>
        <v>Еще фото</v>
      </c>
      <c r="F1240" s="14"/>
      <c r="G1240" s="11" t="s">
        <v>680</v>
      </c>
      <c r="H1240" s="11" t="s">
        <v>357</v>
      </c>
      <c r="I1240" s="15" t="s">
        <v>1139</v>
      </c>
      <c r="J1240" s="15" t="s">
        <v>28</v>
      </c>
      <c r="K1240" s="16" t="s">
        <v>29</v>
      </c>
      <c r="L1240" s="15" t="s">
        <v>1297</v>
      </c>
      <c r="M1240" s="15"/>
      <c r="N1240" s="15" t="s">
        <v>43</v>
      </c>
      <c r="O1240" s="15"/>
      <c r="P1240" s="16" t="s">
        <v>733</v>
      </c>
      <c r="Q1240" s="17">
        <v>9899</v>
      </c>
      <c r="R1240" s="18">
        <v>45.45</v>
      </c>
      <c r="S1240" s="19">
        <v>6209.9884999999995</v>
      </c>
      <c r="T1240" s="20" t="s">
        <v>363</v>
      </c>
      <c r="U1240" s="21" t="s">
        <v>865</v>
      </c>
      <c r="V1240" s="23">
        <v>45</v>
      </c>
      <c r="W1240" s="23">
        <v>1</v>
      </c>
      <c r="X1240" s="24"/>
    </row>
    <row r="1241" spans="1:24" s="1" customFormat="1" ht="108" customHeight="1" x14ac:dyDescent="0.3">
      <c r="A1241" s="11" t="s">
        <v>23</v>
      </c>
      <c r="B1241" s="11" t="s">
        <v>1409</v>
      </c>
      <c r="C1241" s="12" t="s">
        <v>1410</v>
      </c>
      <c r="D1241" s="13"/>
      <c r="E1241" s="42" t="str">
        <f>HYPERLINK("https://www.google.ru/search?q=BA7145&amp;newwindow=1&amp;tbm=isch","Еще фото")</f>
        <v>Еще фото</v>
      </c>
      <c r="F1241" s="14"/>
      <c r="G1241" s="11" t="s">
        <v>1138</v>
      </c>
      <c r="H1241" s="11" t="s">
        <v>357</v>
      </c>
      <c r="I1241" s="15" t="s">
        <v>1139</v>
      </c>
      <c r="J1241" s="15" t="s">
        <v>28</v>
      </c>
      <c r="K1241" s="16" t="s">
        <v>41</v>
      </c>
      <c r="L1241" s="15" t="s">
        <v>1411</v>
      </c>
      <c r="M1241" s="15" t="s">
        <v>61</v>
      </c>
      <c r="N1241" s="15" t="s">
        <v>72</v>
      </c>
      <c r="O1241" s="15"/>
      <c r="P1241" s="16" t="s">
        <v>1412</v>
      </c>
      <c r="Q1241" s="17">
        <v>7699</v>
      </c>
      <c r="R1241" s="18">
        <v>45.45</v>
      </c>
      <c r="S1241" s="19">
        <v>4829.9884999999995</v>
      </c>
      <c r="T1241" s="20" t="s">
        <v>363</v>
      </c>
      <c r="U1241" s="21" t="s">
        <v>430</v>
      </c>
      <c r="V1241" s="23">
        <v>37</v>
      </c>
      <c r="W1241" s="23">
        <v>1</v>
      </c>
      <c r="X1241" s="24"/>
    </row>
    <row r="1242" spans="1:24" s="1" customFormat="1" ht="108" customHeight="1" x14ac:dyDescent="0.3">
      <c r="A1242" s="11" t="s">
        <v>23</v>
      </c>
      <c r="B1242" s="11" t="s">
        <v>1286</v>
      </c>
      <c r="C1242" s="12" t="s">
        <v>1413</v>
      </c>
      <c r="D1242" s="13"/>
      <c r="E1242" s="42" t="str">
        <f>HYPERLINK("https://www.google.ru/search?q=IF9681&amp;newwindow=1&amp;tbm=isch","Еще фото")</f>
        <v>Еще фото</v>
      </c>
      <c r="F1242" s="14"/>
      <c r="G1242" s="11" t="s">
        <v>680</v>
      </c>
      <c r="H1242" s="11" t="s">
        <v>357</v>
      </c>
      <c r="I1242" s="15" t="s">
        <v>1139</v>
      </c>
      <c r="J1242" s="15" t="s">
        <v>28</v>
      </c>
      <c r="K1242" s="16" t="s">
        <v>29</v>
      </c>
      <c r="L1242" s="15" t="s">
        <v>1288</v>
      </c>
      <c r="M1242" s="15"/>
      <c r="N1242" s="15" t="s">
        <v>308</v>
      </c>
      <c r="O1242" s="15"/>
      <c r="P1242" s="16" t="s">
        <v>1414</v>
      </c>
      <c r="Q1242" s="17">
        <v>18499</v>
      </c>
      <c r="R1242" s="18">
        <v>45.4</v>
      </c>
      <c r="S1242" s="19">
        <v>11614.988499999999</v>
      </c>
      <c r="T1242" s="20" t="s">
        <v>363</v>
      </c>
      <c r="U1242" s="21" t="s">
        <v>723</v>
      </c>
      <c r="V1242" s="23">
        <v>42</v>
      </c>
      <c r="W1242" s="23">
        <v>1</v>
      </c>
      <c r="X1242" s="24"/>
    </row>
    <row r="1243" spans="1:24" s="1" customFormat="1" ht="108" customHeight="1" x14ac:dyDescent="0.3">
      <c r="A1243" s="11" t="s">
        <v>23</v>
      </c>
      <c r="B1243" s="11" t="s">
        <v>1397</v>
      </c>
      <c r="C1243" s="12" t="s">
        <v>1415</v>
      </c>
      <c r="D1243" s="13"/>
      <c r="E1243" s="42" t="str">
        <f>HYPERLINK("https://www.google.ru/search?q=JR8749&amp;newwindow=1&amp;tbm=isch","Еще фото")</f>
        <v>Еще фото</v>
      </c>
      <c r="F1243" s="14"/>
      <c r="G1243" s="11" t="s">
        <v>680</v>
      </c>
      <c r="H1243" s="11" t="s">
        <v>357</v>
      </c>
      <c r="I1243" s="15" t="s">
        <v>1139</v>
      </c>
      <c r="J1243" s="15" t="s">
        <v>28</v>
      </c>
      <c r="K1243" s="16" t="s">
        <v>41</v>
      </c>
      <c r="L1243" s="15" t="s">
        <v>1416</v>
      </c>
      <c r="M1243" s="15"/>
      <c r="N1243" s="15" t="s">
        <v>445</v>
      </c>
      <c r="O1243" s="15"/>
      <c r="P1243" s="16" t="s">
        <v>1249</v>
      </c>
      <c r="Q1243" s="17">
        <v>14099</v>
      </c>
      <c r="R1243" s="18">
        <v>45.39</v>
      </c>
      <c r="S1243" s="19">
        <v>8854.9884999999995</v>
      </c>
      <c r="T1243" s="20" t="s">
        <v>363</v>
      </c>
      <c r="U1243" s="21" t="s">
        <v>366</v>
      </c>
      <c r="V1243" s="31">
        <v>36.5</v>
      </c>
      <c r="W1243" s="23">
        <v>1</v>
      </c>
      <c r="X1243" s="24"/>
    </row>
    <row r="1244" spans="1:24" s="1" customFormat="1" ht="108" customHeight="1" x14ac:dyDescent="0.3">
      <c r="A1244" s="11" t="s">
        <v>23</v>
      </c>
      <c r="B1244" s="11" t="s">
        <v>1417</v>
      </c>
      <c r="C1244" s="12" t="s">
        <v>1418</v>
      </c>
      <c r="D1244" s="13"/>
      <c r="E1244" s="42" t="str">
        <f>HYPERLINK("https://www.google.ru/search?q=FZ3439&amp;newwindow=1&amp;tbm=isch","Еще фото")</f>
        <v>Еще фото</v>
      </c>
      <c r="F1244" s="14"/>
      <c r="G1244" s="11" t="s">
        <v>680</v>
      </c>
      <c r="H1244" s="11" t="s">
        <v>357</v>
      </c>
      <c r="I1244" s="15" t="s">
        <v>1139</v>
      </c>
      <c r="J1244" s="15" t="s">
        <v>28</v>
      </c>
      <c r="K1244" s="16" t="s">
        <v>29</v>
      </c>
      <c r="L1244" s="15" t="s">
        <v>1419</v>
      </c>
      <c r="M1244" s="15"/>
      <c r="N1244" s="15" t="s">
        <v>308</v>
      </c>
      <c r="O1244" s="15" t="s">
        <v>32</v>
      </c>
      <c r="P1244" s="16" t="s">
        <v>1420</v>
      </c>
      <c r="Q1244" s="17">
        <v>12999</v>
      </c>
      <c r="R1244" s="18">
        <v>45.38</v>
      </c>
      <c r="S1244" s="19">
        <v>8164.9884999999995</v>
      </c>
      <c r="T1244" s="20" t="s">
        <v>363</v>
      </c>
      <c r="U1244" s="21" t="s">
        <v>704</v>
      </c>
      <c r="V1244" s="23">
        <v>41</v>
      </c>
      <c r="W1244" s="23">
        <v>1</v>
      </c>
      <c r="X1244" s="24"/>
    </row>
    <row r="1245" spans="1:24" s="1" customFormat="1" ht="108" customHeight="1" x14ac:dyDescent="0.3">
      <c r="A1245" s="11" t="s">
        <v>23</v>
      </c>
      <c r="B1245" s="11" t="s">
        <v>1421</v>
      </c>
      <c r="C1245" s="12" t="s">
        <v>1422</v>
      </c>
      <c r="D1245" s="13"/>
      <c r="E1245" s="42" t="str">
        <f>HYPERLINK("https://www.google.ru/search?q=ID5570&amp;newwindow=1&amp;tbm=isch","Еще фото")</f>
        <v>Еще фото</v>
      </c>
      <c r="F1245" s="14"/>
      <c r="G1245" s="11" t="s">
        <v>680</v>
      </c>
      <c r="H1245" s="11" t="s">
        <v>357</v>
      </c>
      <c r="I1245" s="15" t="s">
        <v>1139</v>
      </c>
      <c r="J1245" s="15" t="s">
        <v>28</v>
      </c>
      <c r="K1245" s="16" t="s">
        <v>41</v>
      </c>
      <c r="L1245" s="15" t="s">
        <v>1423</v>
      </c>
      <c r="M1245" s="15"/>
      <c r="N1245" s="15" t="s">
        <v>191</v>
      </c>
      <c r="O1245" s="15"/>
      <c r="P1245" s="16" t="s">
        <v>845</v>
      </c>
      <c r="Q1245" s="17">
        <v>12999</v>
      </c>
      <c r="R1245" s="18">
        <v>45.38</v>
      </c>
      <c r="S1245" s="19">
        <v>8164.9884999999995</v>
      </c>
      <c r="T1245" s="20" t="s">
        <v>363</v>
      </c>
      <c r="U1245" s="21" t="s">
        <v>366</v>
      </c>
      <c r="V1245" s="31">
        <v>36.5</v>
      </c>
      <c r="W1245" s="23">
        <v>1</v>
      </c>
      <c r="X1245" s="24"/>
    </row>
    <row r="1246" spans="1:24" s="1" customFormat="1" ht="108" customHeight="1" x14ac:dyDescent="0.3">
      <c r="A1246" s="11" t="s">
        <v>23</v>
      </c>
      <c r="B1246" s="11" t="s">
        <v>1424</v>
      </c>
      <c r="C1246" s="12" t="s">
        <v>1425</v>
      </c>
      <c r="D1246" s="13"/>
      <c r="E1246" s="42" t="str">
        <f>HYPERLINK("https://www.google.ru/search?q=ID9630&amp;newwindow=1&amp;tbm=isch","Еще фото")</f>
        <v>Еще фото</v>
      </c>
      <c r="F1246" s="14"/>
      <c r="G1246" s="11" t="s">
        <v>680</v>
      </c>
      <c r="H1246" s="11" t="s">
        <v>357</v>
      </c>
      <c r="I1246" s="15" t="s">
        <v>1139</v>
      </c>
      <c r="J1246" s="15" t="s">
        <v>28</v>
      </c>
      <c r="K1246" s="16" t="s">
        <v>29</v>
      </c>
      <c r="L1246" s="15" t="s">
        <v>1426</v>
      </c>
      <c r="M1246" s="15"/>
      <c r="N1246" s="15" t="s">
        <v>1427</v>
      </c>
      <c r="O1246" s="15"/>
      <c r="P1246" s="16" t="s">
        <v>1149</v>
      </c>
      <c r="Q1246" s="17">
        <v>12999</v>
      </c>
      <c r="R1246" s="18">
        <v>45.38</v>
      </c>
      <c r="S1246" s="19">
        <v>8164.9884999999995</v>
      </c>
      <c r="T1246" s="20" t="s">
        <v>363</v>
      </c>
      <c r="U1246" s="21" t="s">
        <v>431</v>
      </c>
      <c r="V1246" s="23">
        <v>38</v>
      </c>
      <c r="W1246" s="23">
        <v>1</v>
      </c>
      <c r="X1246" s="24"/>
    </row>
    <row r="1247" spans="1:24" s="1" customFormat="1" ht="108" customHeight="1" x14ac:dyDescent="0.3">
      <c r="A1247" s="11" t="s">
        <v>23</v>
      </c>
      <c r="B1247" s="11" t="s">
        <v>1428</v>
      </c>
      <c r="C1247" s="12" t="s">
        <v>1429</v>
      </c>
      <c r="D1247" s="13"/>
      <c r="E1247" s="42" t="str">
        <f>HYPERLINK("https://www.google.ru/search?q=EG4958&amp;newwindow=1&amp;tbm=isch","Еще фото")</f>
        <v>Еще фото</v>
      </c>
      <c r="F1247" s="14"/>
      <c r="G1247" s="11" t="s">
        <v>680</v>
      </c>
      <c r="H1247" s="11" t="s">
        <v>357</v>
      </c>
      <c r="I1247" s="15" t="s">
        <v>1139</v>
      </c>
      <c r="J1247" s="15" t="s">
        <v>28</v>
      </c>
      <c r="K1247" s="16" t="s">
        <v>29</v>
      </c>
      <c r="L1247" s="15" t="s">
        <v>1430</v>
      </c>
      <c r="M1247" s="15"/>
      <c r="N1247" s="15" t="s">
        <v>308</v>
      </c>
      <c r="O1247" s="15"/>
      <c r="P1247" s="16" t="s">
        <v>1431</v>
      </c>
      <c r="Q1247" s="17">
        <v>20499</v>
      </c>
      <c r="R1247" s="18">
        <v>45.36</v>
      </c>
      <c r="S1247" s="19">
        <v>12879.988499999999</v>
      </c>
      <c r="T1247" s="20" t="s">
        <v>363</v>
      </c>
      <c r="U1247" s="21" t="s">
        <v>865</v>
      </c>
      <c r="V1247" s="23">
        <v>45</v>
      </c>
      <c r="W1247" s="23">
        <v>1</v>
      </c>
      <c r="X1247" s="24"/>
    </row>
    <row r="1248" spans="1:24" s="1" customFormat="1" ht="52.05" customHeight="1" x14ac:dyDescent="0.3">
      <c r="A1248" s="11" t="s">
        <v>23</v>
      </c>
      <c r="B1248" s="11" t="s">
        <v>1136</v>
      </c>
      <c r="C1248" s="12" t="s">
        <v>1432</v>
      </c>
      <c r="D1248" s="62"/>
      <c r="E1248" s="42" t="str">
        <f>HYPERLINK("https://www.google.ru/search?q=FU9595&amp;newwindow=1&amp;tbm=isch","Еще фото")</f>
        <v>Еще фото</v>
      </c>
      <c r="F1248" s="14"/>
      <c r="G1248" s="11" t="s">
        <v>1138</v>
      </c>
      <c r="H1248" s="11" t="s">
        <v>357</v>
      </c>
      <c r="I1248" s="15" t="s">
        <v>1139</v>
      </c>
      <c r="J1248" s="15" t="s">
        <v>28</v>
      </c>
      <c r="K1248" s="16" t="s">
        <v>29</v>
      </c>
      <c r="L1248" s="59" t="s">
        <v>1433</v>
      </c>
      <c r="M1248" s="15"/>
      <c r="N1248" s="15" t="s">
        <v>225</v>
      </c>
      <c r="O1248" s="15"/>
      <c r="P1248" s="16" t="s">
        <v>1434</v>
      </c>
      <c r="Q1248" s="17">
        <v>19399</v>
      </c>
      <c r="R1248" s="18">
        <v>45.36</v>
      </c>
      <c r="S1248" s="19">
        <v>12189.988499999999</v>
      </c>
      <c r="T1248" s="20" t="s">
        <v>363</v>
      </c>
      <c r="U1248" s="21" t="s">
        <v>693</v>
      </c>
      <c r="V1248" s="23">
        <v>40</v>
      </c>
      <c r="W1248" s="23">
        <v>11</v>
      </c>
      <c r="X1248" s="24"/>
    </row>
    <row r="1249" spans="1:24" s="1" customFormat="1" ht="61.05" customHeight="1" x14ac:dyDescent="0.3">
      <c r="A1249" s="26" t="s">
        <v>23</v>
      </c>
      <c r="B1249" s="26" t="s">
        <v>1136</v>
      </c>
      <c r="C1249" s="12" t="s">
        <v>1432</v>
      </c>
      <c r="D1249" s="63"/>
      <c r="E1249" s="42" t="str">
        <f>HYPERLINK("https://www.google.ru/search?q=FU9595&amp;newwindow=1&amp;tbm=isch","Еще фото")</f>
        <v>Еще фото</v>
      </c>
      <c r="F1249" s="14"/>
      <c r="G1249" s="26" t="s">
        <v>1138</v>
      </c>
      <c r="H1249" s="26" t="s">
        <v>357</v>
      </c>
      <c r="I1249" s="26" t="s">
        <v>1139</v>
      </c>
      <c r="J1249" s="15" t="s">
        <v>28</v>
      </c>
      <c r="K1249" s="16" t="s">
        <v>29</v>
      </c>
      <c r="L1249" s="61"/>
      <c r="M1249" s="15"/>
      <c r="N1249" s="15" t="s">
        <v>225</v>
      </c>
      <c r="O1249" s="15"/>
      <c r="P1249" s="16" t="s">
        <v>1434</v>
      </c>
      <c r="Q1249" s="17">
        <v>19399</v>
      </c>
      <c r="R1249" s="18">
        <v>45.36</v>
      </c>
      <c r="S1249" s="19">
        <v>12189.988499999999</v>
      </c>
      <c r="T1249" s="20" t="s">
        <v>363</v>
      </c>
      <c r="U1249" s="21" t="s">
        <v>694</v>
      </c>
      <c r="V1249" s="31">
        <v>40.5</v>
      </c>
      <c r="W1249" s="23">
        <v>9</v>
      </c>
      <c r="X1249" s="24"/>
    </row>
    <row r="1250" spans="1:24" s="1" customFormat="1" ht="108" customHeight="1" x14ac:dyDescent="0.3">
      <c r="A1250" s="11" t="s">
        <v>23</v>
      </c>
      <c r="B1250" s="11" t="s">
        <v>1254</v>
      </c>
      <c r="C1250" s="12" t="s">
        <v>1435</v>
      </c>
      <c r="D1250" s="13"/>
      <c r="E1250" s="42" t="str">
        <f>HYPERLINK("https://www.google.ru/search?q=IG6786&amp;newwindow=1&amp;tbm=isch","Еще фото")</f>
        <v>Еще фото</v>
      </c>
      <c r="F1250" s="14"/>
      <c r="G1250" s="11" t="s">
        <v>680</v>
      </c>
      <c r="H1250" s="11" t="s">
        <v>357</v>
      </c>
      <c r="I1250" s="15" t="s">
        <v>1139</v>
      </c>
      <c r="J1250" s="15" t="s">
        <v>28</v>
      </c>
      <c r="K1250" s="16" t="s">
        <v>41</v>
      </c>
      <c r="L1250" s="15" t="s">
        <v>1256</v>
      </c>
      <c r="M1250" s="15"/>
      <c r="N1250" s="15" t="s">
        <v>191</v>
      </c>
      <c r="O1250" s="15"/>
      <c r="P1250" s="16" t="s">
        <v>1436</v>
      </c>
      <c r="Q1250" s="17">
        <v>22499</v>
      </c>
      <c r="R1250" s="18">
        <v>45.33</v>
      </c>
      <c r="S1250" s="19">
        <v>14144.988499999999</v>
      </c>
      <c r="T1250" s="20" t="s">
        <v>363</v>
      </c>
      <c r="U1250" s="21" t="s">
        <v>432</v>
      </c>
      <c r="V1250" s="23">
        <v>39</v>
      </c>
      <c r="W1250" s="23">
        <v>1</v>
      </c>
      <c r="X1250" s="24"/>
    </row>
    <row r="1251" spans="1:24" s="1" customFormat="1" ht="108" customHeight="1" x14ac:dyDescent="0.3">
      <c r="A1251" s="11" t="s">
        <v>23</v>
      </c>
      <c r="B1251" s="11" t="s">
        <v>1437</v>
      </c>
      <c r="C1251" s="12" t="s">
        <v>1438</v>
      </c>
      <c r="D1251" s="13"/>
      <c r="E1251" s="42" t="str">
        <f>HYPERLINK("https://www.google.ru/search?q=GX5583&amp;newwindow=1&amp;tbm=isch","Еще фото")</f>
        <v>Еще фото</v>
      </c>
      <c r="F1251" s="14"/>
      <c r="G1251" s="11" t="s">
        <v>680</v>
      </c>
      <c r="H1251" s="11" t="s">
        <v>357</v>
      </c>
      <c r="I1251" s="15" t="s">
        <v>1139</v>
      </c>
      <c r="J1251" s="15" t="s">
        <v>28</v>
      </c>
      <c r="K1251" s="16" t="s">
        <v>29</v>
      </c>
      <c r="L1251" s="15" t="s">
        <v>1439</v>
      </c>
      <c r="M1251" s="15" t="s">
        <v>1440</v>
      </c>
      <c r="N1251" s="15" t="s">
        <v>43</v>
      </c>
      <c r="O1251" s="15" t="s">
        <v>32</v>
      </c>
      <c r="P1251" s="16" t="s">
        <v>981</v>
      </c>
      <c r="Q1251" s="17">
        <v>14999</v>
      </c>
      <c r="R1251" s="18">
        <v>45.33</v>
      </c>
      <c r="S1251" s="19">
        <v>9429.9884999999995</v>
      </c>
      <c r="T1251" s="20" t="s">
        <v>363</v>
      </c>
      <c r="U1251" s="21" t="s">
        <v>706</v>
      </c>
      <c r="V1251" s="23">
        <v>43</v>
      </c>
      <c r="W1251" s="23">
        <v>1</v>
      </c>
      <c r="X1251" s="24"/>
    </row>
    <row r="1252" spans="1:24" s="1" customFormat="1" ht="108" customHeight="1" x14ac:dyDescent="0.3">
      <c r="A1252" s="11" t="s">
        <v>23</v>
      </c>
      <c r="B1252" s="11" t="s">
        <v>1441</v>
      </c>
      <c r="C1252" s="12" t="s">
        <v>1442</v>
      </c>
      <c r="D1252" s="13"/>
      <c r="E1252" s="42" t="str">
        <f>HYPERLINK("https://www.google.ru/search?q=H00460&amp;newwindow=1&amp;tbm=isch","Еще фото")</f>
        <v>Еще фото</v>
      </c>
      <c r="F1252" s="14"/>
      <c r="G1252" s="11" t="s">
        <v>1138</v>
      </c>
      <c r="H1252" s="11" t="s">
        <v>357</v>
      </c>
      <c r="I1252" s="15" t="s">
        <v>1139</v>
      </c>
      <c r="J1252" s="15" t="s">
        <v>28</v>
      </c>
      <c r="K1252" s="16" t="s">
        <v>29</v>
      </c>
      <c r="L1252" s="15" t="s">
        <v>1443</v>
      </c>
      <c r="M1252" s="15"/>
      <c r="N1252" s="15" t="s">
        <v>43</v>
      </c>
      <c r="O1252" s="15"/>
      <c r="P1252" s="16" t="s">
        <v>1444</v>
      </c>
      <c r="Q1252" s="17">
        <v>14999</v>
      </c>
      <c r="R1252" s="18">
        <v>45.33</v>
      </c>
      <c r="S1252" s="19">
        <v>9429.9884999999995</v>
      </c>
      <c r="T1252" s="20" t="s">
        <v>363</v>
      </c>
      <c r="U1252" s="21" t="s">
        <v>742</v>
      </c>
      <c r="V1252" s="31">
        <v>44.5</v>
      </c>
      <c r="W1252" s="23">
        <v>1</v>
      </c>
      <c r="X1252" s="24"/>
    </row>
    <row r="1253" spans="1:24" s="1" customFormat="1" ht="52.05" customHeight="1" x14ac:dyDescent="0.3">
      <c r="A1253" s="11" t="s">
        <v>23</v>
      </c>
      <c r="B1253" s="11" t="s">
        <v>1445</v>
      </c>
      <c r="C1253" s="12" t="s">
        <v>1446</v>
      </c>
      <c r="D1253" s="62"/>
      <c r="E1253" s="42" t="str">
        <f>HYPERLINK("https://www.google.ru/search?q=JP9454&amp;newwindow=1&amp;tbm=isch","Еще фото")</f>
        <v>Еще фото</v>
      </c>
      <c r="F1253" s="14" t="s">
        <v>107</v>
      </c>
      <c r="G1253" s="11" t="s">
        <v>680</v>
      </c>
      <c r="H1253" s="11" t="s">
        <v>357</v>
      </c>
      <c r="I1253" s="15" t="s">
        <v>1139</v>
      </c>
      <c r="J1253" s="15" t="s">
        <v>28</v>
      </c>
      <c r="K1253" s="16" t="s">
        <v>29</v>
      </c>
      <c r="L1253" s="59" t="s">
        <v>1447</v>
      </c>
      <c r="M1253" s="15"/>
      <c r="N1253" s="15" t="s">
        <v>43</v>
      </c>
      <c r="O1253" s="15"/>
      <c r="P1253" s="16" t="s">
        <v>1448</v>
      </c>
      <c r="Q1253" s="17">
        <v>13899</v>
      </c>
      <c r="R1253" s="18">
        <v>45.32</v>
      </c>
      <c r="S1253" s="19">
        <v>8739.9884999999995</v>
      </c>
      <c r="T1253" s="20" t="s">
        <v>363</v>
      </c>
      <c r="U1253" s="21" t="s">
        <v>693</v>
      </c>
      <c r="V1253" s="23">
        <v>40</v>
      </c>
      <c r="W1253" s="23">
        <v>3</v>
      </c>
      <c r="X1253" s="24"/>
    </row>
    <row r="1254" spans="1:24" s="1" customFormat="1" ht="61.05" customHeight="1" x14ac:dyDescent="0.3">
      <c r="A1254" s="26" t="s">
        <v>23</v>
      </c>
      <c r="B1254" s="26" t="s">
        <v>1445</v>
      </c>
      <c r="C1254" s="12" t="s">
        <v>1446</v>
      </c>
      <c r="D1254" s="63"/>
      <c r="E1254" s="42" t="str">
        <f>HYPERLINK("https://www.google.ru/search?q=JP9454&amp;newwindow=1&amp;tbm=isch","Еще фото")</f>
        <v>Еще фото</v>
      </c>
      <c r="F1254" s="14" t="s">
        <v>107</v>
      </c>
      <c r="G1254" s="26" t="s">
        <v>680</v>
      </c>
      <c r="H1254" s="26" t="s">
        <v>357</v>
      </c>
      <c r="I1254" s="26" t="s">
        <v>1139</v>
      </c>
      <c r="J1254" s="15" t="s">
        <v>28</v>
      </c>
      <c r="K1254" s="16" t="s">
        <v>29</v>
      </c>
      <c r="L1254" s="61"/>
      <c r="M1254" s="15"/>
      <c r="N1254" s="15" t="s">
        <v>43</v>
      </c>
      <c r="O1254" s="15"/>
      <c r="P1254" s="16" t="s">
        <v>1448</v>
      </c>
      <c r="Q1254" s="17">
        <v>13899</v>
      </c>
      <c r="R1254" s="18">
        <v>45.32</v>
      </c>
      <c r="S1254" s="19">
        <v>8739.9884999999995</v>
      </c>
      <c r="T1254" s="20" t="s">
        <v>363</v>
      </c>
      <c r="U1254" s="21" t="s">
        <v>694</v>
      </c>
      <c r="V1254" s="31">
        <v>40.5</v>
      </c>
      <c r="W1254" s="23">
        <v>9</v>
      </c>
      <c r="X1254" s="24"/>
    </row>
    <row r="1255" spans="1:24" s="1" customFormat="1" ht="108" customHeight="1" x14ac:dyDescent="0.3">
      <c r="A1255" s="11" t="s">
        <v>23</v>
      </c>
      <c r="B1255" s="11" t="s">
        <v>1449</v>
      </c>
      <c r="C1255" s="12" t="s">
        <v>1450</v>
      </c>
      <c r="D1255" s="13"/>
      <c r="E1255" s="42" t="str">
        <f>HYPERLINK("https://www.google.ru/search?q=HQ4205&amp;newwindow=1&amp;tbm=isch","Еще фото")</f>
        <v>Еще фото</v>
      </c>
      <c r="F1255" s="14"/>
      <c r="G1255" s="11" t="s">
        <v>680</v>
      </c>
      <c r="H1255" s="11" t="s">
        <v>357</v>
      </c>
      <c r="I1255" s="15" t="s">
        <v>1139</v>
      </c>
      <c r="J1255" s="15" t="s">
        <v>28</v>
      </c>
      <c r="K1255" s="16" t="s">
        <v>41</v>
      </c>
      <c r="L1255" s="15" t="s">
        <v>1451</v>
      </c>
      <c r="M1255" s="15" t="s">
        <v>691</v>
      </c>
      <c r="N1255" s="15" t="s">
        <v>31</v>
      </c>
      <c r="O1255" s="15"/>
      <c r="P1255" s="16" t="s">
        <v>805</v>
      </c>
      <c r="Q1255" s="17">
        <v>27599</v>
      </c>
      <c r="R1255" s="18">
        <v>45.29</v>
      </c>
      <c r="S1255" s="19">
        <v>17364.988499999999</v>
      </c>
      <c r="T1255" s="20" t="s">
        <v>363</v>
      </c>
      <c r="U1255" s="21" t="s">
        <v>364</v>
      </c>
      <c r="V1255" s="31">
        <v>35.5</v>
      </c>
      <c r="W1255" s="23">
        <v>1</v>
      </c>
      <c r="X1255" s="24"/>
    </row>
    <row r="1256" spans="1:24" s="1" customFormat="1" ht="52.05" customHeight="1" x14ac:dyDescent="0.3">
      <c r="A1256" s="11" t="s">
        <v>23</v>
      </c>
      <c r="B1256" s="11" t="s">
        <v>1452</v>
      </c>
      <c r="C1256" s="12" t="s">
        <v>1453</v>
      </c>
      <c r="D1256" s="62"/>
      <c r="E1256" s="42" t="str">
        <f>HYPERLINK("https://www.google.ru/search?q=ID8815&amp;newwindow=1&amp;tbm=isch","Еще фото")</f>
        <v>Еще фото</v>
      </c>
      <c r="F1256" s="14"/>
      <c r="G1256" s="11" t="s">
        <v>680</v>
      </c>
      <c r="H1256" s="11" t="s">
        <v>357</v>
      </c>
      <c r="I1256" s="15" t="s">
        <v>1139</v>
      </c>
      <c r="J1256" s="15" t="s">
        <v>28</v>
      </c>
      <c r="K1256" s="16" t="s">
        <v>29</v>
      </c>
      <c r="L1256" s="59" t="s">
        <v>1294</v>
      </c>
      <c r="M1256" s="15" t="s">
        <v>691</v>
      </c>
      <c r="N1256" s="15" t="s">
        <v>210</v>
      </c>
      <c r="O1256" s="15"/>
      <c r="P1256" s="16" t="s">
        <v>799</v>
      </c>
      <c r="Q1256" s="17">
        <v>26499</v>
      </c>
      <c r="R1256" s="18">
        <v>45.28</v>
      </c>
      <c r="S1256" s="19">
        <v>16674.988499999999</v>
      </c>
      <c r="T1256" s="20" t="s">
        <v>363</v>
      </c>
      <c r="U1256" s="21" t="s">
        <v>687</v>
      </c>
      <c r="V1256" s="31">
        <v>38.5</v>
      </c>
      <c r="W1256" s="23">
        <v>1</v>
      </c>
      <c r="X1256" s="24"/>
    </row>
    <row r="1257" spans="1:24" s="1" customFormat="1" ht="61.05" customHeight="1" x14ac:dyDescent="0.3">
      <c r="A1257" s="26" t="s">
        <v>23</v>
      </c>
      <c r="B1257" s="26" t="s">
        <v>1452</v>
      </c>
      <c r="C1257" s="12" t="s">
        <v>1453</v>
      </c>
      <c r="D1257" s="63"/>
      <c r="E1257" s="42" t="str">
        <f>HYPERLINK("https://www.google.ru/search?q=ID8815&amp;newwindow=1&amp;tbm=isch","Еще фото")</f>
        <v>Еще фото</v>
      </c>
      <c r="F1257" s="14"/>
      <c r="G1257" s="26" t="s">
        <v>680</v>
      </c>
      <c r="H1257" s="26" t="s">
        <v>357</v>
      </c>
      <c r="I1257" s="26" t="s">
        <v>1139</v>
      </c>
      <c r="J1257" s="15" t="s">
        <v>28</v>
      </c>
      <c r="K1257" s="16" t="s">
        <v>29</v>
      </c>
      <c r="L1257" s="61"/>
      <c r="M1257" s="15" t="s">
        <v>691</v>
      </c>
      <c r="N1257" s="15" t="s">
        <v>210</v>
      </c>
      <c r="O1257" s="15"/>
      <c r="P1257" s="16" t="s">
        <v>799</v>
      </c>
      <c r="Q1257" s="17">
        <v>26499</v>
      </c>
      <c r="R1257" s="18">
        <v>45.28</v>
      </c>
      <c r="S1257" s="19">
        <v>16674.988499999999</v>
      </c>
      <c r="T1257" s="20" t="s">
        <v>363</v>
      </c>
      <c r="U1257" s="21" t="s">
        <v>694</v>
      </c>
      <c r="V1257" s="31">
        <v>40.5</v>
      </c>
      <c r="W1257" s="23">
        <v>1</v>
      </c>
      <c r="X1257" s="24"/>
    </row>
    <row r="1258" spans="1:24" s="1" customFormat="1" ht="108" customHeight="1" x14ac:dyDescent="0.3">
      <c r="A1258" s="11" t="s">
        <v>23</v>
      </c>
      <c r="B1258" s="11" t="s">
        <v>1454</v>
      </c>
      <c r="C1258" s="12" t="s">
        <v>1455</v>
      </c>
      <c r="D1258" s="13"/>
      <c r="E1258" s="42" t="str">
        <f>HYPERLINK("https://www.google.ru/search?q=IH3423&amp;newwindow=1&amp;tbm=isch","Еще фото")</f>
        <v>Еще фото</v>
      </c>
      <c r="F1258" s="14"/>
      <c r="G1258" s="11" t="s">
        <v>680</v>
      </c>
      <c r="H1258" s="11" t="s">
        <v>357</v>
      </c>
      <c r="I1258" s="15" t="s">
        <v>1139</v>
      </c>
      <c r="J1258" s="15" t="s">
        <v>28</v>
      </c>
      <c r="K1258" s="16" t="s">
        <v>286</v>
      </c>
      <c r="L1258" s="15" t="s">
        <v>1456</v>
      </c>
      <c r="M1258" s="15"/>
      <c r="N1258" s="15" t="s">
        <v>43</v>
      </c>
      <c r="O1258" s="15"/>
      <c r="P1258" s="16" t="s">
        <v>760</v>
      </c>
      <c r="Q1258" s="17">
        <v>10599</v>
      </c>
      <c r="R1258" s="18">
        <v>45.28</v>
      </c>
      <c r="S1258" s="19">
        <v>6669.9884999999995</v>
      </c>
      <c r="T1258" s="20" t="s">
        <v>363</v>
      </c>
      <c r="U1258" s="21" t="s">
        <v>432</v>
      </c>
      <c r="V1258" s="23">
        <v>39</v>
      </c>
      <c r="W1258" s="23">
        <v>1</v>
      </c>
      <c r="X1258" s="24"/>
    </row>
    <row r="1259" spans="1:24" s="1" customFormat="1" ht="108" customHeight="1" x14ac:dyDescent="0.3">
      <c r="A1259" s="11" t="s">
        <v>23</v>
      </c>
      <c r="B1259" s="11" t="s">
        <v>1457</v>
      </c>
      <c r="C1259" s="12" t="s">
        <v>1458</v>
      </c>
      <c r="D1259" s="13"/>
      <c r="E1259" s="42" t="str">
        <f>HYPERLINK("https://www.google.ru/search?q=IE8203&amp;newwindow=1&amp;tbm=isch","Еще фото")</f>
        <v>Еще фото</v>
      </c>
      <c r="F1259" s="14"/>
      <c r="G1259" s="11" t="s">
        <v>680</v>
      </c>
      <c r="H1259" s="11" t="s">
        <v>357</v>
      </c>
      <c r="I1259" s="15" t="s">
        <v>1139</v>
      </c>
      <c r="J1259" s="15" t="s">
        <v>28</v>
      </c>
      <c r="K1259" s="16" t="s">
        <v>41</v>
      </c>
      <c r="L1259" s="15" t="s">
        <v>1459</v>
      </c>
      <c r="M1259" s="15"/>
      <c r="N1259" s="15" t="s">
        <v>225</v>
      </c>
      <c r="O1259" s="15"/>
      <c r="P1259" s="16" t="s">
        <v>1460</v>
      </c>
      <c r="Q1259" s="17">
        <v>18999</v>
      </c>
      <c r="R1259" s="18">
        <v>45.26</v>
      </c>
      <c r="S1259" s="19">
        <v>11959.988499999999</v>
      </c>
      <c r="T1259" s="20" t="s">
        <v>363</v>
      </c>
      <c r="U1259" s="21" t="s">
        <v>687</v>
      </c>
      <c r="V1259" s="31">
        <v>38.5</v>
      </c>
      <c r="W1259" s="23">
        <v>1</v>
      </c>
      <c r="X1259" s="24"/>
    </row>
    <row r="1260" spans="1:24" s="1" customFormat="1" ht="52.05" customHeight="1" x14ac:dyDescent="0.3">
      <c r="A1260" s="11" t="s">
        <v>23</v>
      </c>
      <c r="B1260" s="11" t="s">
        <v>1461</v>
      </c>
      <c r="C1260" s="12" t="s">
        <v>1462</v>
      </c>
      <c r="D1260" s="62"/>
      <c r="E1260" s="42" t="str">
        <f>HYPERLINK("https://www.google.ru/search?q=IH5555&amp;newwindow=1&amp;tbm=isch","Еще фото")</f>
        <v>Еще фото</v>
      </c>
      <c r="F1260" s="14"/>
      <c r="G1260" s="11" t="s">
        <v>680</v>
      </c>
      <c r="H1260" s="11" t="s">
        <v>357</v>
      </c>
      <c r="I1260" s="15" t="s">
        <v>1139</v>
      </c>
      <c r="J1260" s="15" t="s">
        <v>28</v>
      </c>
      <c r="K1260" s="16" t="s">
        <v>29</v>
      </c>
      <c r="L1260" s="59" t="s">
        <v>1463</v>
      </c>
      <c r="M1260" s="15"/>
      <c r="N1260" s="15" t="s">
        <v>191</v>
      </c>
      <c r="O1260" s="15"/>
      <c r="P1260" s="16" t="s">
        <v>1230</v>
      </c>
      <c r="Q1260" s="17">
        <v>22099</v>
      </c>
      <c r="R1260" s="18">
        <v>45.25</v>
      </c>
      <c r="S1260" s="19">
        <v>13914.988499999999</v>
      </c>
      <c r="T1260" s="20" t="s">
        <v>363</v>
      </c>
      <c r="U1260" s="21" t="s">
        <v>693</v>
      </c>
      <c r="V1260" s="23">
        <v>40</v>
      </c>
      <c r="W1260" s="23">
        <v>4</v>
      </c>
      <c r="X1260" s="24"/>
    </row>
    <row r="1261" spans="1:24" s="1" customFormat="1" ht="61.05" customHeight="1" x14ac:dyDescent="0.3">
      <c r="A1261" s="26" t="s">
        <v>23</v>
      </c>
      <c r="B1261" s="26" t="s">
        <v>1461</v>
      </c>
      <c r="C1261" s="12" t="s">
        <v>1462</v>
      </c>
      <c r="D1261" s="63"/>
      <c r="E1261" s="42" t="str">
        <f>HYPERLINK("https://www.google.ru/search?q=IH5555&amp;newwindow=1&amp;tbm=isch","Еще фото")</f>
        <v>Еще фото</v>
      </c>
      <c r="F1261" s="14"/>
      <c r="G1261" s="26" t="s">
        <v>680</v>
      </c>
      <c r="H1261" s="26" t="s">
        <v>357</v>
      </c>
      <c r="I1261" s="26" t="s">
        <v>1139</v>
      </c>
      <c r="J1261" s="15" t="s">
        <v>28</v>
      </c>
      <c r="K1261" s="16" t="s">
        <v>29</v>
      </c>
      <c r="L1261" s="61"/>
      <c r="M1261" s="15"/>
      <c r="N1261" s="15" t="s">
        <v>191</v>
      </c>
      <c r="O1261" s="15"/>
      <c r="P1261" s="16" t="s">
        <v>1230</v>
      </c>
      <c r="Q1261" s="17">
        <v>22099</v>
      </c>
      <c r="R1261" s="18">
        <v>45.25</v>
      </c>
      <c r="S1261" s="19">
        <v>13914.988499999999</v>
      </c>
      <c r="T1261" s="20" t="s">
        <v>363</v>
      </c>
      <c r="U1261" s="21" t="s">
        <v>694</v>
      </c>
      <c r="V1261" s="31">
        <v>40.5</v>
      </c>
      <c r="W1261" s="23">
        <v>5</v>
      </c>
      <c r="X1261" s="24"/>
    </row>
    <row r="1262" spans="1:24" s="1" customFormat="1" ht="108" customHeight="1" x14ac:dyDescent="0.3">
      <c r="A1262" s="11" t="s">
        <v>23</v>
      </c>
      <c r="B1262" s="11" t="s">
        <v>1286</v>
      </c>
      <c r="C1262" s="12" t="s">
        <v>1464</v>
      </c>
      <c r="D1262" s="13"/>
      <c r="E1262" s="42" t="str">
        <f>HYPERLINK("https://www.google.ru/search?q=IH7828&amp;newwindow=1&amp;tbm=isch","Еще фото")</f>
        <v>Еще фото</v>
      </c>
      <c r="F1262" s="14"/>
      <c r="G1262" s="11" t="s">
        <v>680</v>
      </c>
      <c r="H1262" s="11" t="s">
        <v>357</v>
      </c>
      <c r="I1262" s="15" t="s">
        <v>1139</v>
      </c>
      <c r="J1262" s="15" t="s">
        <v>28</v>
      </c>
      <c r="K1262" s="16" t="s">
        <v>29</v>
      </c>
      <c r="L1262" s="15" t="s">
        <v>1288</v>
      </c>
      <c r="M1262" s="15"/>
      <c r="N1262" s="15" t="s">
        <v>308</v>
      </c>
      <c r="O1262" s="15"/>
      <c r="P1262" s="16" t="s">
        <v>1465</v>
      </c>
      <c r="Q1262" s="17">
        <v>16799</v>
      </c>
      <c r="R1262" s="18">
        <v>45.23</v>
      </c>
      <c r="S1262" s="19">
        <v>10579.988499999999</v>
      </c>
      <c r="T1262" s="20" t="s">
        <v>363</v>
      </c>
      <c r="U1262" s="21" t="s">
        <v>694</v>
      </c>
      <c r="V1262" s="31">
        <v>40.5</v>
      </c>
      <c r="W1262" s="23">
        <v>1</v>
      </c>
      <c r="X1262" s="24"/>
    </row>
    <row r="1263" spans="1:24" s="1" customFormat="1" ht="108" customHeight="1" x14ac:dyDescent="0.3">
      <c r="A1263" s="11" t="s">
        <v>23</v>
      </c>
      <c r="B1263" s="11" t="s">
        <v>1388</v>
      </c>
      <c r="C1263" s="12" t="s">
        <v>1466</v>
      </c>
      <c r="D1263" s="13"/>
      <c r="E1263" s="42" t="str">
        <f>HYPERLINK("https://www.google.ru/search?q=JR4233&amp;newwindow=1&amp;tbm=isch","Еще фото")</f>
        <v>Еще фото</v>
      </c>
      <c r="F1263" s="14"/>
      <c r="G1263" s="11" t="s">
        <v>680</v>
      </c>
      <c r="H1263" s="11" t="s">
        <v>357</v>
      </c>
      <c r="I1263" s="15" t="s">
        <v>1139</v>
      </c>
      <c r="J1263" s="15" t="s">
        <v>28</v>
      </c>
      <c r="K1263" s="16" t="s">
        <v>41</v>
      </c>
      <c r="L1263" s="15" t="s">
        <v>1390</v>
      </c>
      <c r="M1263" s="15"/>
      <c r="N1263" s="15" t="s">
        <v>308</v>
      </c>
      <c r="O1263" s="15"/>
      <c r="P1263" s="16" t="s">
        <v>1434</v>
      </c>
      <c r="Q1263" s="17">
        <v>16799</v>
      </c>
      <c r="R1263" s="18">
        <v>45.23</v>
      </c>
      <c r="S1263" s="19">
        <v>10579.988499999999</v>
      </c>
      <c r="T1263" s="20" t="s">
        <v>363</v>
      </c>
      <c r="U1263" s="21" t="s">
        <v>693</v>
      </c>
      <c r="V1263" s="23">
        <v>40</v>
      </c>
      <c r="W1263" s="23">
        <v>1</v>
      </c>
      <c r="X1263" s="24"/>
    </row>
    <row r="1264" spans="1:24" s="1" customFormat="1" ht="108" customHeight="1" x14ac:dyDescent="0.3">
      <c r="A1264" s="11" t="s">
        <v>23</v>
      </c>
      <c r="B1264" s="11" t="s">
        <v>1388</v>
      </c>
      <c r="C1264" s="12" t="s">
        <v>1467</v>
      </c>
      <c r="D1264" s="13"/>
      <c r="E1264" s="42" t="str">
        <f>HYPERLINK("https://www.google.ru/search?q=JR4234&amp;newwindow=1&amp;tbm=isch","Еще фото")</f>
        <v>Еще фото</v>
      </c>
      <c r="F1264" s="14"/>
      <c r="G1264" s="11" t="s">
        <v>680</v>
      </c>
      <c r="H1264" s="11" t="s">
        <v>357</v>
      </c>
      <c r="I1264" s="15" t="s">
        <v>1139</v>
      </c>
      <c r="J1264" s="15" t="s">
        <v>28</v>
      </c>
      <c r="K1264" s="16" t="s">
        <v>41</v>
      </c>
      <c r="L1264" s="15" t="s">
        <v>1390</v>
      </c>
      <c r="M1264" s="15"/>
      <c r="N1264" s="15" t="s">
        <v>210</v>
      </c>
      <c r="O1264" s="15"/>
      <c r="P1264" s="16" t="s">
        <v>1434</v>
      </c>
      <c r="Q1264" s="17">
        <v>16799</v>
      </c>
      <c r="R1264" s="18">
        <v>45.23</v>
      </c>
      <c r="S1264" s="19">
        <v>10579.988499999999</v>
      </c>
      <c r="T1264" s="20" t="s">
        <v>363</v>
      </c>
      <c r="U1264" s="21" t="s">
        <v>430</v>
      </c>
      <c r="V1264" s="23">
        <v>37</v>
      </c>
      <c r="W1264" s="23">
        <v>1</v>
      </c>
      <c r="X1264" s="24"/>
    </row>
    <row r="1265" spans="1:24" s="1" customFormat="1" ht="108" customHeight="1" x14ac:dyDescent="0.3">
      <c r="A1265" s="11" t="s">
        <v>23</v>
      </c>
      <c r="B1265" s="11" t="s">
        <v>1468</v>
      </c>
      <c r="C1265" s="12" t="s">
        <v>1469</v>
      </c>
      <c r="D1265" s="13"/>
      <c r="E1265" s="42" t="str">
        <f>HYPERLINK("https://www.google.ru/search?q=ID3717&amp;newwindow=1&amp;tbm=isch","Еще фото")</f>
        <v>Еще фото</v>
      </c>
      <c r="F1265" s="14"/>
      <c r="G1265" s="11" t="s">
        <v>680</v>
      </c>
      <c r="H1265" s="11" t="s">
        <v>357</v>
      </c>
      <c r="I1265" s="15" t="s">
        <v>1139</v>
      </c>
      <c r="J1265" s="15" t="s">
        <v>28</v>
      </c>
      <c r="K1265" s="16" t="s">
        <v>41</v>
      </c>
      <c r="L1265" s="15" t="s">
        <v>1470</v>
      </c>
      <c r="M1265" s="15"/>
      <c r="N1265" s="15" t="s">
        <v>308</v>
      </c>
      <c r="O1265" s="15"/>
      <c r="P1265" s="16" t="s">
        <v>1304</v>
      </c>
      <c r="Q1265" s="17">
        <v>8399</v>
      </c>
      <c r="R1265" s="18">
        <v>45.23</v>
      </c>
      <c r="S1265" s="19">
        <v>5289.9884999999995</v>
      </c>
      <c r="T1265" s="20" t="s">
        <v>363</v>
      </c>
      <c r="U1265" s="21" t="s">
        <v>364</v>
      </c>
      <c r="V1265" s="31">
        <v>35.5</v>
      </c>
      <c r="W1265" s="23">
        <v>1</v>
      </c>
      <c r="X1265" s="24"/>
    </row>
    <row r="1266" spans="1:24" s="1" customFormat="1" ht="108" customHeight="1" x14ac:dyDescent="0.3">
      <c r="A1266" s="11" t="s">
        <v>23</v>
      </c>
      <c r="B1266" s="11" t="s">
        <v>1471</v>
      </c>
      <c r="C1266" s="12" t="s">
        <v>1472</v>
      </c>
      <c r="D1266" s="13"/>
      <c r="E1266" s="42" t="str">
        <f>HYPERLINK("https://www.google.ru/search?q=JI4859&amp;newwindow=1&amp;tbm=isch","Еще фото")</f>
        <v>Еще фото</v>
      </c>
      <c r="F1266" s="14"/>
      <c r="G1266" s="11" t="s">
        <v>680</v>
      </c>
      <c r="H1266" s="11" t="s">
        <v>357</v>
      </c>
      <c r="I1266" s="15" t="s">
        <v>1139</v>
      </c>
      <c r="J1266" s="15" t="s">
        <v>28</v>
      </c>
      <c r="K1266" s="16" t="s">
        <v>41</v>
      </c>
      <c r="L1266" s="15" t="s">
        <v>1473</v>
      </c>
      <c r="M1266" s="15"/>
      <c r="N1266" s="15" t="s">
        <v>43</v>
      </c>
      <c r="O1266" s="15"/>
      <c r="P1266" s="16" t="s">
        <v>1304</v>
      </c>
      <c r="Q1266" s="17">
        <v>8399</v>
      </c>
      <c r="R1266" s="18">
        <v>45.23</v>
      </c>
      <c r="S1266" s="19">
        <v>5289.9884999999995</v>
      </c>
      <c r="T1266" s="20" t="s">
        <v>363</v>
      </c>
      <c r="U1266" s="21" t="s">
        <v>366</v>
      </c>
      <c r="V1266" s="31">
        <v>36.5</v>
      </c>
      <c r="W1266" s="23">
        <v>1</v>
      </c>
      <c r="X1266" s="24"/>
    </row>
    <row r="1267" spans="1:24" s="1" customFormat="1" ht="52.05" customHeight="1" x14ac:dyDescent="0.3">
      <c r="A1267" s="11" t="s">
        <v>23</v>
      </c>
      <c r="B1267" s="11" t="s">
        <v>1474</v>
      </c>
      <c r="C1267" s="12" t="s">
        <v>1475</v>
      </c>
      <c r="D1267" s="62"/>
      <c r="E1267" s="42" t="str">
        <f>HYPERLINK("https://www.google.ru/search?q=IH3732&amp;newwindow=1&amp;tbm=isch","Еще фото")</f>
        <v>Еще фото</v>
      </c>
      <c r="F1267" s="14"/>
      <c r="G1267" s="11" t="s">
        <v>680</v>
      </c>
      <c r="H1267" s="11" t="s">
        <v>357</v>
      </c>
      <c r="I1267" s="15" t="s">
        <v>1139</v>
      </c>
      <c r="J1267" s="15" t="s">
        <v>28</v>
      </c>
      <c r="K1267" s="16" t="s">
        <v>41</v>
      </c>
      <c r="L1267" s="59" t="s">
        <v>1476</v>
      </c>
      <c r="M1267" s="15"/>
      <c r="N1267" s="15" t="s">
        <v>72</v>
      </c>
      <c r="O1267" s="15"/>
      <c r="P1267" s="16" t="s">
        <v>924</v>
      </c>
      <c r="Q1267" s="17">
        <v>19899</v>
      </c>
      <c r="R1267" s="18">
        <v>45.22</v>
      </c>
      <c r="S1267" s="19">
        <v>12534.988499999999</v>
      </c>
      <c r="T1267" s="20" t="s">
        <v>363</v>
      </c>
      <c r="U1267" s="21" t="s">
        <v>365</v>
      </c>
      <c r="V1267" s="23">
        <v>36</v>
      </c>
      <c r="W1267" s="23">
        <v>1</v>
      </c>
      <c r="X1267" s="24"/>
    </row>
    <row r="1268" spans="1:24" s="1" customFormat="1" ht="61.05" customHeight="1" x14ac:dyDescent="0.3">
      <c r="A1268" s="26" t="s">
        <v>23</v>
      </c>
      <c r="B1268" s="26" t="s">
        <v>1474</v>
      </c>
      <c r="C1268" s="12" t="s">
        <v>1475</v>
      </c>
      <c r="D1268" s="63"/>
      <c r="E1268" s="42" t="str">
        <f>HYPERLINK("https://www.google.ru/search?q=IH3732&amp;newwindow=1&amp;tbm=isch","Еще фото")</f>
        <v>Еще фото</v>
      </c>
      <c r="F1268" s="14"/>
      <c r="G1268" s="26" t="s">
        <v>680</v>
      </c>
      <c r="H1268" s="26" t="s">
        <v>357</v>
      </c>
      <c r="I1268" s="26" t="s">
        <v>1139</v>
      </c>
      <c r="J1268" s="15" t="s">
        <v>28</v>
      </c>
      <c r="K1268" s="16" t="s">
        <v>41</v>
      </c>
      <c r="L1268" s="61"/>
      <c r="M1268" s="15"/>
      <c r="N1268" s="15" t="s">
        <v>72</v>
      </c>
      <c r="O1268" s="15"/>
      <c r="P1268" s="16" t="s">
        <v>924</v>
      </c>
      <c r="Q1268" s="17">
        <v>19899</v>
      </c>
      <c r="R1268" s="18">
        <v>45.22</v>
      </c>
      <c r="S1268" s="19">
        <v>12534.988499999999</v>
      </c>
      <c r="T1268" s="20" t="s">
        <v>363</v>
      </c>
      <c r="U1268" s="21" t="s">
        <v>430</v>
      </c>
      <c r="V1268" s="23">
        <v>37</v>
      </c>
      <c r="W1268" s="23">
        <v>1</v>
      </c>
      <c r="X1268" s="24"/>
    </row>
    <row r="1269" spans="1:24" s="1" customFormat="1" ht="108" customHeight="1" x14ac:dyDescent="0.3">
      <c r="A1269" s="11" t="s">
        <v>23</v>
      </c>
      <c r="B1269" s="11" t="s">
        <v>1477</v>
      </c>
      <c r="C1269" s="12" t="s">
        <v>1478</v>
      </c>
      <c r="D1269" s="13"/>
      <c r="E1269" s="42" t="str">
        <f>HYPERLINK("https://www.google.ru/search?q=JH5520&amp;newwindow=1&amp;tbm=isch","Еще фото")</f>
        <v>Еще фото</v>
      </c>
      <c r="F1269" s="14"/>
      <c r="G1269" s="11" t="s">
        <v>680</v>
      </c>
      <c r="H1269" s="11" t="s">
        <v>357</v>
      </c>
      <c r="I1269" s="15" t="s">
        <v>1139</v>
      </c>
      <c r="J1269" s="15" t="s">
        <v>28</v>
      </c>
      <c r="K1269" s="16" t="s">
        <v>286</v>
      </c>
      <c r="L1269" s="15" t="s">
        <v>1479</v>
      </c>
      <c r="M1269" s="15"/>
      <c r="N1269" s="15" t="s">
        <v>308</v>
      </c>
      <c r="O1269" s="15"/>
      <c r="P1269" s="16" t="s">
        <v>805</v>
      </c>
      <c r="Q1269" s="17">
        <v>19899</v>
      </c>
      <c r="R1269" s="18">
        <v>45.22</v>
      </c>
      <c r="S1269" s="19">
        <v>12534.988499999999</v>
      </c>
      <c r="T1269" s="20" t="s">
        <v>363</v>
      </c>
      <c r="U1269" s="21" t="s">
        <v>723</v>
      </c>
      <c r="V1269" s="23">
        <v>42</v>
      </c>
      <c r="W1269" s="23">
        <v>1</v>
      </c>
      <c r="X1269" s="24"/>
    </row>
    <row r="1270" spans="1:24" s="1" customFormat="1" ht="35" customHeight="1" x14ac:dyDescent="0.3">
      <c r="A1270" s="11" t="s">
        <v>23</v>
      </c>
      <c r="B1270" s="11" t="s">
        <v>1480</v>
      </c>
      <c r="C1270" s="12" t="s">
        <v>1481</v>
      </c>
      <c r="D1270" s="56"/>
      <c r="E1270" s="42" t="str">
        <f>HYPERLINK("https://www.google.ru/search?q=JI1239&amp;newwindow=1&amp;tbm=isch","Еще фото")</f>
        <v>Еще фото</v>
      </c>
      <c r="F1270" s="14"/>
      <c r="G1270" s="11" t="s">
        <v>680</v>
      </c>
      <c r="H1270" s="11" t="s">
        <v>357</v>
      </c>
      <c r="I1270" s="15" t="s">
        <v>1139</v>
      </c>
      <c r="J1270" s="15" t="s">
        <v>28</v>
      </c>
      <c r="K1270" s="16" t="s">
        <v>29</v>
      </c>
      <c r="L1270" s="59" t="s">
        <v>1482</v>
      </c>
      <c r="M1270" s="15"/>
      <c r="N1270" s="15" t="s">
        <v>43</v>
      </c>
      <c r="O1270" s="15"/>
      <c r="P1270" s="16" t="s">
        <v>755</v>
      </c>
      <c r="Q1270" s="17">
        <v>19899</v>
      </c>
      <c r="R1270" s="18">
        <v>45.22</v>
      </c>
      <c r="S1270" s="19">
        <v>12534.988499999999</v>
      </c>
      <c r="T1270" s="20" t="s">
        <v>363</v>
      </c>
      <c r="U1270" s="21" t="s">
        <v>687</v>
      </c>
      <c r="V1270" s="31">
        <v>38.5</v>
      </c>
      <c r="W1270" s="23">
        <v>4</v>
      </c>
      <c r="X1270" s="24"/>
    </row>
    <row r="1271" spans="1:24" s="1" customFormat="1" ht="35" customHeight="1" x14ac:dyDescent="0.3">
      <c r="A1271" s="26" t="s">
        <v>23</v>
      </c>
      <c r="B1271" s="26" t="s">
        <v>1480</v>
      </c>
      <c r="C1271" s="12" t="s">
        <v>1481</v>
      </c>
      <c r="D1271" s="57"/>
      <c r="E1271" s="42" t="str">
        <f>HYPERLINK("https://www.google.ru/search?q=JI1239&amp;newwindow=1&amp;tbm=isch","Еще фото")</f>
        <v>Еще фото</v>
      </c>
      <c r="F1271" s="14"/>
      <c r="G1271" s="26" t="s">
        <v>680</v>
      </c>
      <c r="H1271" s="26" t="s">
        <v>357</v>
      </c>
      <c r="I1271" s="26" t="s">
        <v>1139</v>
      </c>
      <c r="J1271" s="15" t="s">
        <v>28</v>
      </c>
      <c r="K1271" s="16" t="s">
        <v>29</v>
      </c>
      <c r="L1271" s="60"/>
      <c r="M1271" s="15"/>
      <c r="N1271" s="15" t="s">
        <v>43</v>
      </c>
      <c r="O1271" s="15"/>
      <c r="P1271" s="16" t="s">
        <v>755</v>
      </c>
      <c r="Q1271" s="17">
        <v>19899</v>
      </c>
      <c r="R1271" s="18">
        <v>45.22</v>
      </c>
      <c r="S1271" s="19">
        <v>12534.988499999999</v>
      </c>
      <c r="T1271" s="20" t="s">
        <v>363</v>
      </c>
      <c r="U1271" s="21" t="s">
        <v>693</v>
      </c>
      <c r="V1271" s="23">
        <v>40</v>
      </c>
      <c r="W1271" s="23">
        <v>2</v>
      </c>
      <c r="X1271" s="24"/>
    </row>
    <row r="1272" spans="1:24" s="1" customFormat="1" ht="37.049999999999997" customHeight="1" x14ac:dyDescent="0.3">
      <c r="A1272" s="26" t="s">
        <v>23</v>
      </c>
      <c r="B1272" s="26" t="s">
        <v>1480</v>
      </c>
      <c r="C1272" s="12" t="s">
        <v>1481</v>
      </c>
      <c r="D1272" s="58"/>
      <c r="E1272" s="42" t="str">
        <f>HYPERLINK("https://www.google.ru/search?q=JI1239&amp;newwindow=1&amp;tbm=isch","Еще фото")</f>
        <v>Еще фото</v>
      </c>
      <c r="F1272" s="14"/>
      <c r="G1272" s="26" t="s">
        <v>680</v>
      </c>
      <c r="H1272" s="26" t="s">
        <v>357</v>
      </c>
      <c r="I1272" s="26" t="s">
        <v>1139</v>
      </c>
      <c r="J1272" s="15" t="s">
        <v>28</v>
      </c>
      <c r="K1272" s="16" t="s">
        <v>29</v>
      </c>
      <c r="L1272" s="61"/>
      <c r="M1272" s="15"/>
      <c r="N1272" s="15" t="s">
        <v>43</v>
      </c>
      <c r="O1272" s="15"/>
      <c r="P1272" s="16" t="s">
        <v>755</v>
      </c>
      <c r="Q1272" s="17">
        <v>19899</v>
      </c>
      <c r="R1272" s="18">
        <v>45.22</v>
      </c>
      <c r="S1272" s="19">
        <v>12534.988499999999</v>
      </c>
      <c r="T1272" s="20" t="s">
        <v>363</v>
      </c>
      <c r="U1272" s="21" t="s">
        <v>694</v>
      </c>
      <c r="V1272" s="31">
        <v>40.5</v>
      </c>
      <c r="W1272" s="23">
        <v>5</v>
      </c>
      <c r="X1272" s="24"/>
    </row>
    <row r="1273" spans="1:24" s="1" customFormat="1" ht="108" customHeight="1" x14ac:dyDescent="0.3">
      <c r="A1273" s="11" t="s">
        <v>23</v>
      </c>
      <c r="B1273" s="11" t="s">
        <v>1483</v>
      </c>
      <c r="C1273" s="12" t="s">
        <v>1484</v>
      </c>
      <c r="D1273" s="13"/>
      <c r="E1273" s="42" t="str">
        <f>HYPERLINK("https://www.google.ru/search?q=ID6559&amp;newwindow=1&amp;tbm=isch","Еще фото")</f>
        <v>Еще фото</v>
      </c>
      <c r="F1273" s="14"/>
      <c r="G1273" s="11" t="s">
        <v>680</v>
      </c>
      <c r="H1273" s="11" t="s">
        <v>357</v>
      </c>
      <c r="I1273" s="15" t="s">
        <v>1139</v>
      </c>
      <c r="J1273" s="15" t="s">
        <v>28</v>
      </c>
      <c r="K1273" s="16" t="s">
        <v>29</v>
      </c>
      <c r="L1273" s="15" t="s">
        <v>1485</v>
      </c>
      <c r="M1273" s="15"/>
      <c r="N1273" s="15" t="s">
        <v>31</v>
      </c>
      <c r="O1273" s="15"/>
      <c r="P1273" s="16" t="s">
        <v>755</v>
      </c>
      <c r="Q1273" s="17">
        <v>18799</v>
      </c>
      <c r="R1273" s="18">
        <v>45.21</v>
      </c>
      <c r="S1273" s="19">
        <v>11844.988499999999</v>
      </c>
      <c r="T1273" s="20" t="s">
        <v>363</v>
      </c>
      <c r="U1273" s="21" t="s">
        <v>687</v>
      </c>
      <c r="V1273" s="31">
        <v>38.5</v>
      </c>
      <c r="W1273" s="23">
        <v>1</v>
      </c>
      <c r="X1273" s="24"/>
    </row>
    <row r="1274" spans="1:24" s="1" customFormat="1" ht="52.05" customHeight="1" x14ac:dyDescent="0.3">
      <c r="A1274" s="11" t="s">
        <v>23</v>
      </c>
      <c r="B1274" s="11" t="s">
        <v>1486</v>
      </c>
      <c r="C1274" s="12" t="s">
        <v>1487</v>
      </c>
      <c r="D1274" s="62"/>
      <c r="E1274" s="42" t="str">
        <f>HYPERLINK("https://www.google.ru/search?q=JQ5747&amp;newwindow=1&amp;tbm=isch","Еще фото")</f>
        <v>Еще фото</v>
      </c>
      <c r="F1274" s="14"/>
      <c r="G1274" s="11" t="s">
        <v>680</v>
      </c>
      <c r="H1274" s="11" t="s">
        <v>357</v>
      </c>
      <c r="I1274" s="15" t="s">
        <v>1139</v>
      </c>
      <c r="J1274" s="15" t="s">
        <v>28</v>
      </c>
      <c r="K1274" s="16" t="s">
        <v>41</v>
      </c>
      <c r="L1274" s="59" t="s">
        <v>1488</v>
      </c>
      <c r="M1274" s="15"/>
      <c r="N1274" s="15" t="s">
        <v>43</v>
      </c>
      <c r="O1274" s="15"/>
      <c r="P1274" s="16" t="s">
        <v>1434</v>
      </c>
      <c r="Q1274" s="17">
        <v>14599</v>
      </c>
      <c r="R1274" s="18">
        <v>45.2</v>
      </c>
      <c r="S1274" s="19">
        <v>9199.9884999999995</v>
      </c>
      <c r="T1274" s="20" t="s">
        <v>363</v>
      </c>
      <c r="U1274" s="21" t="s">
        <v>687</v>
      </c>
      <c r="V1274" s="31">
        <v>38.5</v>
      </c>
      <c r="W1274" s="23">
        <v>1</v>
      </c>
      <c r="X1274" s="24"/>
    </row>
    <row r="1275" spans="1:24" s="1" customFormat="1" ht="61.05" customHeight="1" x14ac:dyDescent="0.3">
      <c r="A1275" s="26" t="s">
        <v>23</v>
      </c>
      <c r="B1275" s="26" t="s">
        <v>1486</v>
      </c>
      <c r="C1275" s="12" t="s">
        <v>1487</v>
      </c>
      <c r="D1275" s="63"/>
      <c r="E1275" s="42" t="str">
        <f>HYPERLINK("https://www.google.ru/search?q=JQ5747&amp;newwindow=1&amp;tbm=isch","Еще фото")</f>
        <v>Еще фото</v>
      </c>
      <c r="F1275" s="14"/>
      <c r="G1275" s="26" t="s">
        <v>680</v>
      </c>
      <c r="H1275" s="26" t="s">
        <v>357</v>
      </c>
      <c r="I1275" s="26" t="s">
        <v>1139</v>
      </c>
      <c r="J1275" s="15" t="s">
        <v>28</v>
      </c>
      <c r="K1275" s="16" t="s">
        <v>41</v>
      </c>
      <c r="L1275" s="61"/>
      <c r="M1275" s="15"/>
      <c r="N1275" s="15" t="s">
        <v>43</v>
      </c>
      <c r="O1275" s="15"/>
      <c r="P1275" s="16" t="s">
        <v>1434</v>
      </c>
      <c r="Q1275" s="17">
        <v>14599</v>
      </c>
      <c r="R1275" s="18">
        <v>45.2</v>
      </c>
      <c r="S1275" s="19">
        <v>9199.9884999999995</v>
      </c>
      <c r="T1275" s="20" t="s">
        <v>363</v>
      </c>
      <c r="U1275" s="21" t="s">
        <v>694</v>
      </c>
      <c r="V1275" s="31">
        <v>40.5</v>
      </c>
      <c r="W1275" s="23">
        <v>1</v>
      </c>
      <c r="X1275" s="24"/>
    </row>
    <row r="1276" spans="1:24" s="1" customFormat="1" ht="108" customHeight="1" x14ac:dyDescent="0.3">
      <c r="A1276" s="11" t="s">
        <v>23</v>
      </c>
      <c r="B1276" s="11" t="s">
        <v>1489</v>
      </c>
      <c r="C1276" s="12" t="s">
        <v>1490</v>
      </c>
      <c r="D1276" s="13"/>
      <c r="E1276" s="42" t="str">
        <f>HYPERLINK("https://www.google.ru/search?q=JQ7916&amp;newwindow=1&amp;tbm=isch","Еще фото")</f>
        <v>Еще фото</v>
      </c>
      <c r="F1276" s="14"/>
      <c r="G1276" s="11" t="s">
        <v>680</v>
      </c>
      <c r="H1276" s="11" t="s">
        <v>357</v>
      </c>
      <c r="I1276" s="15" t="s">
        <v>1139</v>
      </c>
      <c r="J1276" s="15" t="s">
        <v>700</v>
      </c>
      <c r="K1276" s="16" t="s">
        <v>29</v>
      </c>
      <c r="L1276" s="15" t="s">
        <v>1491</v>
      </c>
      <c r="M1276" s="15"/>
      <c r="N1276" s="15" t="s">
        <v>308</v>
      </c>
      <c r="O1276" s="15"/>
      <c r="P1276" s="16" t="s">
        <v>737</v>
      </c>
      <c r="Q1276" s="17">
        <v>7299</v>
      </c>
      <c r="R1276" s="18">
        <v>45.2</v>
      </c>
      <c r="S1276" s="19">
        <v>4599.9884999999995</v>
      </c>
      <c r="T1276" s="20" t="s">
        <v>363</v>
      </c>
      <c r="U1276" s="21" t="s">
        <v>694</v>
      </c>
      <c r="V1276" s="31">
        <v>40.5</v>
      </c>
      <c r="W1276" s="23">
        <v>3</v>
      </c>
      <c r="X1276" s="24"/>
    </row>
    <row r="1277" spans="1:24" s="1" customFormat="1" ht="108" customHeight="1" x14ac:dyDescent="0.3">
      <c r="A1277" s="11" t="s">
        <v>23</v>
      </c>
      <c r="B1277" s="11" t="s">
        <v>1492</v>
      </c>
      <c r="C1277" s="12" t="s">
        <v>1493</v>
      </c>
      <c r="D1277" s="13"/>
      <c r="E1277" s="42" t="str">
        <f>HYPERLINK("https://www.google.ru/search?q=JH5408&amp;newwindow=1&amp;tbm=isch","Еще фото")</f>
        <v>Еще фото</v>
      </c>
      <c r="F1277" s="14"/>
      <c r="G1277" s="11" t="s">
        <v>680</v>
      </c>
      <c r="H1277" s="11" t="s">
        <v>357</v>
      </c>
      <c r="I1277" s="15" t="s">
        <v>1139</v>
      </c>
      <c r="J1277" s="15" t="s">
        <v>28</v>
      </c>
      <c r="K1277" s="16" t="s">
        <v>29</v>
      </c>
      <c r="L1277" s="15" t="s">
        <v>1494</v>
      </c>
      <c r="M1277" s="15"/>
      <c r="N1277" s="15" t="s">
        <v>308</v>
      </c>
      <c r="O1277" s="15"/>
      <c r="P1277" s="16" t="s">
        <v>1274</v>
      </c>
      <c r="Q1277" s="17">
        <v>17699</v>
      </c>
      <c r="R1277" s="18">
        <v>45.19</v>
      </c>
      <c r="S1277" s="19">
        <v>11154.988499999999</v>
      </c>
      <c r="T1277" s="20" t="s">
        <v>363</v>
      </c>
      <c r="U1277" s="21" t="s">
        <v>687</v>
      </c>
      <c r="V1277" s="31">
        <v>38.5</v>
      </c>
      <c r="W1277" s="23">
        <v>2</v>
      </c>
      <c r="X1277" s="24"/>
    </row>
    <row r="1278" spans="1:24" s="1" customFormat="1" ht="108" customHeight="1" x14ac:dyDescent="0.3">
      <c r="A1278" s="11" t="s">
        <v>23</v>
      </c>
      <c r="B1278" s="11" t="s">
        <v>1495</v>
      </c>
      <c r="C1278" s="12" t="s">
        <v>1496</v>
      </c>
      <c r="D1278" s="13"/>
      <c r="E1278" s="42" t="str">
        <f>HYPERLINK("https://www.google.ru/search?q=JI0145&amp;newwindow=1&amp;tbm=isch","Еще фото")</f>
        <v>Еще фото</v>
      </c>
      <c r="F1278" s="14"/>
      <c r="G1278" s="11" t="s">
        <v>680</v>
      </c>
      <c r="H1278" s="11" t="s">
        <v>357</v>
      </c>
      <c r="I1278" s="15" t="s">
        <v>1139</v>
      </c>
      <c r="J1278" s="15" t="s">
        <v>28</v>
      </c>
      <c r="K1278" s="16" t="s">
        <v>286</v>
      </c>
      <c r="L1278" s="15" t="s">
        <v>1497</v>
      </c>
      <c r="M1278" s="15"/>
      <c r="N1278" s="15" t="s">
        <v>86</v>
      </c>
      <c r="O1278" s="15"/>
      <c r="P1278" s="16" t="s">
        <v>929</v>
      </c>
      <c r="Q1278" s="17">
        <v>17699</v>
      </c>
      <c r="R1278" s="18">
        <v>45.19</v>
      </c>
      <c r="S1278" s="19">
        <v>11154.988499999999</v>
      </c>
      <c r="T1278" s="20" t="s">
        <v>363</v>
      </c>
      <c r="U1278" s="21" t="s">
        <v>687</v>
      </c>
      <c r="V1278" s="31">
        <v>38.5</v>
      </c>
      <c r="W1278" s="23">
        <v>1</v>
      </c>
      <c r="X1278" s="24"/>
    </row>
    <row r="1279" spans="1:24" s="1" customFormat="1" ht="35" customHeight="1" x14ac:dyDescent="0.3">
      <c r="A1279" s="11" t="s">
        <v>23</v>
      </c>
      <c r="B1279" s="11" t="s">
        <v>1216</v>
      </c>
      <c r="C1279" s="12" t="s">
        <v>1498</v>
      </c>
      <c r="D1279" s="56"/>
      <c r="E1279" s="42" t="str">
        <f>HYPERLINK("https://www.google.ru/search?q=JH9317&amp;newwindow=1&amp;tbm=isch","Еще фото")</f>
        <v>Еще фото</v>
      </c>
      <c r="F1279" s="14"/>
      <c r="G1279" s="11" t="s">
        <v>680</v>
      </c>
      <c r="H1279" s="11" t="s">
        <v>357</v>
      </c>
      <c r="I1279" s="15" t="s">
        <v>1139</v>
      </c>
      <c r="J1279" s="15" t="s">
        <v>28</v>
      </c>
      <c r="K1279" s="16" t="s">
        <v>29</v>
      </c>
      <c r="L1279" s="59" t="s">
        <v>1270</v>
      </c>
      <c r="M1279" s="15"/>
      <c r="N1279" s="15" t="s">
        <v>308</v>
      </c>
      <c r="O1279" s="15"/>
      <c r="P1279" s="16" t="s">
        <v>760</v>
      </c>
      <c r="Q1279" s="17">
        <v>10399</v>
      </c>
      <c r="R1279" s="18">
        <v>45.19</v>
      </c>
      <c r="S1279" s="19">
        <v>6554.9884999999995</v>
      </c>
      <c r="T1279" s="20" t="s">
        <v>363</v>
      </c>
      <c r="U1279" s="21" t="s">
        <v>687</v>
      </c>
      <c r="V1279" s="31">
        <v>38.5</v>
      </c>
      <c r="W1279" s="23">
        <v>1</v>
      </c>
      <c r="X1279" s="24"/>
    </row>
    <row r="1280" spans="1:24" s="1" customFormat="1" ht="35" customHeight="1" x14ac:dyDescent="0.3">
      <c r="A1280" s="26" t="s">
        <v>23</v>
      </c>
      <c r="B1280" s="26" t="s">
        <v>1216</v>
      </c>
      <c r="C1280" s="12" t="s">
        <v>1498</v>
      </c>
      <c r="D1280" s="57"/>
      <c r="E1280" s="42" t="str">
        <f>HYPERLINK("https://www.google.ru/search?q=JH9317&amp;newwindow=1&amp;tbm=isch","Еще фото")</f>
        <v>Еще фото</v>
      </c>
      <c r="F1280" s="14"/>
      <c r="G1280" s="26" t="s">
        <v>680</v>
      </c>
      <c r="H1280" s="26" t="s">
        <v>357</v>
      </c>
      <c r="I1280" s="26" t="s">
        <v>1139</v>
      </c>
      <c r="J1280" s="15" t="s">
        <v>28</v>
      </c>
      <c r="K1280" s="16" t="s">
        <v>29</v>
      </c>
      <c r="L1280" s="60"/>
      <c r="M1280" s="15"/>
      <c r="N1280" s="15" t="s">
        <v>308</v>
      </c>
      <c r="O1280" s="15"/>
      <c r="P1280" s="16" t="s">
        <v>760</v>
      </c>
      <c r="Q1280" s="17">
        <v>10399</v>
      </c>
      <c r="R1280" s="18">
        <v>45.19</v>
      </c>
      <c r="S1280" s="19">
        <v>6554.9884999999995</v>
      </c>
      <c r="T1280" s="20" t="s">
        <v>363</v>
      </c>
      <c r="U1280" s="21" t="s">
        <v>693</v>
      </c>
      <c r="V1280" s="23">
        <v>40</v>
      </c>
      <c r="W1280" s="23">
        <v>9</v>
      </c>
      <c r="X1280" s="24"/>
    </row>
    <row r="1281" spans="1:24" s="1" customFormat="1" ht="37.049999999999997" customHeight="1" x14ac:dyDescent="0.3">
      <c r="A1281" s="26" t="s">
        <v>23</v>
      </c>
      <c r="B1281" s="26" t="s">
        <v>1216</v>
      </c>
      <c r="C1281" s="12" t="s">
        <v>1498</v>
      </c>
      <c r="D1281" s="58"/>
      <c r="E1281" s="42" t="str">
        <f>HYPERLINK("https://www.google.ru/search?q=JH9317&amp;newwindow=1&amp;tbm=isch","Еще фото")</f>
        <v>Еще фото</v>
      </c>
      <c r="F1281" s="14"/>
      <c r="G1281" s="26" t="s">
        <v>680</v>
      </c>
      <c r="H1281" s="26" t="s">
        <v>357</v>
      </c>
      <c r="I1281" s="26" t="s">
        <v>1139</v>
      </c>
      <c r="J1281" s="15" t="s">
        <v>28</v>
      </c>
      <c r="K1281" s="16" t="s">
        <v>29</v>
      </c>
      <c r="L1281" s="61"/>
      <c r="M1281" s="15"/>
      <c r="N1281" s="15" t="s">
        <v>308</v>
      </c>
      <c r="O1281" s="15"/>
      <c r="P1281" s="16" t="s">
        <v>760</v>
      </c>
      <c r="Q1281" s="17">
        <v>10399</v>
      </c>
      <c r="R1281" s="18">
        <v>45.19</v>
      </c>
      <c r="S1281" s="19">
        <v>6554.9884999999995</v>
      </c>
      <c r="T1281" s="20" t="s">
        <v>363</v>
      </c>
      <c r="U1281" s="21" t="s">
        <v>694</v>
      </c>
      <c r="V1281" s="31">
        <v>40.5</v>
      </c>
      <c r="W1281" s="23">
        <v>1</v>
      </c>
      <c r="X1281" s="24"/>
    </row>
    <row r="1282" spans="1:24" s="1" customFormat="1" ht="108" customHeight="1" x14ac:dyDescent="0.3">
      <c r="A1282" s="11" t="s">
        <v>23</v>
      </c>
      <c r="B1282" s="11" t="s">
        <v>1499</v>
      </c>
      <c r="C1282" s="12" t="s">
        <v>1500</v>
      </c>
      <c r="D1282" s="13"/>
      <c r="E1282" s="42" t="str">
        <f>HYPERLINK("https://www.google.ru/search?q=FZ4317&amp;newwindow=1&amp;tbm=isch","Еще фото")</f>
        <v>Еще фото</v>
      </c>
      <c r="F1282" s="14"/>
      <c r="G1282" s="11" t="s">
        <v>680</v>
      </c>
      <c r="H1282" s="11" t="s">
        <v>357</v>
      </c>
      <c r="I1282" s="15" t="s">
        <v>1139</v>
      </c>
      <c r="J1282" s="15" t="s">
        <v>28</v>
      </c>
      <c r="K1282" s="16" t="s">
        <v>29</v>
      </c>
      <c r="L1282" s="15" t="s">
        <v>1501</v>
      </c>
      <c r="M1282" s="15" t="s">
        <v>691</v>
      </c>
      <c r="N1282" s="15" t="s">
        <v>1502</v>
      </c>
      <c r="O1282" s="15"/>
      <c r="P1282" s="16" t="s">
        <v>1503</v>
      </c>
      <c r="Q1282" s="17">
        <v>43399</v>
      </c>
      <c r="R1282" s="18">
        <v>45.16</v>
      </c>
      <c r="S1282" s="19">
        <v>27369.988499999999</v>
      </c>
      <c r="T1282" s="20" t="s">
        <v>363</v>
      </c>
      <c r="U1282" s="21" t="s">
        <v>693</v>
      </c>
      <c r="V1282" s="23">
        <v>40</v>
      </c>
      <c r="W1282" s="23">
        <v>1</v>
      </c>
      <c r="X1282" s="24"/>
    </row>
    <row r="1283" spans="1:24" s="1" customFormat="1" ht="108" customHeight="1" x14ac:dyDescent="0.3">
      <c r="A1283" s="11" t="s">
        <v>23</v>
      </c>
      <c r="B1283" s="11" t="s">
        <v>1177</v>
      </c>
      <c r="C1283" s="12" t="s">
        <v>1504</v>
      </c>
      <c r="D1283" s="13"/>
      <c r="E1283" s="42" t="str">
        <f>HYPERLINK("https://www.google.ru/search?q=GW3020&amp;newwindow=1&amp;tbm=isch","Еще фото")</f>
        <v>Еще фото</v>
      </c>
      <c r="F1283" s="14"/>
      <c r="G1283" s="11" t="s">
        <v>1138</v>
      </c>
      <c r="H1283" s="11" t="s">
        <v>357</v>
      </c>
      <c r="I1283" s="15" t="s">
        <v>1139</v>
      </c>
      <c r="J1283" s="15" t="s">
        <v>28</v>
      </c>
      <c r="K1283" s="16" t="s">
        <v>29</v>
      </c>
      <c r="L1283" s="15" t="s">
        <v>1179</v>
      </c>
      <c r="M1283" s="15"/>
      <c r="N1283" s="15" t="s">
        <v>43</v>
      </c>
      <c r="O1283" s="15"/>
      <c r="P1283" s="16" t="s">
        <v>1292</v>
      </c>
      <c r="Q1283" s="17">
        <v>9299</v>
      </c>
      <c r="R1283" s="18">
        <v>45.16</v>
      </c>
      <c r="S1283" s="19">
        <v>5864.9884999999995</v>
      </c>
      <c r="T1283" s="20" t="s">
        <v>363</v>
      </c>
      <c r="U1283" s="21" t="s">
        <v>705</v>
      </c>
      <c r="V1283" s="31">
        <v>42.5</v>
      </c>
      <c r="W1283" s="23">
        <v>1</v>
      </c>
      <c r="X1283" s="24"/>
    </row>
    <row r="1284" spans="1:24" s="1" customFormat="1" ht="108" customHeight="1" x14ac:dyDescent="0.3">
      <c r="A1284" s="11" t="s">
        <v>23</v>
      </c>
      <c r="B1284" s="11" t="s">
        <v>1505</v>
      </c>
      <c r="C1284" s="12" t="s">
        <v>1506</v>
      </c>
      <c r="D1284" s="13"/>
      <c r="E1284" s="42" t="str">
        <f>HYPERLINK("https://www.google.ru/search?q=IE0586&amp;newwindow=1&amp;tbm=isch","Еще фото")</f>
        <v>Еще фото</v>
      </c>
      <c r="F1284" s="14"/>
      <c r="G1284" s="11" t="s">
        <v>680</v>
      </c>
      <c r="H1284" s="11" t="s">
        <v>357</v>
      </c>
      <c r="I1284" s="15" t="s">
        <v>1139</v>
      </c>
      <c r="J1284" s="15" t="s">
        <v>28</v>
      </c>
      <c r="K1284" s="16" t="s">
        <v>41</v>
      </c>
      <c r="L1284" s="15"/>
      <c r="M1284" s="15"/>
      <c r="N1284" s="15" t="s">
        <v>1008</v>
      </c>
      <c r="O1284" s="15"/>
      <c r="P1284" s="16" t="s">
        <v>1507</v>
      </c>
      <c r="Q1284" s="17">
        <v>20599</v>
      </c>
      <c r="R1284" s="18">
        <v>45.14</v>
      </c>
      <c r="S1284" s="19">
        <v>12994.988499999999</v>
      </c>
      <c r="T1284" s="20" t="s">
        <v>363</v>
      </c>
      <c r="U1284" s="21" t="s">
        <v>430</v>
      </c>
      <c r="V1284" s="23">
        <v>37</v>
      </c>
      <c r="W1284" s="23">
        <v>1</v>
      </c>
      <c r="X1284" s="24"/>
    </row>
    <row r="1285" spans="1:24" s="1" customFormat="1" ht="108" customHeight="1" x14ac:dyDescent="0.3">
      <c r="A1285" s="11" t="s">
        <v>23</v>
      </c>
      <c r="B1285" s="11" t="s">
        <v>1508</v>
      </c>
      <c r="C1285" s="12" t="s">
        <v>1509</v>
      </c>
      <c r="D1285" s="13"/>
      <c r="E1285" s="42" t="str">
        <f>HYPERLINK("https://www.google.ru/search?q=IG7375&amp;newwindow=1&amp;tbm=isch","Еще фото")</f>
        <v>Еще фото</v>
      </c>
      <c r="F1285" s="14"/>
      <c r="G1285" s="11" t="s">
        <v>680</v>
      </c>
      <c r="H1285" s="11" t="s">
        <v>357</v>
      </c>
      <c r="I1285" s="15" t="s">
        <v>1139</v>
      </c>
      <c r="J1285" s="15" t="s">
        <v>28</v>
      </c>
      <c r="K1285" s="16" t="s">
        <v>41</v>
      </c>
      <c r="L1285" s="15" t="s">
        <v>1510</v>
      </c>
      <c r="M1285" s="15"/>
      <c r="N1285" s="15" t="s">
        <v>176</v>
      </c>
      <c r="O1285" s="15"/>
      <c r="P1285" s="16" t="s">
        <v>1511</v>
      </c>
      <c r="Q1285" s="17">
        <v>13299</v>
      </c>
      <c r="R1285" s="18">
        <v>45.11</v>
      </c>
      <c r="S1285" s="19">
        <v>8394.9884999999995</v>
      </c>
      <c r="T1285" s="20" t="s">
        <v>363</v>
      </c>
      <c r="U1285" s="21" t="s">
        <v>686</v>
      </c>
      <c r="V1285" s="31">
        <v>37.5</v>
      </c>
      <c r="W1285" s="23">
        <v>1</v>
      </c>
      <c r="X1285" s="24"/>
    </row>
    <row r="1286" spans="1:24" s="1" customFormat="1" ht="52.05" customHeight="1" x14ac:dyDescent="0.3">
      <c r="A1286" s="11" t="s">
        <v>23</v>
      </c>
      <c r="B1286" s="11" t="s">
        <v>1512</v>
      </c>
      <c r="C1286" s="12" t="s">
        <v>1513</v>
      </c>
      <c r="D1286" s="62"/>
      <c r="E1286" s="42" t="str">
        <f>HYPERLINK("https://www.google.ru/search?q=JH8776&amp;newwindow=1&amp;tbm=isch","Еще фото")</f>
        <v>Еще фото</v>
      </c>
      <c r="F1286" s="14"/>
      <c r="G1286" s="11" t="s">
        <v>680</v>
      </c>
      <c r="H1286" s="11" t="s">
        <v>357</v>
      </c>
      <c r="I1286" s="15" t="s">
        <v>1139</v>
      </c>
      <c r="J1286" s="15" t="s">
        <v>28</v>
      </c>
      <c r="K1286" s="16" t="s">
        <v>29</v>
      </c>
      <c r="L1286" s="59" t="s">
        <v>1514</v>
      </c>
      <c r="M1286" s="15"/>
      <c r="N1286" s="15" t="s">
        <v>86</v>
      </c>
      <c r="O1286" s="15"/>
      <c r="P1286" s="16" t="s">
        <v>1318</v>
      </c>
      <c r="Q1286" s="17">
        <v>13299</v>
      </c>
      <c r="R1286" s="18">
        <v>45.11</v>
      </c>
      <c r="S1286" s="19">
        <v>8394.9884999999995</v>
      </c>
      <c r="T1286" s="20" t="s">
        <v>363</v>
      </c>
      <c r="U1286" s="21" t="s">
        <v>693</v>
      </c>
      <c r="V1286" s="23">
        <v>40</v>
      </c>
      <c r="W1286" s="23">
        <v>14</v>
      </c>
      <c r="X1286" s="24"/>
    </row>
    <row r="1287" spans="1:24" s="1" customFormat="1" ht="61.05" customHeight="1" x14ac:dyDescent="0.3">
      <c r="A1287" s="26" t="s">
        <v>23</v>
      </c>
      <c r="B1287" s="26" t="s">
        <v>1512</v>
      </c>
      <c r="C1287" s="12" t="s">
        <v>1513</v>
      </c>
      <c r="D1287" s="63"/>
      <c r="E1287" s="42" t="str">
        <f>HYPERLINK("https://www.google.ru/search?q=JH8776&amp;newwindow=1&amp;tbm=isch","Еще фото")</f>
        <v>Еще фото</v>
      </c>
      <c r="F1287" s="14"/>
      <c r="G1287" s="26" t="s">
        <v>680</v>
      </c>
      <c r="H1287" s="26" t="s">
        <v>357</v>
      </c>
      <c r="I1287" s="26" t="s">
        <v>1139</v>
      </c>
      <c r="J1287" s="15" t="s">
        <v>28</v>
      </c>
      <c r="K1287" s="16" t="s">
        <v>29</v>
      </c>
      <c r="L1287" s="61"/>
      <c r="M1287" s="15"/>
      <c r="N1287" s="15" t="s">
        <v>86</v>
      </c>
      <c r="O1287" s="15"/>
      <c r="P1287" s="16" t="s">
        <v>1318</v>
      </c>
      <c r="Q1287" s="17">
        <v>13299</v>
      </c>
      <c r="R1287" s="18">
        <v>45.11</v>
      </c>
      <c r="S1287" s="19">
        <v>8394.9884999999995</v>
      </c>
      <c r="T1287" s="20" t="s">
        <v>363</v>
      </c>
      <c r="U1287" s="21" t="s">
        <v>694</v>
      </c>
      <c r="V1287" s="31">
        <v>40.5</v>
      </c>
      <c r="W1287" s="23">
        <v>5</v>
      </c>
      <c r="X1287" s="24"/>
    </row>
    <row r="1288" spans="1:24" s="1" customFormat="1" ht="52.05" customHeight="1" x14ac:dyDescent="0.3">
      <c r="A1288" s="11" t="s">
        <v>23</v>
      </c>
      <c r="B1288" s="11" t="s">
        <v>1515</v>
      </c>
      <c r="C1288" s="12" t="s">
        <v>1516</v>
      </c>
      <c r="D1288" s="62"/>
      <c r="E1288" s="42" t="str">
        <f>HYPERLINK("https://www.google.ru/search?q=JI2327&amp;newwindow=1&amp;tbm=isch","Еще фото")</f>
        <v>Еще фото</v>
      </c>
      <c r="F1288" s="14"/>
      <c r="G1288" s="11" t="s">
        <v>680</v>
      </c>
      <c r="H1288" s="11" t="s">
        <v>357</v>
      </c>
      <c r="I1288" s="15" t="s">
        <v>1139</v>
      </c>
      <c r="J1288" s="15" t="s">
        <v>28</v>
      </c>
      <c r="K1288" s="16" t="s">
        <v>29</v>
      </c>
      <c r="L1288" s="59" t="s">
        <v>1517</v>
      </c>
      <c r="M1288" s="15"/>
      <c r="N1288" s="15" t="s">
        <v>43</v>
      </c>
      <c r="O1288" s="15"/>
      <c r="P1288" s="16" t="s">
        <v>1518</v>
      </c>
      <c r="Q1288" s="17">
        <v>13299</v>
      </c>
      <c r="R1288" s="18">
        <v>45.11</v>
      </c>
      <c r="S1288" s="19">
        <v>8394.9884999999995</v>
      </c>
      <c r="T1288" s="20" t="s">
        <v>363</v>
      </c>
      <c r="U1288" s="21" t="s">
        <v>432</v>
      </c>
      <c r="V1288" s="23">
        <v>39</v>
      </c>
      <c r="W1288" s="23">
        <v>1</v>
      </c>
      <c r="X1288" s="24"/>
    </row>
    <row r="1289" spans="1:24" s="1" customFormat="1" ht="61.05" customHeight="1" x14ac:dyDescent="0.3">
      <c r="A1289" s="26" t="s">
        <v>23</v>
      </c>
      <c r="B1289" s="26" t="s">
        <v>1515</v>
      </c>
      <c r="C1289" s="12" t="s">
        <v>1516</v>
      </c>
      <c r="D1289" s="63"/>
      <c r="E1289" s="42" t="str">
        <f>HYPERLINK("https://www.google.ru/search?q=JI2327&amp;newwindow=1&amp;tbm=isch","Еще фото")</f>
        <v>Еще фото</v>
      </c>
      <c r="F1289" s="14"/>
      <c r="G1289" s="26" t="s">
        <v>680</v>
      </c>
      <c r="H1289" s="26" t="s">
        <v>357</v>
      </c>
      <c r="I1289" s="26" t="s">
        <v>1139</v>
      </c>
      <c r="J1289" s="15" t="s">
        <v>28</v>
      </c>
      <c r="K1289" s="16" t="s">
        <v>29</v>
      </c>
      <c r="L1289" s="61"/>
      <c r="M1289" s="15"/>
      <c r="N1289" s="15" t="s">
        <v>43</v>
      </c>
      <c r="O1289" s="15"/>
      <c r="P1289" s="16" t="s">
        <v>1518</v>
      </c>
      <c r="Q1289" s="17">
        <v>13299</v>
      </c>
      <c r="R1289" s="18">
        <v>45.11</v>
      </c>
      <c r="S1289" s="19">
        <v>8394.9884999999995</v>
      </c>
      <c r="T1289" s="20" t="s">
        <v>363</v>
      </c>
      <c r="U1289" s="21" t="s">
        <v>693</v>
      </c>
      <c r="V1289" s="23">
        <v>40</v>
      </c>
      <c r="W1289" s="23">
        <v>3</v>
      </c>
      <c r="X1289" s="24"/>
    </row>
    <row r="1290" spans="1:24" s="1" customFormat="1" ht="35" customHeight="1" x14ac:dyDescent="0.3">
      <c r="A1290" s="11" t="s">
        <v>23</v>
      </c>
      <c r="B1290" s="11" t="s">
        <v>1519</v>
      </c>
      <c r="C1290" s="12" t="s">
        <v>1520</v>
      </c>
      <c r="D1290" s="56"/>
      <c r="E1290" s="42" t="str">
        <f>HYPERLINK("https://www.google.ru/search?q=JS2912&amp;newwindow=1&amp;tbm=isch","Еще фото")</f>
        <v>Еще фото</v>
      </c>
      <c r="F1290" s="14"/>
      <c r="G1290" s="11" t="s">
        <v>680</v>
      </c>
      <c r="H1290" s="11" t="s">
        <v>357</v>
      </c>
      <c r="I1290" s="15" t="s">
        <v>1139</v>
      </c>
      <c r="J1290" s="15" t="s">
        <v>28</v>
      </c>
      <c r="K1290" s="16" t="s">
        <v>29</v>
      </c>
      <c r="L1290" s="59" t="s">
        <v>1521</v>
      </c>
      <c r="M1290" s="15"/>
      <c r="N1290" s="15" t="s">
        <v>176</v>
      </c>
      <c r="O1290" s="15"/>
      <c r="P1290" s="16" t="s">
        <v>985</v>
      </c>
      <c r="Q1290" s="17">
        <v>13299</v>
      </c>
      <c r="R1290" s="18">
        <v>45.11</v>
      </c>
      <c r="S1290" s="19">
        <v>8394.9884999999995</v>
      </c>
      <c r="T1290" s="20" t="s">
        <v>363</v>
      </c>
      <c r="U1290" s="21" t="s">
        <v>687</v>
      </c>
      <c r="V1290" s="31">
        <v>38.5</v>
      </c>
      <c r="W1290" s="23">
        <v>4</v>
      </c>
      <c r="X1290" s="24"/>
    </row>
    <row r="1291" spans="1:24" s="1" customFormat="1" ht="35" customHeight="1" x14ac:dyDescent="0.3">
      <c r="A1291" s="26" t="s">
        <v>23</v>
      </c>
      <c r="B1291" s="26" t="s">
        <v>1519</v>
      </c>
      <c r="C1291" s="12" t="s">
        <v>1520</v>
      </c>
      <c r="D1291" s="57"/>
      <c r="E1291" s="42" t="str">
        <f>HYPERLINK("https://www.google.ru/search?q=JS2912&amp;newwindow=1&amp;tbm=isch","Еще фото")</f>
        <v>Еще фото</v>
      </c>
      <c r="F1291" s="14"/>
      <c r="G1291" s="26" t="s">
        <v>680</v>
      </c>
      <c r="H1291" s="26" t="s">
        <v>357</v>
      </c>
      <c r="I1291" s="26" t="s">
        <v>1139</v>
      </c>
      <c r="J1291" s="15" t="s">
        <v>28</v>
      </c>
      <c r="K1291" s="16" t="s">
        <v>29</v>
      </c>
      <c r="L1291" s="60"/>
      <c r="M1291" s="15"/>
      <c r="N1291" s="15" t="s">
        <v>176</v>
      </c>
      <c r="O1291" s="15"/>
      <c r="P1291" s="16" t="s">
        <v>985</v>
      </c>
      <c r="Q1291" s="17">
        <v>13299</v>
      </c>
      <c r="R1291" s="18">
        <v>45.11</v>
      </c>
      <c r="S1291" s="19">
        <v>8394.9884999999995</v>
      </c>
      <c r="T1291" s="20" t="s">
        <v>363</v>
      </c>
      <c r="U1291" s="21" t="s">
        <v>693</v>
      </c>
      <c r="V1291" s="23">
        <v>40</v>
      </c>
      <c r="W1291" s="23">
        <v>4</v>
      </c>
      <c r="X1291" s="24"/>
    </row>
    <row r="1292" spans="1:24" s="1" customFormat="1" ht="37.049999999999997" customHeight="1" x14ac:dyDescent="0.3">
      <c r="A1292" s="26" t="s">
        <v>23</v>
      </c>
      <c r="B1292" s="26" t="s">
        <v>1519</v>
      </c>
      <c r="C1292" s="12" t="s">
        <v>1520</v>
      </c>
      <c r="D1292" s="58"/>
      <c r="E1292" s="42" t="str">
        <f>HYPERLINK("https://www.google.ru/search?q=JS2912&amp;newwindow=1&amp;tbm=isch","Еще фото")</f>
        <v>Еще фото</v>
      </c>
      <c r="F1292" s="14"/>
      <c r="G1292" s="26" t="s">
        <v>680</v>
      </c>
      <c r="H1292" s="26" t="s">
        <v>357</v>
      </c>
      <c r="I1292" s="26" t="s">
        <v>1139</v>
      </c>
      <c r="J1292" s="15" t="s">
        <v>28</v>
      </c>
      <c r="K1292" s="16" t="s">
        <v>29</v>
      </c>
      <c r="L1292" s="61"/>
      <c r="M1292" s="15"/>
      <c r="N1292" s="15" t="s">
        <v>176</v>
      </c>
      <c r="O1292" s="15"/>
      <c r="P1292" s="16" t="s">
        <v>985</v>
      </c>
      <c r="Q1292" s="17">
        <v>13299</v>
      </c>
      <c r="R1292" s="18">
        <v>45.11</v>
      </c>
      <c r="S1292" s="19">
        <v>8394.9884999999995</v>
      </c>
      <c r="T1292" s="20" t="s">
        <v>363</v>
      </c>
      <c r="U1292" s="21" t="s">
        <v>694</v>
      </c>
      <c r="V1292" s="31">
        <v>40.5</v>
      </c>
      <c r="W1292" s="23">
        <v>1</v>
      </c>
      <c r="X1292" s="24"/>
    </row>
    <row r="1293" spans="1:24" s="1" customFormat="1" ht="108" customHeight="1" x14ac:dyDescent="0.3">
      <c r="A1293" s="11" t="s">
        <v>23</v>
      </c>
      <c r="B1293" s="11" t="s">
        <v>1216</v>
      </c>
      <c r="C1293" s="12" t="s">
        <v>1522</v>
      </c>
      <c r="D1293" s="13"/>
      <c r="E1293" s="42" t="str">
        <f>HYPERLINK("https://www.google.ru/search?q=JH9324&amp;newwindow=1&amp;tbm=isch","Еще фото")</f>
        <v>Еще фото</v>
      </c>
      <c r="F1293" s="14"/>
      <c r="G1293" s="11" t="s">
        <v>680</v>
      </c>
      <c r="H1293" s="11" t="s">
        <v>357</v>
      </c>
      <c r="I1293" s="15" t="s">
        <v>1139</v>
      </c>
      <c r="J1293" s="15" t="s">
        <v>28</v>
      </c>
      <c r="K1293" s="16" t="s">
        <v>41</v>
      </c>
      <c r="L1293" s="15" t="s">
        <v>1218</v>
      </c>
      <c r="M1293" s="15"/>
      <c r="N1293" s="15" t="s">
        <v>31</v>
      </c>
      <c r="O1293" s="15"/>
      <c r="P1293" s="16" t="s">
        <v>755</v>
      </c>
      <c r="Q1293" s="17">
        <v>10199</v>
      </c>
      <c r="R1293" s="18">
        <v>45.09</v>
      </c>
      <c r="S1293" s="19">
        <v>6439.9884999999995</v>
      </c>
      <c r="T1293" s="20" t="s">
        <v>363</v>
      </c>
      <c r="U1293" s="21" t="s">
        <v>431</v>
      </c>
      <c r="V1293" s="23">
        <v>38</v>
      </c>
      <c r="W1293" s="23">
        <v>1</v>
      </c>
      <c r="X1293" s="24"/>
    </row>
    <row r="1294" spans="1:24" s="1" customFormat="1" ht="108" customHeight="1" x14ac:dyDescent="0.3">
      <c r="A1294" s="11" t="s">
        <v>23</v>
      </c>
      <c r="B1294" s="11" t="s">
        <v>1216</v>
      </c>
      <c r="C1294" s="12" t="s">
        <v>1523</v>
      </c>
      <c r="D1294" s="13"/>
      <c r="E1294" s="42" t="str">
        <f>HYPERLINK("https://www.google.ru/search?q=JH9326&amp;newwindow=1&amp;tbm=isch","Еще фото")</f>
        <v>Еще фото</v>
      </c>
      <c r="F1294" s="14"/>
      <c r="G1294" s="11" t="s">
        <v>680</v>
      </c>
      <c r="H1294" s="11" t="s">
        <v>357</v>
      </c>
      <c r="I1294" s="15" t="s">
        <v>1139</v>
      </c>
      <c r="J1294" s="15" t="s">
        <v>28</v>
      </c>
      <c r="K1294" s="16" t="s">
        <v>41</v>
      </c>
      <c r="L1294" s="15" t="s">
        <v>1276</v>
      </c>
      <c r="M1294" s="15"/>
      <c r="N1294" s="15" t="s">
        <v>308</v>
      </c>
      <c r="O1294" s="15"/>
      <c r="P1294" s="16" t="s">
        <v>1524</v>
      </c>
      <c r="Q1294" s="17">
        <v>10199</v>
      </c>
      <c r="R1294" s="18">
        <v>45.09</v>
      </c>
      <c r="S1294" s="19">
        <v>6439.9884999999995</v>
      </c>
      <c r="T1294" s="20" t="s">
        <v>363</v>
      </c>
      <c r="U1294" s="21" t="s">
        <v>686</v>
      </c>
      <c r="V1294" s="31">
        <v>37.5</v>
      </c>
      <c r="W1294" s="23">
        <v>1</v>
      </c>
      <c r="X1294" s="24"/>
    </row>
    <row r="1295" spans="1:24" s="1" customFormat="1" ht="108" customHeight="1" x14ac:dyDescent="0.3">
      <c r="A1295" s="11" t="s">
        <v>23</v>
      </c>
      <c r="B1295" s="11" t="s">
        <v>1343</v>
      </c>
      <c r="C1295" s="12" t="s">
        <v>1525</v>
      </c>
      <c r="D1295" s="13"/>
      <c r="E1295" s="42" t="str">
        <f>HYPERLINK("https://www.google.ru/search?q=IE9886&amp;newwindow=1&amp;tbm=isch","Еще фото")</f>
        <v>Еще фото</v>
      </c>
      <c r="F1295" s="14"/>
      <c r="G1295" s="11" t="s">
        <v>680</v>
      </c>
      <c r="H1295" s="11" t="s">
        <v>357</v>
      </c>
      <c r="I1295" s="15" t="s">
        <v>1139</v>
      </c>
      <c r="J1295" s="15" t="s">
        <v>28</v>
      </c>
      <c r="K1295" s="16" t="s">
        <v>41</v>
      </c>
      <c r="L1295" s="15" t="s">
        <v>1526</v>
      </c>
      <c r="M1295" s="15"/>
      <c r="N1295" s="15" t="s">
        <v>43</v>
      </c>
      <c r="O1295" s="15"/>
      <c r="P1295" s="16" t="s">
        <v>1207</v>
      </c>
      <c r="Q1295" s="17">
        <v>19299</v>
      </c>
      <c r="R1295" s="18">
        <v>45.07</v>
      </c>
      <c r="S1295" s="19">
        <v>12189.988499999999</v>
      </c>
      <c r="T1295" s="20" t="s">
        <v>363</v>
      </c>
      <c r="U1295" s="21" t="s">
        <v>366</v>
      </c>
      <c r="V1295" s="31">
        <v>36.5</v>
      </c>
      <c r="W1295" s="23">
        <v>1</v>
      </c>
      <c r="X1295" s="24"/>
    </row>
    <row r="1296" spans="1:24" s="1" customFormat="1" ht="52.05" customHeight="1" x14ac:dyDescent="0.3">
      <c r="A1296" s="11" t="s">
        <v>23</v>
      </c>
      <c r="B1296" s="11" t="s">
        <v>1527</v>
      </c>
      <c r="C1296" s="12" t="s">
        <v>1528</v>
      </c>
      <c r="D1296" s="62"/>
      <c r="E1296" s="42" t="str">
        <f>HYPERLINK("https://www.google.ru/search?q=IH6101&amp;newwindow=1&amp;tbm=isch","Еще фото")</f>
        <v>Еще фото</v>
      </c>
      <c r="F1296" s="14"/>
      <c r="G1296" s="11" t="s">
        <v>680</v>
      </c>
      <c r="H1296" s="11" t="s">
        <v>357</v>
      </c>
      <c r="I1296" s="15" t="s">
        <v>1139</v>
      </c>
      <c r="J1296" s="15" t="s">
        <v>28</v>
      </c>
      <c r="K1296" s="16" t="s">
        <v>286</v>
      </c>
      <c r="L1296" s="59" t="s">
        <v>1529</v>
      </c>
      <c r="M1296" s="15"/>
      <c r="N1296" s="15" t="s">
        <v>308</v>
      </c>
      <c r="O1296" s="15"/>
      <c r="P1296" s="16" t="s">
        <v>755</v>
      </c>
      <c r="Q1296" s="17">
        <v>7099</v>
      </c>
      <c r="R1296" s="18">
        <v>45.06</v>
      </c>
      <c r="S1296" s="19">
        <v>4484.9884999999995</v>
      </c>
      <c r="T1296" s="20" t="s">
        <v>363</v>
      </c>
      <c r="U1296" s="21" t="s">
        <v>693</v>
      </c>
      <c r="V1296" s="23">
        <v>40</v>
      </c>
      <c r="W1296" s="23">
        <v>1</v>
      </c>
      <c r="X1296" s="24"/>
    </row>
    <row r="1297" spans="1:24" s="1" customFormat="1" ht="61.05" customHeight="1" x14ac:dyDescent="0.3">
      <c r="A1297" s="26" t="s">
        <v>23</v>
      </c>
      <c r="B1297" s="26" t="s">
        <v>1527</v>
      </c>
      <c r="C1297" s="12" t="s">
        <v>1528</v>
      </c>
      <c r="D1297" s="63"/>
      <c r="E1297" s="42" t="str">
        <f>HYPERLINK("https://www.google.ru/search?q=IH6101&amp;newwindow=1&amp;tbm=isch","Еще фото")</f>
        <v>Еще фото</v>
      </c>
      <c r="F1297" s="14"/>
      <c r="G1297" s="26" t="s">
        <v>680</v>
      </c>
      <c r="H1297" s="26" t="s">
        <v>357</v>
      </c>
      <c r="I1297" s="26" t="s">
        <v>1139</v>
      </c>
      <c r="J1297" s="15" t="s">
        <v>28</v>
      </c>
      <c r="K1297" s="16" t="s">
        <v>286</v>
      </c>
      <c r="L1297" s="61"/>
      <c r="M1297" s="15"/>
      <c r="N1297" s="15" t="s">
        <v>308</v>
      </c>
      <c r="O1297" s="15"/>
      <c r="P1297" s="16" t="s">
        <v>755</v>
      </c>
      <c r="Q1297" s="17">
        <v>7099</v>
      </c>
      <c r="R1297" s="18">
        <v>45.06</v>
      </c>
      <c r="S1297" s="19">
        <v>4484.9884999999995</v>
      </c>
      <c r="T1297" s="20" t="s">
        <v>363</v>
      </c>
      <c r="U1297" s="21" t="s">
        <v>704</v>
      </c>
      <c r="V1297" s="23">
        <v>41</v>
      </c>
      <c r="W1297" s="23">
        <v>1</v>
      </c>
      <c r="X1297" s="24"/>
    </row>
    <row r="1298" spans="1:24" s="1" customFormat="1" ht="108" customHeight="1" x14ac:dyDescent="0.3">
      <c r="A1298" s="11" t="s">
        <v>23</v>
      </c>
      <c r="B1298" s="11" t="s">
        <v>1530</v>
      </c>
      <c r="C1298" s="12" t="s">
        <v>1531</v>
      </c>
      <c r="D1298" s="13"/>
      <c r="E1298" s="42" t="str">
        <f>HYPERLINK("https://www.google.ru/search?q=JI2847&amp;newwindow=1&amp;tbm=isch","Еще фото")</f>
        <v>Еще фото</v>
      </c>
      <c r="F1298" s="14"/>
      <c r="G1298" s="11" t="s">
        <v>680</v>
      </c>
      <c r="H1298" s="11" t="s">
        <v>357</v>
      </c>
      <c r="I1298" s="15" t="s">
        <v>1139</v>
      </c>
      <c r="J1298" s="15" t="s">
        <v>28</v>
      </c>
      <c r="K1298" s="16" t="s">
        <v>41</v>
      </c>
      <c r="L1298" s="15" t="s">
        <v>1532</v>
      </c>
      <c r="M1298" s="15"/>
      <c r="N1298" s="15" t="s">
        <v>308</v>
      </c>
      <c r="O1298" s="15"/>
      <c r="P1298" s="16" t="s">
        <v>755</v>
      </c>
      <c r="Q1298" s="17">
        <v>9099</v>
      </c>
      <c r="R1298" s="18">
        <v>45.05</v>
      </c>
      <c r="S1298" s="19">
        <v>5749.9884999999995</v>
      </c>
      <c r="T1298" s="20" t="s">
        <v>363</v>
      </c>
      <c r="U1298" s="21" t="s">
        <v>431</v>
      </c>
      <c r="V1298" s="23">
        <v>38</v>
      </c>
      <c r="W1298" s="23">
        <v>1</v>
      </c>
      <c r="X1298" s="24"/>
    </row>
    <row r="1299" spans="1:24" s="1" customFormat="1" ht="108" customHeight="1" x14ac:dyDescent="0.3">
      <c r="A1299" s="11" t="s">
        <v>23</v>
      </c>
      <c r="B1299" s="11" t="s">
        <v>1264</v>
      </c>
      <c r="C1299" s="12" t="s">
        <v>1533</v>
      </c>
      <c r="D1299" s="13"/>
      <c r="E1299" s="42" t="str">
        <f>HYPERLINK("https://www.google.ru/search?q=JR5802&amp;newwindow=1&amp;tbm=isch","Еще фото")</f>
        <v>Еще фото</v>
      </c>
      <c r="F1299" s="14"/>
      <c r="G1299" s="11" t="s">
        <v>680</v>
      </c>
      <c r="H1299" s="11" t="s">
        <v>357</v>
      </c>
      <c r="I1299" s="15" t="s">
        <v>1139</v>
      </c>
      <c r="J1299" s="15" t="s">
        <v>28</v>
      </c>
      <c r="K1299" s="16" t="s">
        <v>286</v>
      </c>
      <c r="L1299" s="15" t="s">
        <v>1266</v>
      </c>
      <c r="M1299" s="15"/>
      <c r="N1299" s="15" t="s">
        <v>308</v>
      </c>
      <c r="O1299" s="15"/>
      <c r="P1299" s="16" t="s">
        <v>830</v>
      </c>
      <c r="Q1299" s="17">
        <v>9099</v>
      </c>
      <c r="R1299" s="18">
        <v>45.05</v>
      </c>
      <c r="S1299" s="19">
        <v>5749.9884999999995</v>
      </c>
      <c r="T1299" s="20" t="s">
        <v>363</v>
      </c>
      <c r="U1299" s="21" t="s">
        <v>706</v>
      </c>
      <c r="V1299" s="23">
        <v>43</v>
      </c>
      <c r="W1299" s="23">
        <v>1</v>
      </c>
      <c r="X1299" s="24"/>
    </row>
    <row r="1300" spans="1:24" s="1" customFormat="1" ht="11" customHeight="1" x14ac:dyDescent="0.3">
      <c r="A1300" s="11" t="s">
        <v>23</v>
      </c>
      <c r="B1300" s="11" t="s">
        <v>1534</v>
      </c>
      <c r="C1300" s="12" t="s">
        <v>1535</v>
      </c>
      <c r="D1300" s="56"/>
      <c r="E1300" s="42" t="str">
        <f t="shared" ref="E1300:E1314" si="51">HYPERLINK("https://www.google.ru/search?q=B75806&amp;newwindow=1&amp;tbm=isch","Еще фото")</f>
        <v>Еще фото</v>
      </c>
      <c r="F1300" s="28" t="s">
        <v>137</v>
      </c>
      <c r="G1300" s="11" t="s">
        <v>680</v>
      </c>
      <c r="H1300" s="11" t="s">
        <v>357</v>
      </c>
      <c r="I1300" s="15" t="s">
        <v>1139</v>
      </c>
      <c r="J1300" s="15" t="s">
        <v>28</v>
      </c>
      <c r="K1300" s="16" t="s">
        <v>29</v>
      </c>
      <c r="L1300" s="59"/>
      <c r="M1300" s="15"/>
      <c r="N1300" s="15" t="s">
        <v>308</v>
      </c>
      <c r="O1300" s="15"/>
      <c r="P1300" s="16" t="s">
        <v>929</v>
      </c>
      <c r="Q1300" s="17">
        <v>16599</v>
      </c>
      <c r="R1300" s="18">
        <v>45</v>
      </c>
      <c r="S1300" s="19">
        <v>10498.8675</v>
      </c>
      <c r="T1300" s="20" t="s">
        <v>363</v>
      </c>
      <c r="U1300" s="21" t="s">
        <v>429</v>
      </c>
      <c r="V1300" s="23">
        <v>35</v>
      </c>
      <c r="W1300" s="23">
        <v>1</v>
      </c>
      <c r="X1300" s="24"/>
    </row>
    <row r="1301" spans="1:24" s="1" customFormat="1" ht="11" customHeight="1" x14ac:dyDescent="0.3">
      <c r="A1301" s="26" t="s">
        <v>23</v>
      </c>
      <c r="B1301" s="26" t="s">
        <v>1534</v>
      </c>
      <c r="C1301" s="12" t="s">
        <v>1535</v>
      </c>
      <c r="D1301" s="57"/>
      <c r="E1301" s="42" t="str">
        <f t="shared" si="51"/>
        <v>Еще фото</v>
      </c>
      <c r="F1301" s="28" t="s">
        <v>137</v>
      </c>
      <c r="G1301" s="26" t="s">
        <v>680</v>
      </c>
      <c r="H1301" s="26" t="s">
        <v>357</v>
      </c>
      <c r="I1301" s="26" t="s">
        <v>1139</v>
      </c>
      <c r="J1301" s="15" t="s">
        <v>28</v>
      </c>
      <c r="K1301" s="16" t="s">
        <v>29</v>
      </c>
      <c r="L1301" s="60"/>
      <c r="M1301" s="15"/>
      <c r="N1301" s="15" t="s">
        <v>308</v>
      </c>
      <c r="O1301" s="15"/>
      <c r="P1301" s="16" t="s">
        <v>929</v>
      </c>
      <c r="Q1301" s="17">
        <v>16599</v>
      </c>
      <c r="R1301" s="18">
        <v>45</v>
      </c>
      <c r="S1301" s="19">
        <v>10498.8675</v>
      </c>
      <c r="T1301" s="20" t="s">
        <v>363</v>
      </c>
      <c r="U1301" s="21" t="s">
        <v>364</v>
      </c>
      <c r="V1301" s="31">
        <v>35.5</v>
      </c>
      <c r="W1301" s="23">
        <v>1</v>
      </c>
      <c r="X1301" s="24"/>
    </row>
    <row r="1302" spans="1:24" s="1" customFormat="1" ht="11" customHeight="1" x14ac:dyDescent="0.3">
      <c r="A1302" s="26" t="s">
        <v>23</v>
      </c>
      <c r="B1302" s="26" t="s">
        <v>1534</v>
      </c>
      <c r="C1302" s="12" t="s">
        <v>1535</v>
      </c>
      <c r="D1302" s="57"/>
      <c r="E1302" s="42" t="str">
        <f t="shared" si="51"/>
        <v>Еще фото</v>
      </c>
      <c r="F1302" s="28" t="s">
        <v>137</v>
      </c>
      <c r="G1302" s="26" t="s">
        <v>680</v>
      </c>
      <c r="H1302" s="26" t="s">
        <v>357</v>
      </c>
      <c r="I1302" s="26" t="s">
        <v>1139</v>
      </c>
      <c r="J1302" s="15" t="s">
        <v>28</v>
      </c>
      <c r="K1302" s="16" t="s">
        <v>29</v>
      </c>
      <c r="L1302" s="60"/>
      <c r="M1302" s="15"/>
      <c r="N1302" s="15" t="s">
        <v>308</v>
      </c>
      <c r="O1302" s="15"/>
      <c r="P1302" s="16" t="s">
        <v>929</v>
      </c>
      <c r="Q1302" s="17">
        <v>16599</v>
      </c>
      <c r="R1302" s="18">
        <v>45</v>
      </c>
      <c r="S1302" s="19">
        <v>10498.8675</v>
      </c>
      <c r="T1302" s="20" t="s">
        <v>363</v>
      </c>
      <c r="U1302" s="21" t="s">
        <v>365</v>
      </c>
      <c r="V1302" s="23">
        <v>36</v>
      </c>
      <c r="W1302" s="23">
        <v>1</v>
      </c>
      <c r="X1302" s="24"/>
    </row>
    <row r="1303" spans="1:24" s="1" customFormat="1" ht="11" customHeight="1" x14ac:dyDescent="0.3">
      <c r="A1303" s="26" t="s">
        <v>23</v>
      </c>
      <c r="B1303" s="26" t="s">
        <v>1534</v>
      </c>
      <c r="C1303" s="12" t="s">
        <v>1535</v>
      </c>
      <c r="D1303" s="57"/>
      <c r="E1303" s="42" t="str">
        <f t="shared" si="51"/>
        <v>Еще фото</v>
      </c>
      <c r="F1303" s="28" t="s">
        <v>137</v>
      </c>
      <c r="G1303" s="26" t="s">
        <v>680</v>
      </c>
      <c r="H1303" s="26" t="s">
        <v>357</v>
      </c>
      <c r="I1303" s="26" t="s">
        <v>1139</v>
      </c>
      <c r="J1303" s="15" t="s">
        <v>28</v>
      </c>
      <c r="K1303" s="16" t="s">
        <v>29</v>
      </c>
      <c r="L1303" s="60"/>
      <c r="M1303" s="15"/>
      <c r="N1303" s="15" t="s">
        <v>308</v>
      </c>
      <c r="O1303" s="15"/>
      <c r="P1303" s="16" t="s">
        <v>929</v>
      </c>
      <c r="Q1303" s="17">
        <v>16599</v>
      </c>
      <c r="R1303" s="18">
        <v>45</v>
      </c>
      <c r="S1303" s="19">
        <v>10498.8675</v>
      </c>
      <c r="T1303" s="20" t="s">
        <v>363</v>
      </c>
      <c r="U1303" s="21" t="s">
        <v>430</v>
      </c>
      <c r="V1303" s="23">
        <v>37</v>
      </c>
      <c r="W1303" s="23">
        <v>1</v>
      </c>
      <c r="X1303" s="24"/>
    </row>
    <row r="1304" spans="1:24" s="1" customFormat="1" ht="11" customHeight="1" x14ac:dyDescent="0.3">
      <c r="A1304" s="26" t="s">
        <v>23</v>
      </c>
      <c r="B1304" s="26" t="s">
        <v>1534</v>
      </c>
      <c r="C1304" s="12" t="s">
        <v>1535</v>
      </c>
      <c r="D1304" s="57"/>
      <c r="E1304" s="42" t="str">
        <f t="shared" si="51"/>
        <v>Еще фото</v>
      </c>
      <c r="F1304" s="28" t="s">
        <v>137</v>
      </c>
      <c r="G1304" s="26" t="s">
        <v>680</v>
      </c>
      <c r="H1304" s="26" t="s">
        <v>357</v>
      </c>
      <c r="I1304" s="26" t="s">
        <v>1139</v>
      </c>
      <c r="J1304" s="15" t="s">
        <v>28</v>
      </c>
      <c r="K1304" s="16" t="s">
        <v>29</v>
      </c>
      <c r="L1304" s="60"/>
      <c r="M1304" s="15"/>
      <c r="N1304" s="15" t="s">
        <v>308</v>
      </c>
      <c r="O1304" s="15"/>
      <c r="P1304" s="16" t="s">
        <v>929</v>
      </c>
      <c r="Q1304" s="17">
        <v>16599</v>
      </c>
      <c r="R1304" s="18">
        <v>45</v>
      </c>
      <c r="S1304" s="19">
        <v>10498.8675</v>
      </c>
      <c r="T1304" s="20" t="s">
        <v>363</v>
      </c>
      <c r="U1304" s="21" t="s">
        <v>686</v>
      </c>
      <c r="V1304" s="31">
        <v>37.5</v>
      </c>
      <c r="W1304" s="23">
        <v>1</v>
      </c>
      <c r="X1304" s="24"/>
    </row>
    <row r="1305" spans="1:24" s="1" customFormat="1" ht="11" customHeight="1" x14ac:dyDescent="0.3">
      <c r="A1305" s="26" t="s">
        <v>23</v>
      </c>
      <c r="B1305" s="26" t="s">
        <v>1534</v>
      </c>
      <c r="C1305" s="12" t="s">
        <v>1535</v>
      </c>
      <c r="D1305" s="57"/>
      <c r="E1305" s="42" t="str">
        <f t="shared" si="51"/>
        <v>Еще фото</v>
      </c>
      <c r="F1305" s="28" t="s">
        <v>137</v>
      </c>
      <c r="G1305" s="26" t="s">
        <v>680</v>
      </c>
      <c r="H1305" s="26" t="s">
        <v>357</v>
      </c>
      <c r="I1305" s="26" t="s">
        <v>1139</v>
      </c>
      <c r="J1305" s="15" t="s">
        <v>28</v>
      </c>
      <c r="K1305" s="16" t="s">
        <v>29</v>
      </c>
      <c r="L1305" s="60"/>
      <c r="M1305" s="15"/>
      <c r="N1305" s="15" t="s">
        <v>308</v>
      </c>
      <c r="O1305" s="15"/>
      <c r="P1305" s="16" t="s">
        <v>929</v>
      </c>
      <c r="Q1305" s="17">
        <v>16599</v>
      </c>
      <c r="R1305" s="18">
        <v>45</v>
      </c>
      <c r="S1305" s="19">
        <v>10498.8675</v>
      </c>
      <c r="T1305" s="20" t="s">
        <v>363</v>
      </c>
      <c r="U1305" s="21" t="s">
        <v>431</v>
      </c>
      <c r="V1305" s="23">
        <v>38</v>
      </c>
      <c r="W1305" s="23">
        <v>1</v>
      </c>
      <c r="X1305" s="24"/>
    </row>
    <row r="1306" spans="1:24" s="1" customFormat="1" ht="11" customHeight="1" x14ac:dyDescent="0.3">
      <c r="A1306" s="26" t="s">
        <v>23</v>
      </c>
      <c r="B1306" s="26" t="s">
        <v>1534</v>
      </c>
      <c r="C1306" s="12" t="s">
        <v>1535</v>
      </c>
      <c r="D1306" s="57"/>
      <c r="E1306" s="42" t="str">
        <f t="shared" si="51"/>
        <v>Еще фото</v>
      </c>
      <c r="F1306" s="28" t="s">
        <v>137</v>
      </c>
      <c r="G1306" s="26" t="s">
        <v>680</v>
      </c>
      <c r="H1306" s="26" t="s">
        <v>357</v>
      </c>
      <c r="I1306" s="26" t="s">
        <v>1139</v>
      </c>
      <c r="J1306" s="15" t="s">
        <v>28</v>
      </c>
      <c r="K1306" s="16" t="s">
        <v>29</v>
      </c>
      <c r="L1306" s="60"/>
      <c r="M1306" s="15"/>
      <c r="N1306" s="15" t="s">
        <v>308</v>
      </c>
      <c r="O1306" s="15"/>
      <c r="P1306" s="16" t="s">
        <v>929</v>
      </c>
      <c r="Q1306" s="17">
        <v>16599</v>
      </c>
      <c r="R1306" s="18">
        <v>45</v>
      </c>
      <c r="S1306" s="19">
        <v>10498.8675</v>
      </c>
      <c r="T1306" s="20" t="s">
        <v>363</v>
      </c>
      <c r="U1306" s="21" t="s">
        <v>687</v>
      </c>
      <c r="V1306" s="31">
        <v>38.5</v>
      </c>
      <c r="W1306" s="23">
        <v>1</v>
      </c>
      <c r="X1306" s="24"/>
    </row>
    <row r="1307" spans="1:24" s="1" customFormat="1" ht="11" customHeight="1" x14ac:dyDescent="0.3">
      <c r="A1307" s="26" t="s">
        <v>23</v>
      </c>
      <c r="B1307" s="26" t="s">
        <v>1534</v>
      </c>
      <c r="C1307" s="12" t="s">
        <v>1535</v>
      </c>
      <c r="D1307" s="57"/>
      <c r="E1307" s="42" t="str">
        <f t="shared" si="51"/>
        <v>Еще фото</v>
      </c>
      <c r="F1307" s="28" t="s">
        <v>137</v>
      </c>
      <c r="G1307" s="26" t="s">
        <v>680</v>
      </c>
      <c r="H1307" s="26" t="s">
        <v>357</v>
      </c>
      <c r="I1307" s="26" t="s">
        <v>1139</v>
      </c>
      <c r="J1307" s="15" t="s">
        <v>28</v>
      </c>
      <c r="K1307" s="16" t="s">
        <v>29</v>
      </c>
      <c r="L1307" s="60"/>
      <c r="M1307" s="15"/>
      <c r="N1307" s="15" t="s">
        <v>308</v>
      </c>
      <c r="O1307" s="15"/>
      <c r="P1307" s="16" t="s">
        <v>929</v>
      </c>
      <c r="Q1307" s="17">
        <v>16599</v>
      </c>
      <c r="R1307" s="18">
        <v>45</v>
      </c>
      <c r="S1307" s="19">
        <v>10498.8675</v>
      </c>
      <c r="T1307" s="20" t="s">
        <v>363</v>
      </c>
      <c r="U1307" s="21" t="s">
        <v>432</v>
      </c>
      <c r="V1307" s="23">
        <v>39</v>
      </c>
      <c r="W1307" s="23">
        <v>1</v>
      </c>
      <c r="X1307" s="24"/>
    </row>
    <row r="1308" spans="1:24" s="1" customFormat="1" ht="11" customHeight="1" x14ac:dyDescent="0.3">
      <c r="A1308" s="26" t="s">
        <v>23</v>
      </c>
      <c r="B1308" s="26" t="s">
        <v>1534</v>
      </c>
      <c r="C1308" s="12" t="s">
        <v>1535</v>
      </c>
      <c r="D1308" s="57"/>
      <c r="E1308" s="42" t="str">
        <f t="shared" si="51"/>
        <v>Еще фото</v>
      </c>
      <c r="F1308" s="28" t="s">
        <v>137</v>
      </c>
      <c r="G1308" s="26" t="s">
        <v>680</v>
      </c>
      <c r="H1308" s="26" t="s">
        <v>357</v>
      </c>
      <c r="I1308" s="26" t="s">
        <v>1139</v>
      </c>
      <c r="J1308" s="15" t="s">
        <v>28</v>
      </c>
      <c r="K1308" s="16" t="s">
        <v>29</v>
      </c>
      <c r="L1308" s="60"/>
      <c r="M1308" s="15"/>
      <c r="N1308" s="15" t="s">
        <v>308</v>
      </c>
      <c r="O1308" s="15"/>
      <c r="P1308" s="16" t="s">
        <v>929</v>
      </c>
      <c r="Q1308" s="17">
        <v>16599</v>
      </c>
      <c r="R1308" s="18">
        <v>45</v>
      </c>
      <c r="S1308" s="19">
        <v>10498.8675</v>
      </c>
      <c r="T1308" s="20" t="s">
        <v>363</v>
      </c>
      <c r="U1308" s="21" t="s">
        <v>693</v>
      </c>
      <c r="V1308" s="23">
        <v>40</v>
      </c>
      <c r="W1308" s="23">
        <v>1</v>
      </c>
      <c r="X1308" s="24"/>
    </row>
    <row r="1309" spans="1:24" s="1" customFormat="1" ht="11" customHeight="1" x14ac:dyDescent="0.3">
      <c r="A1309" s="15" t="s">
        <v>23</v>
      </c>
      <c r="B1309" s="15" t="s">
        <v>1534</v>
      </c>
      <c r="C1309" s="12" t="s">
        <v>1535</v>
      </c>
      <c r="D1309" s="57"/>
      <c r="E1309" s="42" t="str">
        <f t="shared" si="51"/>
        <v>Еще фото</v>
      </c>
      <c r="F1309" s="33" t="s">
        <v>137</v>
      </c>
      <c r="G1309" s="15" t="s">
        <v>680</v>
      </c>
      <c r="H1309" s="15" t="s">
        <v>357</v>
      </c>
      <c r="I1309" s="15" t="s">
        <v>1139</v>
      </c>
      <c r="J1309" s="15" t="s">
        <v>28</v>
      </c>
      <c r="K1309" s="15" t="s">
        <v>29</v>
      </c>
      <c r="L1309" s="60"/>
      <c r="M1309" s="15"/>
      <c r="N1309" s="15" t="s">
        <v>308</v>
      </c>
      <c r="O1309" s="15"/>
      <c r="P1309" s="15" t="s">
        <v>929</v>
      </c>
      <c r="Q1309" s="34">
        <v>16599</v>
      </c>
      <c r="R1309" s="35">
        <v>45</v>
      </c>
      <c r="S1309" s="36">
        <v>10498.8675</v>
      </c>
      <c r="T1309" s="20" t="s">
        <v>363</v>
      </c>
      <c r="U1309" s="21" t="s">
        <v>704</v>
      </c>
      <c r="V1309" s="23">
        <v>41</v>
      </c>
      <c r="W1309" s="23">
        <v>1</v>
      </c>
      <c r="X1309" s="24"/>
    </row>
    <row r="1310" spans="1:24" s="1" customFormat="1" ht="11" customHeight="1" x14ac:dyDescent="0.3">
      <c r="A1310" s="15" t="s">
        <v>23</v>
      </c>
      <c r="B1310" s="15" t="s">
        <v>1534</v>
      </c>
      <c r="C1310" s="12" t="s">
        <v>1535</v>
      </c>
      <c r="D1310" s="57"/>
      <c r="E1310" s="42" t="str">
        <f t="shared" si="51"/>
        <v>Еще фото</v>
      </c>
      <c r="F1310" s="33" t="s">
        <v>137</v>
      </c>
      <c r="G1310" s="15" t="s">
        <v>680</v>
      </c>
      <c r="H1310" s="15" t="s">
        <v>357</v>
      </c>
      <c r="I1310" s="15" t="s">
        <v>1139</v>
      </c>
      <c r="J1310" s="15" t="s">
        <v>28</v>
      </c>
      <c r="K1310" s="15" t="s">
        <v>29</v>
      </c>
      <c r="L1310" s="60"/>
      <c r="M1310" s="15"/>
      <c r="N1310" s="15" t="s">
        <v>308</v>
      </c>
      <c r="O1310" s="15"/>
      <c r="P1310" s="15" t="s">
        <v>929</v>
      </c>
      <c r="Q1310" s="34">
        <v>16599</v>
      </c>
      <c r="R1310" s="35">
        <v>45</v>
      </c>
      <c r="S1310" s="36">
        <v>10498.8675</v>
      </c>
      <c r="T1310" s="20" t="s">
        <v>363</v>
      </c>
      <c r="U1310" s="21" t="s">
        <v>723</v>
      </c>
      <c r="V1310" s="23">
        <v>42</v>
      </c>
      <c r="W1310" s="23">
        <v>1</v>
      </c>
      <c r="X1310" s="24"/>
    </row>
    <row r="1311" spans="1:24" s="1" customFormat="1" ht="11" customHeight="1" x14ac:dyDescent="0.3">
      <c r="A1311" s="15" t="s">
        <v>23</v>
      </c>
      <c r="B1311" s="15" t="s">
        <v>1534</v>
      </c>
      <c r="C1311" s="12" t="s">
        <v>1535</v>
      </c>
      <c r="D1311" s="57"/>
      <c r="E1311" s="42" t="str">
        <f t="shared" si="51"/>
        <v>Еще фото</v>
      </c>
      <c r="F1311" s="33" t="s">
        <v>137</v>
      </c>
      <c r="G1311" s="15" t="s">
        <v>680</v>
      </c>
      <c r="H1311" s="15" t="s">
        <v>357</v>
      </c>
      <c r="I1311" s="15" t="s">
        <v>1139</v>
      </c>
      <c r="J1311" s="15" t="s">
        <v>28</v>
      </c>
      <c r="K1311" s="15" t="s">
        <v>29</v>
      </c>
      <c r="L1311" s="60"/>
      <c r="M1311" s="15"/>
      <c r="N1311" s="15" t="s">
        <v>308</v>
      </c>
      <c r="O1311" s="15"/>
      <c r="P1311" s="15" t="s">
        <v>929</v>
      </c>
      <c r="Q1311" s="34">
        <v>16599</v>
      </c>
      <c r="R1311" s="35">
        <v>45</v>
      </c>
      <c r="S1311" s="36">
        <v>10498.8675</v>
      </c>
      <c r="T1311" s="20" t="s">
        <v>363</v>
      </c>
      <c r="U1311" s="21" t="s">
        <v>705</v>
      </c>
      <c r="V1311" s="31">
        <v>42.5</v>
      </c>
      <c r="W1311" s="23">
        <v>1</v>
      </c>
      <c r="X1311" s="24"/>
    </row>
    <row r="1312" spans="1:24" s="1" customFormat="1" ht="11" customHeight="1" x14ac:dyDescent="0.3">
      <c r="A1312" s="15" t="s">
        <v>23</v>
      </c>
      <c r="B1312" s="15" t="s">
        <v>1534</v>
      </c>
      <c r="C1312" s="12" t="s">
        <v>1535</v>
      </c>
      <c r="D1312" s="57"/>
      <c r="E1312" s="42" t="str">
        <f t="shared" si="51"/>
        <v>Еще фото</v>
      </c>
      <c r="F1312" s="33" t="s">
        <v>137</v>
      </c>
      <c r="G1312" s="15" t="s">
        <v>680</v>
      </c>
      <c r="H1312" s="15" t="s">
        <v>357</v>
      </c>
      <c r="I1312" s="15" t="s">
        <v>1139</v>
      </c>
      <c r="J1312" s="15" t="s">
        <v>28</v>
      </c>
      <c r="K1312" s="15" t="s">
        <v>29</v>
      </c>
      <c r="L1312" s="60"/>
      <c r="M1312" s="15"/>
      <c r="N1312" s="15" t="s">
        <v>308</v>
      </c>
      <c r="O1312" s="15"/>
      <c r="P1312" s="15" t="s">
        <v>929</v>
      </c>
      <c r="Q1312" s="34">
        <v>16599</v>
      </c>
      <c r="R1312" s="35">
        <v>45</v>
      </c>
      <c r="S1312" s="36">
        <v>10498.8675</v>
      </c>
      <c r="T1312" s="20" t="s">
        <v>363</v>
      </c>
      <c r="U1312" s="21" t="s">
        <v>706</v>
      </c>
      <c r="V1312" s="23">
        <v>43</v>
      </c>
      <c r="W1312" s="23">
        <v>1</v>
      </c>
      <c r="X1312" s="24"/>
    </row>
    <row r="1313" spans="1:24" s="1" customFormat="1" ht="11" customHeight="1" x14ac:dyDescent="0.3">
      <c r="A1313" s="15" t="s">
        <v>23</v>
      </c>
      <c r="B1313" s="15" t="s">
        <v>1534</v>
      </c>
      <c r="C1313" s="12" t="s">
        <v>1535</v>
      </c>
      <c r="D1313" s="57"/>
      <c r="E1313" s="42" t="str">
        <f t="shared" si="51"/>
        <v>Еще фото</v>
      </c>
      <c r="F1313" s="33" t="s">
        <v>137</v>
      </c>
      <c r="G1313" s="15" t="s">
        <v>680</v>
      </c>
      <c r="H1313" s="15" t="s">
        <v>357</v>
      </c>
      <c r="I1313" s="15" t="s">
        <v>1139</v>
      </c>
      <c r="J1313" s="15" t="s">
        <v>28</v>
      </c>
      <c r="K1313" s="15" t="s">
        <v>29</v>
      </c>
      <c r="L1313" s="60"/>
      <c r="M1313" s="15"/>
      <c r="N1313" s="15" t="s">
        <v>308</v>
      </c>
      <c r="O1313" s="15"/>
      <c r="P1313" s="15" t="s">
        <v>929</v>
      </c>
      <c r="Q1313" s="34">
        <v>16599</v>
      </c>
      <c r="R1313" s="35">
        <v>45</v>
      </c>
      <c r="S1313" s="36">
        <v>10498.8675</v>
      </c>
      <c r="T1313" s="20" t="s">
        <v>363</v>
      </c>
      <c r="U1313" s="21" t="s">
        <v>742</v>
      </c>
      <c r="V1313" s="31">
        <v>44.5</v>
      </c>
      <c r="W1313" s="23">
        <v>1</v>
      </c>
      <c r="X1313" s="24"/>
    </row>
    <row r="1314" spans="1:24" s="1" customFormat="1" ht="11" customHeight="1" x14ac:dyDescent="0.3">
      <c r="A1314" s="15" t="s">
        <v>23</v>
      </c>
      <c r="B1314" s="15" t="s">
        <v>1534</v>
      </c>
      <c r="C1314" s="12" t="s">
        <v>1535</v>
      </c>
      <c r="D1314" s="58"/>
      <c r="E1314" s="42" t="str">
        <f t="shared" si="51"/>
        <v>Еще фото</v>
      </c>
      <c r="F1314" s="33" t="s">
        <v>137</v>
      </c>
      <c r="G1314" s="15" t="s">
        <v>680</v>
      </c>
      <c r="H1314" s="15" t="s">
        <v>357</v>
      </c>
      <c r="I1314" s="15" t="s">
        <v>1139</v>
      </c>
      <c r="J1314" s="15" t="s">
        <v>28</v>
      </c>
      <c r="K1314" s="15" t="s">
        <v>29</v>
      </c>
      <c r="L1314" s="61"/>
      <c r="M1314" s="15"/>
      <c r="N1314" s="15" t="s">
        <v>308</v>
      </c>
      <c r="O1314" s="15"/>
      <c r="P1314" s="15" t="s">
        <v>929</v>
      </c>
      <c r="Q1314" s="34">
        <v>16599</v>
      </c>
      <c r="R1314" s="35">
        <v>45</v>
      </c>
      <c r="S1314" s="36">
        <v>10498.8675</v>
      </c>
      <c r="T1314" s="20" t="s">
        <v>363</v>
      </c>
      <c r="U1314" s="21" t="s">
        <v>865</v>
      </c>
      <c r="V1314" s="23">
        <v>45</v>
      </c>
      <c r="W1314" s="23">
        <v>1</v>
      </c>
      <c r="X1314" s="24"/>
    </row>
    <row r="1315" spans="1:24" s="1" customFormat="1" ht="11" customHeight="1" x14ac:dyDescent="0.3">
      <c r="A1315" s="11" t="s">
        <v>23</v>
      </c>
      <c r="B1315" s="11" t="s">
        <v>1534</v>
      </c>
      <c r="C1315" s="12" t="s">
        <v>1536</v>
      </c>
      <c r="D1315" s="56"/>
      <c r="E1315" s="42" t="str">
        <f t="shared" ref="E1315:E1323" si="52">HYPERLINK("https://www.google.ru/search?q=B75807&amp;newwindow=1&amp;tbm=isch","Еще фото")</f>
        <v>Еще фото</v>
      </c>
      <c r="F1315" s="14" t="s">
        <v>1015</v>
      </c>
      <c r="G1315" s="11" t="s">
        <v>680</v>
      </c>
      <c r="H1315" s="11" t="s">
        <v>357</v>
      </c>
      <c r="I1315" s="15" t="s">
        <v>1139</v>
      </c>
      <c r="J1315" s="15" t="s">
        <v>28</v>
      </c>
      <c r="K1315" s="16" t="s">
        <v>29</v>
      </c>
      <c r="L1315" s="59" t="s">
        <v>1537</v>
      </c>
      <c r="M1315" s="15"/>
      <c r="N1315" s="15" t="s">
        <v>43</v>
      </c>
      <c r="O1315" s="15"/>
      <c r="P1315" s="16" t="s">
        <v>1249</v>
      </c>
      <c r="Q1315" s="17">
        <v>16899</v>
      </c>
      <c r="R1315" s="18">
        <v>45</v>
      </c>
      <c r="S1315" s="19">
        <v>10688.6175</v>
      </c>
      <c r="T1315" s="20" t="s">
        <v>363</v>
      </c>
      <c r="U1315" s="21" t="s">
        <v>687</v>
      </c>
      <c r="V1315" s="31">
        <v>38.5</v>
      </c>
      <c r="W1315" s="23">
        <v>1</v>
      </c>
      <c r="X1315" s="24"/>
    </row>
    <row r="1316" spans="1:24" s="1" customFormat="1" ht="11" customHeight="1" x14ac:dyDescent="0.3">
      <c r="A1316" s="26" t="s">
        <v>23</v>
      </c>
      <c r="B1316" s="26" t="s">
        <v>1534</v>
      </c>
      <c r="C1316" s="12" t="s">
        <v>1536</v>
      </c>
      <c r="D1316" s="57"/>
      <c r="E1316" s="42" t="str">
        <f t="shared" si="52"/>
        <v>Еще фото</v>
      </c>
      <c r="F1316" s="14" t="s">
        <v>1015</v>
      </c>
      <c r="G1316" s="26" t="s">
        <v>680</v>
      </c>
      <c r="H1316" s="26" t="s">
        <v>357</v>
      </c>
      <c r="I1316" s="26" t="s">
        <v>1139</v>
      </c>
      <c r="J1316" s="15" t="s">
        <v>28</v>
      </c>
      <c r="K1316" s="16" t="s">
        <v>29</v>
      </c>
      <c r="L1316" s="60"/>
      <c r="M1316" s="15"/>
      <c r="N1316" s="15" t="s">
        <v>43</v>
      </c>
      <c r="O1316" s="15"/>
      <c r="P1316" s="16" t="s">
        <v>1249</v>
      </c>
      <c r="Q1316" s="17">
        <v>16899</v>
      </c>
      <c r="R1316" s="18">
        <v>45</v>
      </c>
      <c r="S1316" s="19">
        <v>10688.6175</v>
      </c>
      <c r="T1316" s="20" t="s">
        <v>363</v>
      </c>
      <c r="U1316" s="21" t="s">
        <v>693</v>
      </c>
      <c r="V1316" s="23">
        <v>40</v>
      </c>
      <c r="W1316" s="23">
        <v>72</v>
      </c>
      <c r="X1316" s="24"/>
    </row>
    <row r="1317" spans="1:24" s="1" customFormat="1" ht="11" customHeight="1" x14ac:dyDescent="0.3">
      <c r="A1317" s="26" t="s">
        <v>23</v>
      </c>
      <c r="B1317" s="26" t="s">
        <v>1534</v>
      </c>
      <c r="C1317" s="12" t="s">
        <v>1536</v>
      </c>
      <c r="D1317" s="57"/>
      <c r="E1317" s="42" t="str">
        <f t="shared" si="52"/>
        <v>Еще фото</v>
      </c>
      <c r="F1317" s="14" t="s">
        <v>1015</v>
      </c>
      <c r="G1317" s="26" t="s">
        <v>680</v>
      </c>
      <c r="H1317" s="26" t="s">
        <v>357</v>
      </c>
      <c r="I1317" s="26" t="s">
        <v>1139</v>
      </c>
      <c r="J1317" s="15" t="s">
        <v>28</v>
      </c>
      <c r="K1317" s="16" t="s">
        <v>29</v>
      </c>
      <c r="L1317" s="60"/>
      <c r="M1317" s="15"/>
      <c r="N1317" s="15" t="s">
        <v>43</v>
      </c>
      <c r="O1317" s="15"/>
      <c r="P1317" s="16" t="s">
        <v>1249</v>
      </c>
      <c r="Q1317" s="17">
        <v>16899</v>
      </c>
      <c r="R1317" s="18">
        <v>45</v>
      </c>
      <c r="S1317" s="19">
        <v>10688.6175</v>
      </c>
      <c r="T1317" s="20" t="s">
        <v>363</v>
      </c>
      <c r="U1317" s="21" t="s">
        <v>694</v>
      </c>
      <c r="V1317" s="31">
        <v>40.5</v>
      </c>
      <c r="W1317" s="23">
        <v>100</v>
      </c>
      <c r="X1317" s="24"/>
    </row>
    <row r="1318" spans="1:24" s="1" customFormat="1" ht="11" customHeight="1" x14ac:dyDescent="0.3">
      <c r="A1318" s="26" t="s">
        <v>23</v>
      </c>
      <c r="B1318" s="26" t="s">
        <v>1534</v>
      </c>
      <c r="C1318" s="12" t="s">
        <v>1536</v>
      </c>
      <c r="D1318" s="57"/>
      <c r="E1318" s="42" t="str">
        <f t="shared" si="52"/>
        <v>Еще фото</v>
      </c>
      <c r="F1318" s="14" t="s">
        <v>1015</v>
      </c>
      <c r="G1318" s="26" t="s">
        <v>680</v>
      </c>
      <c r="H1318" s="26" t="s">
        <v>357</v>
      </c>
      <c r="I1318" s="26" t="s">
        <v>1139</v>
      </c>
      <c r="J1318" s="15" t="s">
        <v>28</v>
      </c>
      <c r="K1318" s="16" t="s">
        <v>29</v>
      </c>
      <c r="L1318" s="60"/>
      <c r="M1318" s="15"/>
      <c r="N1318" s="15" t="s">
        <v>43</v>
      </c>
      <c r="O1318" s="15"/>
      <c r="P1318" s="16" t="s">
        <v>1249</v>
      </c>
      <c r="Q1318" s="17">
        <v>16899</v>
      </c>
      <c r="R1318" s="18">
        <v>45</v>
      </c>
      <c r="S1318" s="19">
        <v>10688.6175</v>
      </c>
      <c r="T1318" s="20" t="s">
        <v>363</v>
      </c>
      <c r="U1318" s="21" t="s">
        <v>704</v>
      </c>
      <c r="V1318" s="23">
        <v>41</v>
      </c>
      <c r="W1318" s="23">
        <v>53</v>
      </c>
      <c r="X1318" s="24"/>
    </row>
    <row r="1319" spans="1:24" s="1" customFormat="1" ht="11" customHeight="1" x14ac:dyDescent="0.3">
      <c r="A1319" s="26" t="s">
        <v>23</v>
      </c>
      <c r="B1319" s="26" t="s">
        <v>1534</v>
      </c>
      <c r="C1319" s="12" t="s">
        <v>1536</v>
      </c>
      <c r="D1319" s="57"/>
      <c r="E1319" s="42" t="str">
        <f t="shared" si="52"/>
        <v>Еще фото</v>
      </c>
      <c r="F1319" s="14" t="s">
        <v>1015</v>
      </c>
      <c r="G1319" s="26" t="s">
        <v>680</v>
      </c>
      <c r="H1319" s="26" t="s">
        <v>357</v>
      </c>
      <c r="I1319" s="26" t="s">
        <v>1139</v>
      </c>
      <c r="J1319" s="15" t="s">
        <v>28</v>
      </c>
      <c r="K1319" s="16" t="s">
        <v>29</v>
      </c>
      <c r="L1319" s="60"/>
      <c r="M1319" s="15"/>
      <c r="N1319" s="15" t="s">
        <v>43</v>
      </c>
      <c r="O1319" s="15"/>
      <c r="P1319" s="16" t="s">
        <v>1249</v>
      </c>
      <c r="Q1319" s="17">
        <v>16899</v>
      </c>
      <c r="R1319" s="18">
        <v>45</v>
      </c>
      <c r="S1319" s="19">
        <v>10688.6175</v>
      </c>
      <c r="T1319" s="20" t="s">
        <v>363</v>
      </c>
      <c r="U1319" s="21" t="s">
        <v>723</v>
      </c>
      <c r="V1319" s="23">
        <v>42</v>
      </c>
      <c r="W1319" s="23">
        <v>111</v>
      </c>
      <c r="X1319" s="24"/>
    </row>
    <row r="1320" spans="1:24" s="1" customFormat="1" ht="11" customHeight="1" x14ac:dyDescent="0.3">
      <c r="A1320" s="26" t="s">
        <v>23</v>
      </c>
      <c r="B1320" s="26" t="s">
        <v>1534</v>
      </c>
      <c r="C1320" s="12" t="s">
        <v>1536</v>
      </c>
      <c r="D1320" s="57"/>
      <c r="E1320" s="42" t="str">
        <f t="shared" si="52"/>
        <v>Еще фото</v>
      </c>
      <c r="F1320" s="14" t="s">
        <v>1015</v>
      </c>
      <c r="G1320" s="26" t="s">
        <v>680</v>
      </c>
      <c r="H1320" s="26" t="s">
        <v>357</v>
      </c>
      <c r="I1320" s="26" t="s">
        <v>1139</v>
      </c>
      <c r="J1320" s="15" t="s">
        <v>28</v>
      </c>
      <c r="K1320" s="16" t="s">
        <v>29</v>
      </c>
      <c r="L1320" s="60"/>
      <c r="M1320" s="15"/>
      <c r="N1320" s="15" t="s">
        <v>43</v>
      </c>
      <c r="O1320" s="15"/>
      <c r="P1320" s="16" t="s">
        <v>1249</v>
      </c>
      <c r="Q1320" s="17">
        <v>16899</v>
      </c>
      <c r="R1320" s="18">
        <v>45</v>
      </c>
      <c r="S1320" s="19">
        <v>10688.6175</v>
      </c>
      <c r="T1320" s="20" t="s">
        <v>363</v>
      </c>
      <c r="U1320" s="21" t="s">
        <v>705</v>
      </c>
      <c r="V1320" s="31">
        <v>42.5</v>
      </c>
      <c r="W1320" s="23">
        <v>49</v>
      </c>
      <c r="X1320" s="24"/>
    </row>
    <row r="1321" spans="1:24" s="1" customFormat="1" ht="11" customHeight="1" x14ac:dyDescent="0.3">
      <c r="A1321" s="26" t="s">
        <v>23</v>
      </c>
      <c r="B1321" s="26" t="s">
        <v>1534</v>
      </c>
      <c r="C1321" s="12" t="s">
        <v>1536</v>
      </c>
      <c r="D1321" s="57"/>
      <c r="E1321" s="42" t="str">
        <f t="shared" si="52"/>
        <v>Еще фото</v>
      </c>
      <c r="F1321" s="14" t="s">
        <v>1015</v>
      </c>
      <c r="G1321" s="26" t="s">
        <v>680</v>
      </c>
      <c r="H1321" s="26" t="s">
        <v>357</v>
      </c>
      <c r="I1321" s="26" t="s">
        <v>1139</v>
      </c>
      <c r="J1321" s="15" t="s">
        <v>28</v>
      </c>
      <c r="K1321" s="16" t="s">
        <v>29</v>
      </c>
      <c r="L1321" s="60"/>
      <c r="M1321" s="15"/>
      <c r="N1321" s="15" t="s">
        <v>43</v>
      </c>
      <c r="O1321" s="15"/>
      <c r="P1321" s="16" t="s">
        <v>1249</v>
      </c>
      <c r="Q1321" s="17">
        <v>16899</v>
      </c>
      <c r="R1321" s="18">
        <v>45</v>
      </c>
      <c r="S1321" s="19">
        <v>10688.6175</v>
      </c>
      <c r="T1321" s="20" t="s">
        <v>363</v>
      </c>
      <c r="U1321" s="21" t="s">
        <v>706</v>
      </c>
      <c r="V1321" s="23">
        <v>43</v>
      </c>
      <c r="W1321" s="23">
        <v>13</v>
      </c>
      <c r="X1321" s="24"/>
    </row>
    <row r="1322" spans="1:24" s="1" customFormat="1" ht="11" customHeight="1" x14ac:dyDescent="0.3">
      <c r="A1322" s="26" t="s">
        <v>23</v>
      </c>
      <c r="B1322" s="26" t="s">
        <v>1534</v>
      </c>
      <c r="C1322" s="12" t="s">
        <v>1536</v>
      </c>
      <c r="D1322" s="57"/>
      <c r="E1322" s="42" t="str">
        <f t="shared" si="52"/>
        <v>Еще фото</v>
      </c>
      <c r="F1322" s="14" t="s">
        <v>1015</v>
      </c>
      <c r="G1322" s="26" t="s">
        <v>680</v>
      </c>
      <c r="H1322" s="26" t="s">
        <v>357</v>
      </c>
      <c r="I1322" s="26" t="s">
        <v>1139</v>
      </c>
      <c r="J1322" s="15" t="s">
        <v>28</v>
      </c>
      <c r="K1322" s="16" t="s">
        <v>29</v>
      </c>
      <c r="L1322" s="60"/>
      <c r="M1322" s="15"/>
      <c r="N1322" s="15" t="s">
        <v>43</v>
      </c>
      <c r="O1322" s="15"/>
      <c r="P1322" s="16" t="s">
        <v>1249</v>
      </c>
      <c r="Q1322" s="17">
        <v>16899</v>
      </c>
      <c r="R1322" s="18">
        <v>45</v>
      </c>
      <c r="S1322" s="19">
        <v>10688.6175</v>
      </c>
      <c r="T1322" s="20" t="s">
        <v>363</v>
      </c>
      <c r="U1322" s="21" t="s">
        <v>741</v>
      </c>
      <c r="V1322" s="23">
        <v>44</v>
      </c>
      <c r="W1322" s="23">
        <v>8</v>
      </c>
      <c r="X1322" s="24"/>
    </row>
    <row r="1323" spans="1:24" s="1" customFormat="1" ht="11" customHeight="1" x14ac:dyDescent="0.3">
      <c r="A1323" s="26" t="s">
        <v>23</v>
      </c>
      <c r="B1323" s="26" t="s">
        <v>1534</v>
      </c>
      <c r="C1323" s="12" t="s">
        <v>1536</v>
      </c>
      <c r="D1323" s="58"/>
      <c r="E1323" s="42" t="str">
        <f t="shared" si="52"/>
        <v>Еще фото</v>
      </c>
      <c r="F1323" s="14" t="s">
        <v>1015</v>
      </c>
      <c r="G1323" s="26" t="s">
        <v>680</v>
      </c>
      <c r="H1323" s="26" t="s">
        <v>357</v>
      </c>
      <c r="I1323" s="26" t="s">
        <v>1139</v>
      </c>
      <c r="J1323" s="15" t="s">
        <v>28</v>
      </c>
      <c r="K1323" s="16" t="s">
        <v>29</v>
      </c>
      <c r="L1323" s="61"/>
      <c r="M1323" s="15"/>
      <c r="N1323" s="15" t="s">
        <v>43</v>
      </c>
      <c r="O1323" s="15"/>
      <c r="P1323" s="16" t="s">
        <v>1249</v>
      </c>
      <c r="Q1323" s="17">
        <v>16899</v>
      </c>
      <c r="R1323" s="18">
        <v>45</v>
      </c>
      <c r="S1323" s="19">
        <v>10688.6175</v>
      </c>
      <c r="T1323" s="20" t="s">
        <v>363</v>
      </c>
      <c r="U1323" s="21" t="s">
        <v>742</v>
      </c>
      <c r="V1323" s="31">
        <v>44.5</v>
      </c>
      <c r="W1323" s="23">
        <v>3</v>
      </c>
      <c r="X1323" s="24"/>
    </row>
    <row r="1324" spans="1:24" s="1" customFormat="1" ht="14" customHeight="1" x14ac:dyDescent="0.3">
      <c r="A1324" s="11" t="s">
        <v>23</v>
      </c>
      <c r="B1324" s="11" t="s">
        <v>1538</v>
      </c>
      <c r="C1324" s="12" t="s">
        <v>1539</v>
      </c>
      <c r="D1324" s="56"/>
      <c r="E1324" s="42" t="str">
        <f t="shared" ref="E1324:E1330" si="53">HYPERLINK("https://www.google.ru/search?q=BB5476&amp;newwindow=1&amp;tbm=isch","Еще фото")</f>
        <v>Еще фото</v>
      </c>
      <c r="F1324" s="28" t="s">
        <v>137</v>
      </c>
      <c r="G1324" s="11" t="s">
        <v>680</v>
      </c>
      <c r="H1324" s="11" t="s">
        <v>357</v>
      </c>
      <c r="I1324" s="15" t="s">
        <v>1139</v>
      </c>
      <c r="J1324" s="15" t="s">
        <v>28</v>
      </c>
      <c r="K1324" s="16" t="s">
        <v>29</v>
      </c>
      <c r="L1324" s="59" t="s">
        <v>1540</v>
      </c>
      <c r="M1324" s="15"/>
      <c r="N1324" s="15" t="s">
        <v>43</v>
      </c>
      <c r="O1324" s="15"/>
      <c r="P1324" s="16" t="s">
        <v>929</v>
      </c>
      <c r="Q1324" s="17">
        <v>14499</v>
      </c>
      <c r="R1324" s="18">
        <v>45</v>
      </c>
      <c r="S1324" s="19">
        <v>9170.6174999999985</v>
      </c>
      <c r="T1324" s="20" t="s">
        <v>363</v>
      </c>
      <c r="U1324" s="21" t="s">
        <v>704</v>
      </c>
      <c r="V1324" s="23">
        <v>41</v>
      </c>
      <c r="W1324" s="23">
        <v>10</v>
      </c>
      <c r="X1324" s="24"/>
    </row>
    <row r="1325" spans="1:24" s="1" customFormat="1" ht="14" customHeight="1" x14ac:dyDescent="0.3">
      <c r="A1325" s="26" t="s">
        <v>23</v>
      </c>
      <c r="B1325" s="26" t="s">
        <v>1538</v>
      </c>
      <c r="C1325" s="12" t="s">
        <v>1539</v>
      </c>
      <c r="D1325" s="57"/>
      <c r="E1325" s="42" t="str">
        <f t="shared" si="53"/>
        <v>Еще фото</v>
      </c>
      <c r="F1325" s="28" t="s">
        <v>137</v>
      </c>
      <c r="G1325" s="26" t="s">
        <v>680</v>
      </c>
      <c r="H1325" s="26" t="s">
        <v>357</v>
      </c>
      <c r="I1325" s="26" t="s">
        <v>1139</v>
      </c>
      <c r="J1325" s="15" t="s">
        <v>28</v>
      </c>
      <c r="K1325" s="16" t="s">
        <v>29</v>
      </c>
      <c r="L1325" s="60"/>
      <c r="M1325" s="15"/>
      <c r="N1325" s="15" t="s">
        <v>43</v>
      </c>
      <c r="O1325" s="15"/>
      <c r="P1325" s="16" t="s">
        <v>929</v>
      </c>
      <c r="Q1325" s="17">
        <v>14499</v>
      </c>
      <c r="R1325" s="18">
        <v>45</v>
      </c>
      <c r="S1325" s="19">
        <v>9170.6174999999985</v>
      </c>
      <c r="T1325" s="20" t="s">
        <v>363</v>
      </c>
      <c r="U1325" s="21" t="s">
        <v>723</v>
      </c>
      <c r="V1325" s="23">
        <v>42</v>
      </c>
      <c r="W1325" s="23">
        <v>19</v>
      </c>
      <c r="X1325" s="24"/>
    </row>
    <row r="1326" spans="1:24" s="1" customFormat="1" ht="14" customHeight="1" x14ac:dyDescent="0.3">
      <c r="A1326" s="26" t="s">
        <v>23</v>
      </c>
      <c r="B1326" s="26" t="s">
        <v>1538</v>
      </c>
      <c r="C1326" s="12" t="s">
        <v>1539</v>
      </c>
      <c r="D1326" s="57"/>
      <c r="E1326" s="42" t="str">
        <f t="shared" si="53"/>
        <v>Еще фото</v>
      </c>
      <c r="F1326" s="28" t="s">
        <v>137</v>
      </c>
      <c r="G1326" s="26" t="s">
        <v>680</v>
      </c>
      <c r="H1326" s="26" t="s">
        <v>357</v>
      </c>
      <c r="I1326" s="26" t="s">
        <v>1139</v>
      </c>
      <c r="J1326" s="15" t="s">
        <v>28</v>
      </c>
      <c r="K1326" s="16" t="s">
        <v>29</v>
      </c>
      <c r="L1326" s="60"/>
      <c r="M1326" s="15"/>
      <c r="N1326" s="15" t="s">
        <v>43</v>
      </c>
      <c r="O1326" s="15"/>
      <c r="P1326" s="16" t="s">
        <v>929</v>
      </c>
      <c r="Q1326" s="17">
        <v>14499</v>
      </c>
      <c r="R1326" s="18">
        <v>45</v>
      </c>
      <c r="S1326" s="19">
        <v>9170.6174999999985</v>
      </c>
      <c r="T1326" s="20" t="s">
        <v>363</v>
      </c>
      <c r="U1326" s="21" t="s">
        <v>705</v>
      </c>
      <c r="V1326" s="31">
        <v>42.5</v>
      </c>
      <c r="W1326" s="23">
        <v>17</v>
      </c>
      <c r="X1326" s="24"/>
    </row>
    <row r="1327" spans="1:24" s="1" customFormat="1" ht="14" customHeight="1" x14ac:dyDescent="0.3">
      <c r="A1327" s="26" t="s">
        <v>23</v>
      </c>
      <c r="B1327" s="26" t="s">
        <v>1538</v>
      </c>
      <c r="C1327" s="12" t="s">
        <v>1539</v>
      </c>
      <c r="D1327" s="57"/>
      <c r="E1327" s="42" t="str">
        <f t="shared" si="53"/>
        <v>Еще фото</v>
      </c>
      <c r="F1327" s="28" t="s">
        <v>137</v>
      </c>
      <c r="G1327" s="26" t="s">
        <v>680</v>
      </c>
      <c r="H1327" s="26" t="s">
        <v>357</v>
      </c>
      <c r="I1327" s="26" t="s">
        <v>1139</v>
      </c>
      <c r="J1327" s="15" t="s">
        <v>28</v>
      </c>
      <c r="K1327" s="16" t="s">
        <v>29</v>
      </c>
      <c r="L1327" s="60"/>
      <c r="M1327" s="15"/>
      <c r="N1327" s="15" t="s">
        <v>43</v>
      </c>
      <c r="O1327" s="15"/>
      <c r="P1327" s="16" t="s">
        <v>929</v>
      </c>
      <c r="Q1327" s="17">
        <v>14499</v>
      </c>
      <c r="R1327" s="18">
        <v>45</v>
      </c>
      <c r="S1327" s="19">
        <v>9170.6174999999985</v>
      </c>
      <c r="T1327" s="20" t="s">
        <v>363</v>
      </c>
      <c r="U1327" s="21" t="s">
        <v>706</v>
      </c>
      <c r="V1327" s="23">
        <v>43</v>
      </c>
      <c r="W1327" s="23">
        <v>22</v>
      </c>
      <c r="X1327" s="24"/>
    </row>
    <row r="1328" spans="1:24" s="1" customFormat="1" ht="14" customHeight="1" x14ac:dyDescent="0.3">
      <c r="A1328" s="26" t="s">
        <v>23</v>
      </c>
      <c r="B1328" s="26" t="s">
        <v>1538</v>
      </c>
      <c r="C1328" s="12" t="s">
        <v>1539</v>
      </c>
      <c r="D1328" s="57"/>
      <c r="E1328" s="42" t="str">
        <f t="shared" si="53"/>
        <v>Еще фото</v>
      </c>
      <c r="F1328" s="28" t="s">
        <v>137</v>
      </c>
      <c r="G1328" s="26" t="s">
        <v>680</v>
      </c>
      <c r="H1328" s="26" t="s">
        <v>357</v>
      </c>
      <c r="I1328" s="26" t="s">
        <v>1139</v>
      </c>
      <c r="J1328" s="15" t="s">
        <v>28</v>
      </c>
      <c r="K1328" s="16" t="s">
        <v>29</v>
      </c>
      <c r="L1328" s="60"/>
      <c r="M1328" s="15"/>
      <c r="N1328" s="15" t="s">
        <v>43</v>
      </c>
      <c r="O1328" s="15"/>
      <c r="P1328" s="16" t="s">
        <v>929</v>
      </c>
      <c r="Q1328" s="17">
        <v>14499</v>
      </c>
      <c r="R1328" s="18">
        <v>45</v>
      </c>
      <c r="S1328" s="19">
        <v>9170.6174999999985</v>
      </c>
      <c r="T1328" s="20" t="s">
        <v>363</v>
      </c>
      <c r="U1328" s="21" t="s">
        <v>741</v>
      </c>
      <c r="V1328" s="23">
        <v>44</v>
      </c>
      <c r="W1328" s="23">
        <v>4</v>
      </c>
      <c r="X1328" s="24"/>
    </row>
    <row r="1329" spans="1:24" s="1" customFormat="1" ht="14" customHeight="1" x14ac:dyDescent="0.3">
      <c r="A1329" s="26" t="s">
        <v>23</v>
      </c>
      <c r="B1329" s="26" t="s">
        <v>1538</v>
      </c>
      <c r="C1329" s="12" t="s">
        <v>1539</v>
      </c>
      <c r="D1329" s="57"/>
      <c r="E1329" s="42" t="str">
        <f t="shared" si="53"/>
        <v>Еще фото</v>
      </c>
      <c r="F1329" s="28" t="s">
        <v>137</v>
      </c>
      <c r="G1329" s="26" t="s">
        <v>680</v>
      </c>
      <c r="H1329" s="26" t="s">
        <v>357</v>
      </c>
      <c r="I1329" s="26" t="s">
        <v>1139</v>
      </c>
      <c r="J1329" s="15" t="s">
        <v>28</v>
      </c>
      <c r="K1329" s="16" t="s">
        <v>29</v>
      </c>
      <c r="L1329" s="60"/>
      <c r="M1329" s="15"/>
      <c r="N1329" s="15" t="s">
        <v>43</v>
      </c>
      <c r="O1329" s="15"/>
      <c r="P1329" s="16" t="s">
        <v>929</v>
      </c>
      <c r="Q1329" s="17">
        <v>14499</v>
      </c>
      <c r="R1329" s="18">
        <v>45</v>
      </c>
      <c r="S1329" s="19">
        <v>9170.6174999999985</v>
      </c>
      <c r="T1329" s="20" t="s">
        <v>363</v>
      </c>
      <c r="U1329" s="21" t="s">
        <v>742</v>
      </c>
      <c r="V1329" s="31">
        <v>44.5</v>
      </c>
      <c r="W1329" s="23">
        <v>4</v>
      </c>
      <c r="X1329" s="24"/>
    </row>
    <row r="1330" spans="1:24" s="1" customFormat="1" ht="17" customHeight="1" x14ac:dyDescent="0.3">
      <c r="A1330" s="26" t="s">
        <v>23</v>
      </c>
      <c r="B1330" s="26" t="s">
        <v>1538</v>
      </c>
      <c r="C1330" s="12" t="s">
        <v>1539</v>
      </c>
      <c r="D1330" s="58"/>
      <c r="E1330" s="42" t="str">
        <f t="shared" si="53"/>
        <v>Еще фото</v>
      </c>
      <c r="F1330" s="28" t="s">
        <v>137</v>
      </c>
      <c r="G1330" s="26" t="s">
        <v>680</v>
      </c>
      <c r="H1330" s="26" t="s">
        <v>357</v>
      </c>
      <c r="I1330" s="26" t="s">
        <v>1139</v>
      </c>
      <c r="J1330" s="15" t="s">
        <v>28</v>
      </c>
      <c r="K1330" s="16" t="s">
        <v>29</v>
      </c>
      <c r="L1330" s="61"/>
      <c r="M1330" s="15"/>
      <c r="N1330" s="15" t="s">
        <v>43</v>
      </c>
      <c r="O1330" s="15"/>
      <c r="P1330" s="16" t="s">
        <v>929</v>
      </c>
      <c r="Q1330" s="17">
        <v>14499</v>
      </c>
      <c r="R1330" s="18">
        <v>45</v>
      </c>
      <c r="S1330" s="19">
        <v>9170.6174999999985</v>
      </c>
      <c r="T1330" s="20" t="s">
        <v>363</v>
      </c>
      <c r="U1330" s="21" t="s">
        <v>865</v>
      </c>
      <c r="V1330" s="23">
        <v>45</v>
      </c>
      <c r="W1330" s="23">
        <v>8</v>
      </c>
      <c r="X1330" s="24"/>
    </row>
    <row r="1331" spans="1:24" s="1" customFormat="1" ht="26" customHeight="1" x14ac:dyDescent="0.3">
      <c r="A1331" s="11" t="s">
        <v>23</v>
      </c>
      <c r="B1331" s="11" t="s">
        <v>1538</v>
      </c>
      <c r="C1331" s="12" t="s">
        <v>1541</v>
      </c>
      <c r="D1331" s="56"/>
      <c r="E1331" s="42" t="str">
        <f>HYPERLINK("https://www.google.ru/search?q=BB5478&amp;newwindow=1&amp;tbm=isch","Еще фото")</f>
        <v>Еще фото</v>
      </c>
      <c r="F1331" s="14" t="s">
        <v>107</v>
      </c>
      <c r="G1331" s="11" t="s">
        <v>680</v>
      </c>
      <c r="H1331" s="11" t="s">
        <v>357</v>
      </c>
      <c r="I1331" s="15" t="s">
        <v>1139</v>
      </c>
      <c r="J1331" s="15" t="s">
        <v>28</v>
      </c>
      <c r="K1331" s="16" t="s">
        <v>29</v>
      </c>
      <c r="L1331" s="59" t="s">
        <v>1542</v>
      </c>
      <c r="M1331" s="15"/>
      <c r="N1331" s="15" t="s">
        <v>86</v>
      </c>
      <c r="O1331" s="15"/>
      <c r="P1331" s="16" t="s">
        <v>1055</v>
      </c>
      <c r="Q1331" s="17">
        <v>13899</v>
      </c>
      <c r="R1331" s="18">
        <v>45</v>
      </c>
      <c r="S1331" s="19">
        <v>8791.1174999999985</v>
      </c>
      <c r="T1331" s="20" t="s">
        <v>363</v>
      </c>
      <c r="U1331" s="21" t="s">
        <v>694</v>
      </c>
      <c r="V1331" s="31">
        <v>40.5</v>
      </c>
      <c r="W1331" s="23">
        <v>1</v>
      </c>
      <c r="X1331" s="24"/>
    </row>
    <row r="1332" spans="1:24" s="1" customFormat="1" ht="26" customHeight="1" x14ac:dyDescent="0.3">
      <c r="A1332" s="26" t="s">
        <v>23</v>
      </c>
      <c r="B1332" s="26" t="s">
        <v>1538</v>
      </c>
      <c r="C1332" s="12" t="s">
        <v>1541</v>
      </c>
      <c r="D1332" s="57"/>
      <c r="E1332" s="42" t="str">
        <f>HYPERLINK("https://www.google.ru/search?q=BB5478&amp;newwindow=1&amp;tbm=isch","Еще фото")</f>
        <v>Еще фото</v>
      </c>
      <c r="F1332" s="14" t="s">
        <v>107</v>
      </c>
      <c r="G1332" s="26" t="s">
        <v>680</v>
      </c>
      <c r="H1332" s="26" t="s">
        <v>357</v>
      </c>
      <c r="I1332" s="26" t="s">
        <v>1139</v>
      </c>
      <c r="J1332" s="15" t="s">
        <v>28</v>
      </c>
      <c r="K1332" s="16" t="s">
        <v>29</v>
      </c>
      <c r="L1332" s="60"/>
      <c r="M1332" s="15"/>
      <c r="N1332" s="15" t="s">
        <v>86</v>
      </c>
      <c r="O1332" s="15"/>
      <c r="P1332" s="16" t="s">
        <v>1055</v>
      </c>
      <c r="Q1332" s="17">
        <v>13899</v>
      </c>
      <c r="R1332" s="18">
        <v>45</v>
      </c>
      <c r="S1332" s="19">
        <v>8791.1174999999985</v>
      </c>
      <c r="T1332" s="20" t="s">
        <v>363</v>
      </c>
      <c r="U1332" s="21" t="s">
        <v>742</v>
      </c>
      <c r="V1332" s="31">
        <v>44.5</v>
      </c>
      <c r="W1332" s="23">
        <v>1</v>
      </c>
      <c r="X1332" s="24"/>
    </row>
    <row r="1333" spans="1:24" s="1" customFormat="1" ht="26" customHeight="1" x14ac:dyDescent="0.3">
      <c r="A1333" s="26" t="s">
        <v>23</v>
      </c>
      <c r="B1333" s="26" t="s">
        <v>1538</v>
      </c>
      <c r="C1333" s="12" t="s">
        <v>1541</v>
      </c>
      <c r="D1333" s="57"/>
      <c r="E1333" s="42" t="str">
        <f>HYPERLINK("https://www.google.ru/search?q=BB5478&amp;newwindow=1&amp;tbm=isch","Еще фото")</f>
        <v>Еще фото</v>
      </c>
      <c r="F1333" s="14" t="s">
        <v>107</v>
      </c>
      <c r="G1333" s="26" t="s">
        <v>680</v>
      </c>
      <c r="H1333" s="26" t="s">
        <v>357</v>
      </c>
      <c r="I1333" s="26" t="s">
        <v>1139</v>
      </c>
      <c r="J1333" s="15" t="s">
        <v>28</v>
      </c>
      <c r="K1333" s="16" t="s">
        <v>29</v>
      </c>
      <c r="L1333" s="60"/>
      <c r="M1333" s="15"/>
      <c r="N1333" s="15" t="s">
        <v>86</v>
      </c>
      <c r="O1333" s="15"/>
      <c r="P1333" s="16" t="s">
        <v>1055</v>
      </c>
      <c r="Q1333" s="17">
        <v>13899</v>
      </c>
      <c r="R1333" s="18">
        <v>45</v>
      </c>
      <c r="S1333" s="19">
        <v>8791.1174999999985</v>
      </c>
      <c r="T1333" s="20" t="s">
        <v>363</v>
      </c>
      <c r="U1333" s="21" t="s">
        <v>865</v>
      </c>
      <c r="V1333" s="23">
        <v>45</v>
      </c>
      <c r="W1333" s="23">
        <v>1</v>
      </c>
      <c r="X1333" s="24"/>
    </row>
    <row r="1334" spans="1:24" s="1" customFormat="1" ht="26" customHeight="1" x14ac:dyDescent="0.3">
      <c r="A1334" s="26" t="s">
        <v>23</v>
      </c>
      <c r="B1334" s="26" t="s">
        <v>1538</v>
      </c>
      <c r="C1334" s="12" t="s">
        <v>1541</v>
      </c>
      <c r="D1334" s="58"/>
      <c r="E1334" s="42" t="str">
        <f>HYPERLINK("https://www.google.ru/search?q=BB5478&amp;newwindow=1&amp;tbm=isch","Еще фото")</f>
        <v>Еще фото</v>
      </c>
      <c r="F1334" s="14" t="s">
        <v>107</v>
      </c>
      <c r="G1334" s="26" t="s">
        <v>680</v>
      </c>
      <c r="H1334" s="26" t="s">
        <v>357</v>
      </c>
      <c r="I1334" s="26" t="s">
        <v>1139</v>
      </c>
      <c r="J1334" s="15" t="s">
        <v>28</v>
      </c>
      <c r="K1334" s="16" t="s">
        <v>29</v>
      </c>
      <c r="L1334" s="61"/>
      <c r="M1334" s="15"/>
      <c r="N1334" s="15" t="s">
        <v>86</v>
      </c>
      <c r="O1334" s="15"/>
      <c r="P1334" s="16" t="s">
        <v>1055</v>
      </c>
      <c r="Q1334" s="17">
        <v>13899</v>
      </c>
      <c r="R1334" s="18">
        <v>45</v>
      </c>
      <c r="S1334" s="19">
        <v>8791.1174999999985</v>
      </c>
      <c r="T1334" s="20" t="s">
        <v>363</v>
      </c>
      <c r="U1334" s="21" t="s">
        <v>969</v>
      </c>
      <c r="V1334" s="23">
        <v>46</v>
      </c>
      <c r="W1334" s="23">
        <v>1</v>
      </c>
      <c r="X1334" s="24"/>
    </row>
    <row r="1335" spans="1:24" s="1" customFormat="1" ht="11" customHeight="1" x14ac:dyDescent="0.3">
      <c r="A1335" s="11" t="s">
        <v>23</v>
      </c>
      <c r="B1335" s="11" t="s">
        <v>1543</v>
      </c>
      <c r="C1335" s="12" t="s">
        <v>1544</v>
      </c>
      <c r="D1335" s="56"/>
      <c r="E1335" s="42" t="str">
        <f t="shared" ref="E1335:E1343" si="54">HYPERLINK("https://www.google.ru/search?q=BD7632&amp;newwindow=1&amp;tbm=isch","Еще фото")</f>
        <v>Еще фото</v>
      </c>
      <c r="F1335" s="28" t="s">
        <v>137</v>
      </c>
      <c r="G1335" s="11" t="s">
        <v>680</v>
      </c>
      <c r="H1335" s="11" t="s">
        <v>357</v>
      </c>
      <c r="I1335" s="15" t="s">
        <v>1139</v>
      </c>
      <c r="J1335" s="15" t="s">
        <v>28</v>
      </c>
      <c r="K1335" s="16" t="s">
        <v>29</v>
      </c>
      <c r="L1335" s="59" t="s">
        <v>1545</v>
      </c>
      <c r="M1335" s="15"/>
      <c r="N1335" s="15" t="s">
        <v>697</v>
      </c>
      <c r="O1335" s="15" t="s">
        <v>32</v>
      </c>
      <c r="P1335" s="16" t="s">
        <v>1313</v>
      </c>
      <c r="Q1335" s="17">
        <v>14399</v>
      </c>
      <c r="R1335" s="18">
        <v>45</v>
      </c>
      <c r="S1335" s="19">
        <v>9107.3674999999985</v>
      </c>
      <c r="T1335" s="20" t="s">
        <v>363</v>
      </c>
      <c r="U1335" s="21" t="s">
        <v>429</v>
      </c>
      <c r="V1335" s="23">
        <v>35</v>
      </c>
      <c r="W1335" s="23">
        <v>2</v>
      </c>
      <c r="X1335" s="24"/>
    </row>
    <row r="1336" spans="1:24" s="1" customFormat="1" ht="11" customHeight="1" x14ac:dyDescent="0.3">
      <c r="A1336" s="26" t="s">
        <v>23</v>
      </c>
      <c r="B1336" s="26" t="s">
        <v>1543</v>
      </c>
      <c r="C1336" s="12" t="s">
        <v>1544</v>
      </c>
      <c r="D1336" s="57"/>
      <c r="E1336" s="42" t="str">
        <f t="shared" si="54"/>
        <v>Еще фото</v>
      </c>
      <c r="F1336" s="28" t="s">
        <v>137</v>
      </c>
      <c r="G1336" s="26" t="s">
        <v>680</v>
      </c>
      <c r="H1336" s="26" t="s">
        <v>357</v>
      </c>
      <c r="I1336" s="26" t="s">
        <v>1139</v>
      </c>
      <c r="J1336" s="15" t="s">
        <v>28</v>
      </c>
      <c r="K1336" s="16" t="s">
        <v>29</v>
      </c>
      <c r="L1336" s="60"/>
      <c r="M1336" s="15"/>
      <c r="N1336" s="15" t="s">
        <v>697</v>
      </c>
      <c r="O1336" s="15" t="s">
        <v>32</v>
      </c>
      <c r="P1336" s="16" t="s">
        <v>1313</v>
      </c>
      <c r="Q1336" s="17">
        <v>14399</v>
      </c>
      <c r="R1336" s="18">
        <v>45</v>
      </c>
      <c r="S1336" s="19">
        <v>9107.3674999999985</v>
      </c>
      <c r="T1336" s="20" t="s">
        <v>363</v>
      </c>
      <c r="U1336" s="21" t="s">
        <v>364</v>
      </c>
      <c r="V1336" s="31">
        <v>35.5</v>
      </c>
      <c r="W1336" s="23">
        <v>2</v>
      </c>
      <c r="X1336" s="24"/>
    </row>
    <row r="1337" spans="1:24" s="1" customFormat="1" ht="11" customHeight="1" x14ac:dyDescent="0.3">
      <c r="A1337" s="26" t="s">
        <v>23</v>
      </c>
      <c r="B1337" s="26" t="s">
        <v>1543</v>
      </c>
      <c r="C1337" s="12" t="s">
        <v>1544</v>
      </c>
      <c r="D1337" s="57"/>
      <c r="E1337" s="42" t="str">
        <f t="shared" si="54"/>
        <v>Еще фото</v>
      </c>
      <c r="F1337" s="28" t="s">
        <v>137</v>
      </c>
      <c r="G1337" s="26" t="s">
        <v>680</v>
      </c>
      <c r="H1337" s="26" t="s">
        <v>357</v>
      </c>
      <c r="I1337" s="26" t="s">
        <v>1139</v>
      </c>
      <c r="J1337" s="15" t="s">
        <v>28</v>
      </c>
      <c r="K1337" s="16" t="s">
        <v>29</v>
      </c>
      <c r="L1337" s="60"/>
      <c r="M1337" s="15"/>
      <c r="N1337" s="15" t="s">
        <v>697</v>
      </c>
      <c r="O1337" s="15" t="s">
        <v>32</v>
      </c>
      <c r="P1337" s="16" t="s">
        <v>1313</v>
      </c>
      <c r="Q1337" s="17">
        <v>14399</v>
      </c>
      <c r="R1337" s="18">
        <v>45</v>
      </c>
      <c r="S1337" s="19">
        <v>9107.3674999999985</v>
      </c>
      <c r="T1337" s="20" t="s">
        <v>363</v>
      </c>
      <c r="U1337" s="21" t="s">
        <v>365</v>
      </c>
      <c r="V1337" s="23">
        <v>36</v>
      </c>
      <c r="W1337" s="23">
        <v>2</v>
      </c>
      <c r="X1337" s="24"/>
    </row>
    <row r="1338" spans="1:24" s="1" customFormat="1" ht="11" customHeight="1" x14ac:dyDescent="0.3">
      <c r="A1338" s="26" t="s">
        <v>23</v>
      </c>
      <c r="B1338" s="26" t="s">
        <v>1543</v>
      </c>
      <c r="C1338" s="12" t="s">
        <v>1544</v>
      </c>
      <c r="D1338" s="57"/>
      <c r="E1338" s="42" t="str">
        <f t="shared" si="54"/>
        <v>Еще фото</v>
      </c>
      <c r="F1338" s="28" t="s">
        <v>137</v>
      </c>
      <c r="G1338" s="26" t="s">
        <v>680</v>
      </c>
      <c r="H1338" s="26" t="s">
        <v>357</v>
      </c>
      <c r="I1338" s="26" t="s">
        <v>1139</v>
      </c>
      <c r="J1338" s="15" t="s">
        <v>28</v>
      </c>
      <c r="K1338" s="16" t="s">
        <v>29</v>
      </c>
      <c r="L1338" s="60"/>
      <c r="M1338" s="15"/>
      <c r="N1338" s="15" t="s">
        <v>697</v>
      </c>
      <c r="O1338" s="15" t="s">
        <v>32</v>
      </c>
      <c r="P1338" s="16" t="s">
        <v>1313</v>
      </c>
      <c r="Q1338" s="17">
        <v>14399</v>
      </c>
      <c r="R1338" s="18">
        <v>45</v>
      </c>
      <c r="S1338" s="19">
        <v>9107.3674999999985</v>
      </c>
      <c r="T1338" s="20" t="s">
        <v>363</v>
      </c>
      <c r="U1338" s="21" t="s">
        <v>366</v>
      </c>
      <c r="V1338" s="31">
        <v>36.5</v>
      </c>
      <c r="W1338" s="23">
        <v>2</v>
      </c>
      <c r="X1338" s="24"/>
    </row>
    <row r="1339" spans="1:24" s="1" customFormat="1" ht="11" customHeight="1" x14ac:dyDescent="0.3">
      <c r="A1339" s="26" t="s">
        <v>23</v>
      </c>
      <c r="B1339" s="26" t="s">
        <v>1543</v>
      </c>
      <c r="C1339" s="12" t="s">
        <v>1544</v>
      </c>
      <c r="D1339" s="57"/>
      <c r="E1339" s="42" t="str">
        <f t="shared" si="54"/>
        <v>Еще фото</v>
      </c>
      <c r="F1339" s="28" t="s">
        <v>137</v>
      </c>
      <c r="G1339" s="26" t="s">
        <v>680</v>
      </c>
      <c r="H1339" s="26" t="s">
        <v>357</v>
      </c>
      <c r="I1339" s="26" t="s">
        <v>1139</v>
      </c>
      <c r="J1339" s="15" t="s">
        <v>28</v>
      </c>
      <c r="K1339" s="16" t="s">
        <v>29</v>
      </c>
      <c r="L1339" s="60"/>
      <c r="M1339" s="15"/>
      <c r="N1339" s="15" t="s">
        <v>697</v>
      </c>
      <c r="O1339" s="15" t="s">
        <v>32</v>
      </c>
      <c r="P1339" s="16" t="s">
        <v>1313</v>
      </c>
      <c r="Q1339" s="17">
        <v>14399</v>
      </c>
      <c r="R1339" s="18">
        <v>45</v>
      </c>
      <c r="S1339" s="19">
        <v>9107.3674999999985</v>
      </c>
      <c r="T1339" s="20" t="s">
        <v>363</v>
      </c>
      <c r="U1339" s="21" t="s">
        <v>430</v>
      </c>
      <c r="V1339" s="23">
        <v>37</v>
      </c>
      <c r="W1339" s="23">
        <v>1</v>
      </c>
      <c r="X1339" s="24"/>
    </row>
    <row r="1340" spans="1:24" s="1" customFormat="1" ht="11" customHeight="1" x14ac:dyDescent="0.3">
      <c r="A1340" s="26" t="s">
        <v>23</v>
      </c>
      <c r="B1340" s="26" t="s">
        <v>1543</v>
      </c>
      <c r="C1340" s="12" t="s">
        <v>1544</v>
      </c>
      <c r="D1340" s="57"/>
      <c r="E1340" s="42" t="str">
        <f t="shared" si="54"/>
        <v>Еще фото</v>
      </c>
      <c r="F1340" s="28" t="s">
        <v>137</v>
      </c>
      <c r="G1340" s="26" t="s">
        <v>680</v>
      </c>
      <c r="H1340" s="26" t="s">
        <v>357</v>
      </c>
      <c r="I1340" s="26" t="s">
        <v>1139</v>
      </c>
      <c r="J1340" s="15" t="s">
        <v>28</v>
      </c>
      <c r="K1340" s="16" t="s">
        <v>29</v>
      </c>
      <c r="L1340" s="60"/>
      <c r="M1340" s="15"/>
      <c r="N1340" s="15" t="s">
        <v>697</v>
      </c>
      <c r="O1340" s="15" t="s">
        <v>32</v>
      </c>
      <c r="P1340" s="16" t="s">
        <v>1313</v>
      </c>
      <c r="Q1340" s="17">
        <v>14399</v>
      </c>
      <c r="R1340" s="18">
        <v>45</v>
      </c>
      <c r="S1340" s="19">
        <v>9107.3674999999985</v>
      </c>
      <c r="T1340" s="20" t="s">
        <v>363</v>
      </c>
      <c r="U1340" s="21" t="s">
        <v>686</v>
      </c>
      <c r="V1340" s="31">
        <v>37.5</v>
      </c>
      <c r="W1340" s="23">
        <v>1</v>
      </c>
      <c r="X1340" s="24"/>
    </row>
    <row r="1341" spans="1:24" s="1" customFormat="1" ht="11" customHeight="1" x14ac:dyDescent="0.3">
      <c r="A1341" s="26" t="s">
        <v>23</v>
      </c>
      <c r="B1341" s="26" t="s">
        <v>1543</v>
      </c>
      <c r="C1341" s="12" t="s">
        <v>1544</v>
      </c>
      <c r="D1341" s="57"/>
      <c r="E1341" s="42" t="str">
        <f t="shared" si="54"/>
        <v>Еще фото</v>
      </c>
      <c r="F1341" s="28" t="s">
        <v>137</v>
      </c>
      <c r="G1341" s="26" t="s">
        <v>680</v>
      </c>
      <c r="H1341" s="26" t="s">
        <v>357</v>
      </c>
      <c r="I1341" s="26" t="s">
        <v>1139</v>
      </c>
      <c r="J1341" s="15" t="s">
        <v>28</v>
      </c>
      <c r="K1341" s="16" t="s">
        <v>29</v>
      </c>
      <c r="L1341" s="60"/>
      <c r="M1341" s="15"/>
      <c r="N1341" s="15" t="s">
        <v>697</v>
      </c>
      <c r="O1341" s="15" t="s">
        <v>32</v>
      </c>
      <c r="P1341" s="16" t="s">
        <v>1313</v>
      </c>
      <c r="Q1341" s="17">
        <v>14399</v>
      </c>
      <c r="R1341" s="18">
        <v>45</v>
      </c>
      <c r="S1341" s="19">
        <v>9107.3674999999985</v>
      </c>
      <c r="T1341" s="20" t="s">
        <v>363</v>
      </c>
      <c r="U1341" s="21" t="s">
        <v>431</v>
      </c>
      <c r="V1341" s="23">
        <v>38</v>
      </c>
      <c r="W1341" s="23">
        <v>1</v>
      </c>
      <c r="X1341" s="24"/>
    </row>
    <row r="1342" spans="1:24" s="1" customFormat="1" ht="11" customHeight="1" x14ac:dyDescent="0.3">
      <c r="A1342" s="26" t="s">
        <v>23</v>
      </c>
      <c r="B1342" s="26" t="s">
        <v>1543</v>
      </c>
      <c r="C1342" s="12" t="s">
        <v>1544</v>
      </c>
      <c r="D1342" s="57"/>
      <c r="E1342" s="42" t="str">
        <f t="shared" si="54"/>
        <v>Еще фото</v>
      </c>
      <c r="F1342" s="28" t="s">
        <v>137</v>
      </c>
      <c r="G1342" s="26" t="s">
        <v>680</v>
      </c>
      <c r="H1342" s="26" t="s">
        <v>357</v>
      </c>
      <c r="I1342" s="26" t="s">
        <v>1139</v>
      </c>
      <c r="J1342" s="15" t="s">
        <v>28</v>
      </c>
      <c r="K1342" s="16" t="s">
        <v>29</v>
      </c>
      <c r="L1342" s="60"/>
      <c r="M1342" s="15"/>
      <c r="N1342" s="15" t="s">
        <v>697</v>
      </c>
      <c r="O1342" s="15" t="s">
        <v>32</v>
      </c>
      <c r="P1342" s="16" t="s">
        <v>1313</v>
      </c>
      <c r="Q1342" s="17">
        <v>14399</v>
      </c>
      <c r="R1342" s="18">
        <v>45</v>
      </c>
      <c r="S1342" s="19">
        <v>9107.3674999999985</v>
      </c>
      <c r="T1342" s="20" t="s">
        <v>363</v>
      </c>
      <c r="U1342" s="21" t="s">
        <v>687</v>
      </c>
      <c r="V1342" s="31">
        <v>38.5</v>
      </c>
      <c r="W1342" s="23">
        <v>2</v>
      </c>
      <c r="X1342" s="24"/>
    </row>
    <row r="1343" spans="1:24" s="1" customFormat="1" ht="11" customHeight="1" x14ac:dyDescent="0.3">
      <c r="A1343" s="26" t="s">
        <v>23</v>
      </c>
      <c r="B1343" s="26" t="s">
        <v>1543</v>
      </c>
      <c r="C1343" s="12" t="s">
        <v>1544</v>
      </c>
      <c r="D1343" s="58"/>
      <c r="E1343" s="42" t="str">
        <f t="shared" si="54"/>
        <v>Еще фото</v>
      </c>
      <c r="F1343" s="28" t="s">
        <v>137</v>
      </c>
      <c r="G1343" s="26" t="s">
        <v>680</v>
      </c>
      <c r="H1343" s="26" t="s">
        <v>357</v>
      </c>
      <c r="I1343" s="26" t="s">
        <v>1139</v>
      </c>
      <c r="J1343" s="15" t="s">
        <v>28</v>
      </c>
      <c r="K1343" s="16" t="s">
        <v>29</v>
      </c>
      <c r="L1343" s="61"/>
      <c r="M1343" s="15"/>
      <c r="N1343" s="15" t="s">
        <v>697</v>
      </c>
      <c r="O1343" s="15" t="s">
        <v>32</v>
      </c>
      <c r="P1343" s="16" t="s">
        <v>1313</v>
      </c>
      <c r="Q1343" s="17">
        <v>14399</v>
      </c>
      <c r="R1343" s="18">
        <v>45</v>
      </c>
      <c r="S1343" s="19">
        <v>9107.3674999999985</v>
      </c>
      <c r="T1343" s="20" t="s">
        <v>363</v>
      </c>
      <c r="U1343" s="21" t="s">
        <v>432</v>
      </c>
      <c r="V1343" s="23">
        <v>39</v>
      </c>
      <c r="W1343" s="23">
        <v>2</v>
      </c>
      <c r="X1343" s="24"/>
    </row>
    <row r="1344" spans="1:24" s="1" customFormat="1" ht="26" customHeight="1" x14ac:dyDescent="0.3">
      <c r="A1344" s="11" t="s">
        <v>23</v>
      </c>
      <c r="B1344" s="11" t="s">
        <v>1056</v>
      </c>
      <c r="C1344" s="12" t="s">
        <v>1546</v>
      </c>
      <c r="D1344" s="56"/>
      <c r="E1344" s="42" t="str">
        <f>HYPERLINK("https://www.google.ru/search?q=DB3021&amp;newwindow=1&amp;tbm=isch","Еще фото")</f>
        <v>Еще фото</v>
      </c>
      <c r="F1344" s="14" t="s">
        <v>107</v>
      </c>
      <c r="G1344" s="11" t="s">
        <v>680</v>
      </c>
      <c r="H1344" s="11" t="s">
        <v>357</v>
      </c>
      <c r="I1344" s="15" t="s">
        <v>1139</v>
      </c>
      <c r="J1344" s="15" t="s">
        <v>28</v>
      </c>
      <c r="K1344" s="16" t="s">
        <v>29</v>
      </c>
      <c r="L1344" s="59" t="s">
        <v>1547</v>
      </c>
      <c r="M1344" s="15"/>
      <c r="N1344" s="15" t="s">
        <v>43</v>
      </c>
      <c r="O1344" s="15" t="s">
        <v>32</v>
      </c>
      <c r="P1344" s="16" t="s">
        <v>929</v>
      </c>
      <c r="Q1344" s="17">
        <v>16799</v>
      </c>
      <c r="R1344" s="18">
        <v>45</v>
      </c>
      <c r="S1344" s="19">
        <v>10625.3675</v>
      </c>
      <c r="T1344" s="20" t="s">
        <v>363</v>
      </c>
      <c r="U1344" s="21" t="s">
        <v>694</v>
      </c>
      <c r="V1344" s="31">
        <v>40.5</v>
      </c>
      <c r="W1344" s="23">
        <v>1</v>
      </c>
      <c r="X1344" s="24"/>
    </row>
    <row r="1345" spans="1:24" s="1" customFormat="1" ht="26" customHeight="1" x14ac:dyDescent="0.3">
      <c r="A1345" s="26" t="s">
        <v>23</v>
      </c>
      <c r="B1345" s="26" t="s">
        <v>1056</v>
      </c>
      <c r="C1345" s="12" t="s">
        <v>1546</v>
      </c>
      <c r="D1345" s="57"/>
      <c r="E1345" s="42" t="str">
        <f>HYPERLINK("https://www.google.ru/search?q=DB3021&amp;newwindow=1&amp;tbm=isch","Еще фото")</f>
        <v>Еще фото</v>
      </c>
      <c r="F1345" s="14" t="s">
        <v>107</v>
      </c>
      <c r="G1345" s="26" t="s">
        <v>680</v>
      </c>
      <c r="H1345" s="26" t="s">
        <v>357</v>
      </c>
      <c r="I1345" s="26" t="s">
        <v>1139</v>
      </c>
      <c r="J1345" s="15" t="s">
        <v>28</v>
      </c>
      <c r="K1345" s="16" t="s">
        <v>29</v>
      </c>
      <c r="L1345" s="60"/>
      <c r="M1345" s="15"/>
      <c r="N1345" s="15" t="s">
        <v>43</v>
      </c>
      <c r="O1345" s="15" t="s">
        <v>32</v>
      </c>
      <c r="P1345" s="16" t="s">
        <v>929</v>
      </c>
      <c r="Q1345" s="17">
        <v>16799</v>
      </c>
      <c r="R1345" s="18">
        <v>45</v>
      </c>
      <c r="S1345" s="19">
        <v>10625.3675</v>
      </c>
      <c r="T1345" s="20" t="s">
        <v>363</v>
      </c>
      <c r="U1345" s="21" t="s">
        <v>741</v>
      </c>
      <c r="V1345" s="23">
        <v>44</v>
      </c>
      <c r="W1345" s="23">
        <v>2</v>
      </c>
      <c r="X1345" s="24"/>
    </row>
    <row r="1346" spans="1:24" s="1" customFormat="1" ht="26" customHeight="1" x14ac:dyDescent="0.3">
      <c r="A1346" s="26" t="s">
        <v>23</v>
      </c>
      <c r="B1346" s="26" t="s">
        <v>1056</v>
      </c>
      <c r="C1346" s="12" t="s">
        <v>1546</v>
      </c>
      <c r="D1346" s="57"/>
      <c r="E1346" s="42" t="str">
        <f>HYPERLINK("https://www.google.ru/search?q=DB3021&amp;newwindow=1&amp;tbm=isch","Еще фото")</f>
        <v>Еще фото</v>
      </c>
      <c r="F1346" s="14" t="s">
        <v>107</v>
      </c>
      <c r="G1346" s="26" t="s">
        <v>680</v>
      </c>
      <c r="H1346" s="26" t="s">
        <v>357</v>
      </c>
      <c r="I1346" s="26" t="s">
        <v>1139</v>
      </c>
      <c r="J1346" s="15" t="s">
        <v>28</v>
      </c>
      <c r="K1346" s="16" t="s">
        <v>29</v>
      </c>
      <c r="L1346" s="60"/>
      <c r="M1346" s="15"/>
      <c r="N1346" s="15" t="s">
        <v>43</v>
      </c>
      <c r="O1346" s="15" t="s">
        <v>32</v>
      </c>
      <c r="P1346" s="16" t="s">
        <v>929</v>
      </c>
      <c r="Q1346" s="17">
        <v>16799</v>
      </c>
      <c r="R1346" s="18">
        <v>45</v>
      </c>
      <c r="S1346" s="19">
        <v>10625.3675</v>
      </c>
      <c r="T1346" s="20" t="s">
        <v>363</v>
      </c>
      <c r="U1346" s="21" t="s">
        <v>742</v>
      </c>
      <c r="V1346" s="31">
        <v>44.5</v>
      </c>
      <c r="W1346" s="23">
        <v>1</v>
      </c>
      <c r="X1346" s="24"/>
    </row>
    <row r="1347" spans="1:24" s="1" customFormat="1" ht="26" customHeight="1" x14ac:dyDescent="0.3">
      <c r="A1347" s="26" t="s">
        <v>23</v>
      </c>
      <c r="B1347" s="26" t="s">
        <v>1056</v>
      </c>
      <c r="C1347" s="12" t="s">
        <v>1546</v>
      </c>
      <c r="D1347" s="58"/>
      <c r="E1347" s="42" t="str">
        <f>HYPERLINK("https://www.google.ru/search?q=DB3021&amp;newwindow=1&amp;tbm=isch","Еще фото")</f>
        <v>Еще фото</v>
      </c>
      <c r="F1347" s="14" t="s">
        <v>107</v>
      </c>
      <c r="G1347" s="26" t="s">
        <v>680</v>
      </c>
      <c r="H1347" s="26" t="s">
        <v>357</v>
      </c>
      <c r="I1347" s="26" t="s">
        <v>1139</v>
      </c>
      <c r="J1347" s="15" t="s">
        <v>28</v>
      </c>
      <c r="K1347" s="16" t="s">
        <v>29</v>
      </c>
      <c r="L1347" s="61"/>
      <c r="M1347" s="15"/>
      <c r="N1347" s="15" t="s">
        <v>43</v>
      </c>
      <c r="O1347" s="15" t="s">
        <v>32</v>
      </c>
      <c r="P1347" s="16" t="s">
        <v>929</v>
      </c>
      <c r="Q1347" s="17">
        <v>16799</v>
      </c>
      <c r="R1347" s="18">
        <v>45</v>
      </c>
      <c r="S1347" s="19">
        <v>10625.3675</v>
      </c>
      <c r="T1347" s="20" t="s">
        <v>363</v>
      </c>
      <c r="U1347" s="21" t="s">
        <v>969</v>
      </c>
      <c r="V1347" s="23">
        <v>46</v>
      </c>
      <c r="W1347" s="23">
        <v>1</v>
      </c>
      <c r="X1347" s="24"/>
    </row>
    <row r="1348" spans="1:24" s="1" customFormat="1" ht="108" customHeight="1" x14ac:dyDescent="0.3">
      <c r="A1348" s="11" t="s">
        <v>23</v>
      </c>
      <c r="B1348" s="11" t="s">
        <v>1352</v>
      </c>
      <c r="C1348" s="12" t="s">
        <v>1548</v>
      </c>
      <c r="D1348" s="13"/>
      <c r="E1348" s="42" t="str">
        <f>HYPERLINK("https://www.google.ru/search?q=EE6461&amp;newwindow=1&amp;tbm=isch","Еще фото")</f>
        <v>Еще фото</v>
      </c>
      <c r="F1348" s="14" t="s">
        <v>107</v>
      </c>
      <c r="G1348" s="11" t="s">
        <v>680</v>
      </c>
      <c r="H1348" s="11" t="s">
        <v>357</v>
      </c>
      <c r="I1348" s="15" t="s">
        <v>1139</v>
      </c>
      <c r="J1348" s="15" t="s">
        <v>28</v>
      </c>
      <c r="K1348" s="16" t="s">
        <v>29</v>
      </c>
      <c r="L1348" s="15" t="s">
        <v>1549</v>
      </c>
      <c r="M1348" s="15"/>
      <c r="N1348" s="15" t="s">
        <v>31</v>
      </c>
      <c r="O1348" s="15"/>
      <c r="P1348" s="16" t="s">
        <v>1550</v>
      </c>
      <c r="Q1348" s="17">
        <v>24799</v>
      </c>
      <c r="R1348" s="18">
        <v>45</v>
      </c>
      <c r="S1348" s="19">
        <v>15685.3675</v>
      </c>
      <c r="T1348" s="20" t="s">
        <v>363</v>
      </c>
      <c r="U1348" s="21" t="s">
        <v>741</v>
      </c>
      <c r="V1348" s="23">
        <v>44</v>
      </c>
      <c r="W1348" s="23">
        <v>1</v>
      </c>
      <c r="X1348" s="24"/>
    </row>
    <row r="1349" spans="1:24" s="1" customFormat="1" ht="17" customHeight="1" x14ac:dyDescent="0.3">
      <c r="A1349" s="11" t="s">
        <v>23</v>
      </c>
      <c r="B1349" s="11" t="s">
        <v>1352</v>
      </c>
      <c r="C1349" s="12" t="s">
        <v>1551</v>
      </c>
      <c r="D1349" s="56"/>
      <c r="E1349" s="42" t="str">
        <f t="shared" ref="E1349:E1354" si="55">HYPERLINK("https://www.google.ru/search?q=EE6999&amp;newwindow=1&amp;tbm=isch","Еще фото")</f>
        <v>Еще фото</v>
      </c>
      <c r="F1349" s="14"/>
      <c r="G1349" s="11" t="s">
        <v>680</v>
      </c>
      <c r="H1349" s="11" t="s">
        <v>357</v>
      </c>
      <c r="I1349" s="15" t="s">
        <v>1139</v>
      </c>
      <c r="J1349" s="15" t="s">
        <v>28</v>
      </c>
      <c r="K1349" s="16" t="s">
        <v>29</v>
      </c>
      <c r="L1349" s="59" t="s">
        <v>1552</v>
      </c>
      <c r="M1349" s="15"/>
      <c r="N1349" s="15" t="s">
        <v>43</v>
      </c>
      <c r="O1349" s="15" t="s">
        <v>32</v>
      </c>
      <c r="P1349" s="16" t="s">
        <v>715</v>
      </c>
      <c r="Q1349" s="17">
        <v>23999</v>
      </c>
      <c r="R1349" s="18">
        <v>45</v>
      </c>
      <c r="S1349" s="19">
        <v>15179.3675</v>
      </c>
      <c r="T1349" s="20" t="s">
        <v>363</v>
      </c>
      <c r="U1349" s="21" t="s">
        <v>429</v>
      </c>
      <c r="V1349" s="23">
        <v>35</v>
      </c>
      <c r="W1349" s="23">
        <v>1</v>
      </c>
      <c r="X1349" s="24"/>
    </row>
    <row r="1350" spans="1:24" s="1" customFormat="1" ht="17" customHeight="1" x14ac:dyDescent="0.3">
      <c r="A1350" s="26" t="s">
        <v>23</v>
      </c>
      <c r="B1350" s="26" t="s">
        <v>1352</v>
      </c>
      <c r="C1350" s="12" t="s">
        <v>1551</v>
      </c>
      <c r="D1350" s="57"/>
      <c r="E1350" s="42" t="str">
        <f t="shared" si="55"/>
        <v>Еще фото</v>
      </c>
      <c r="F1350" s="14"/>
      <c r="G1350" s="26" t="s">
        <v>680</v>
      </c>
      <c r="H1350" s="26" t="s">
        <v>357</v>
      </c>
      <c r="I1350" s="26" t="s">
        <v>1139</v>
      </c>
      <c r="J1350" s="15" t="s">
        <v>28</v>
      </c>
      <c r="K1350" s="16" t="s">
        <v>29</v>
      </c>
      <c r="L1350" s="60"/>
      <c r="M1350" s="15"/>
      <c r="N1350" s="15" t="s">
        <v>43</v>
      </c>
      <c r="O1350" s="15" t="s">
        <v>32</v>
      </c>
      <c r="P1350" s="16" t="s">
        <v>715</v>
      </c>
      <c r="Q1350" s="17">
        <v>23999</v>
      </c>
      <c r="R1350" s="18">
        <v>45</v>
      </c>
      <c r="S1350" s="19">
        <v>15179.3675</v>
      </c>
      <c r="T1350" s="20" t="s">
        <v>363</v>
      </c>
      <c r="U1350" s="21" t="s">
        <v>364</v>
      </c>
      <c r="V1350" s="31">
        <v>35.5</v>
      </c>
      <c r="W1350" s="23">
        <v>10</v>
      </c>
      <c r="X1350" s="24"/>
    </row>
    <row r="1351" spans="1:24" s="1" customFormat="1" ht="17" customHeight="1" x14ac:dyDescent="0.3">
      <c r="A1351" s="26" t="s">
        <v>23</v>
      </c>
      <c r="B1351" s="26" t="s">
        <v>1352</v>
      </c>
      <c r="C1351" s="12" t="s">
        <v>1551</v>
      </c>
      <c r="D1351" s="57"/>
      <c r="E1351" s="42" t="str">
        <f t="shared" si="55"/>
        <v>Еще фото</v>
      </c>
      <c r="F1351" s="14"/>
      <c r="G1351" s="26" t="s">
        <v>680</v>
      </c>
      <c r="H1351" s="26" t="s">
        <v>357</v>
      </c>
      <c r="I1351" s="26" t="s">
        <v>1139</v>
      </c>
      <c r="J1351" s="15" t="s">
        <v>28</v>
      </c>
      <c r="K1351" s="16" t="s">
        <v>29</v>
      </c>
      <c r="L1351" s="60"/>
      <c r="M1351" s="15"/>
      <c r="N1351" s="15" t="s">
        <v>43</v>
      </c>
      <c r="O1351" s="15" t="s">
        <v>32</v>
      </c>
      <c r="P1351" s="16" t="s">
        <v>715</v>
      </c>
      <c r="Q1351" s="17">
        <v>23999</v>
      </c>
      <c r="R1351" s="18">
        <v>45</v>
      </c>
      <c r="S1351" s="19">
        <v>15179.3675</v>
      </c>
      <c r="T1351" s="20" t="s">
        <v>363</v>
      </c>
      <c r="U1351" s="21" t="s">
        <v>365</v>
      </c>
      <c r="V1351" s="23">
        <v>36</v>
      </c>
      <c r="W1351" s="23">
        <v>12</v>
      </c>
      <c r="X1351" s="24"/>
    </row>
    <row r="1352" spans="1:24" s="1" customFormat="1" ht="17" customHeight="1" x14ac:dyDescent="0.3">
      <c r="A1352" s="26" t="s">
        <v>23</v>
      </c>
      <c r="B1352" s="26" t="s">
        <v>1352</v>
      </c>
      <c r="C1352" s="12" t="s">
        <v>1551</v>
      </c>
      <c r="D1352" s="57"/>
      <c r="E1352" s="42" t="str">
        <f t="shared" si="55"/>
        <v>Еще фото</v>
      </c>
      <c r="F1352" s="14"/>
      <c r="G1352" s="26" t="s">
        <v>680</v>
      </c>
      <c r="H1352" s="26" t="s">
        <v>357</v>
      </c>
      <c r="I1352" s="26" t="s">
        <v>1139</v>
      </c>
      <c r="J1352" s="15" t="s">
        <v>28</v>
      </c>
      <c r="K1352" s="16" t="s">
        <v>29</v>
      </c>
      <c r="L1352" s="60"/>
      <c r="M1352" s="15"/>
      <c r="N1352" s="15" t="s">
        <v>43</v>
      </c>
      <c r="O1352" s="15" t="s">
        <v>32</v>
      </c>
      <c r="P1352" s="16" t="s">
        <v>715</v>
      </c>
      <c r="Q1352" s="17">
        <v>23999</v>
      </c>
      <c r="R1352" s="18">
        <v>45</v>
      </c>
      <c r="S1352" s="19">
        <v>15179.3675</v>
      </c>
      <c r="T1352" s="20" t="s">
        <v>363</v>
      </c>
      <c r="U1352" s="21" t="s">
        <v>366</v>
      </c>
      <c r="V1352" s="31">
        <v>36.5</v>
      </c>
      <c r="W1352" s="23">
        <v>7</v>
      </c>
      <c r="X1352" s="24"/>
    </row>
    <row r="1353" spans="1:24" s="1" customFormat="1" ht="17" customHeight="1" x14ac:dyDescent="0.3">
      <c r="A1353" s="26" t="s">
        <v>23</v>
      </c>
      <c r="B1353" s="26" t="s">
        <v>1352</v>
      </c>
      <c r="C1353" s="12" t="s">
        <v>1551</v>
      </c>
      <c r="D1353" s="57"/>
      <c r="E1353" s="42" t="str">
        <f t="shared" si="55"/>
        <v>Еще фото</v>
      </c>
      <c r="F1353" s="14"/>
      <c r="G1353" s="26" t="s">
        <v>680</v>
      </c>
      <c r="H1353" s="26" t="s">
        <v>357</v>
      </c>
      <c r="I1353" s="26" t="s">
        <v>1139</v>
      </c>
      <c r="J1353" s="15" t="s">
        <v>28</v>
      </c>
      <c r="K1353" s="16" t="s">
        <v>29</v>
      </c>
      <c r="L1353" s="60"/>
      <c r="M1353" s="15"/>
      <c r="N1353" s="15" t="s">
        <v>43</v>
      </c>
      <c r="O1353" s="15" t="s">
        <v>32</v>
      </c>
      <c r="P1353" s="16" t="s">
        <v>715</v>
      </c>
      <c r="Q1353" s="17">
        <v>23999</v>
      </c>
      <c r="R1353" s="18">
        <v>45</v>
      </c>
      <c r="S1353" s="19">
        <v>15179.3675</v>
      </c>
      <c r="T1353" s="20" t="s">
        <v>363</v>
      </c>
      <c r="U1353" s="21" t="s">
        <v>693</v>
      </c>
      <c r="V1353" s="23">
        <v>40</v>
      </c>
      <c r="W1353" s="23">
        <v>6</v>
      </c>
      <c r="X1353" s="24"/>
    </row>
    <row r="1354" spans="1:24" s="1" customFormat="1" ht="22.05" customHeight="1" x14ac:dyDescent="0.3">
      <c r="A1354" s="26" t="s">
        <v>23</v>
      </c>
      <c r="B1354" s="26" t="s">
        <v>1352</v>
      </c>
      <c r="C1354" s="12" t="s">
        <v>1551</v>
      </c>
      <c r="D1354" s="58"/>
      <c r="E1354" s="42" t="str">
        <f t="shared" si="55"/>
        <v>Еще фото</v>
      </c>
      <c r="F1354" s="14"/>
      <c r="G1354" s="26" t="s">
        <v>680</v>
      </c>
      <c r="H1354" s="26" t="s">
        <v>357</v>
      </c>
      <c r="I1354" s="26" t="s">
        <v>1139</v>
      </c>
      <c r="J1354" s="15" t="s">
        <v>28</v>
      </c>
      <c r="K1354" s="16" t="s">
        <v>29</v>
      </c>
      <c r="L1354" s="61"/>
      <c r="M1354" s="15"/>
      <c r="N1354" s="15" t="s">
        <v>43</v>
      </c>
      <c r="O1354" s="15" t="s">
        <v>32</v>
      </c>
      <c r="P1354" s="16" t="s">
        <v>715</v>
      </c>
      <c r="Q1354" s="17">
        <v>23999</v>
      </c>
      <c r="R1354" s="18">
        <v>45</v>
      </c>
      <c r="S1354" s="19">
        <v>15179.3675</v>
      </c>
      <c r="T1354" s="20" t="s">
        <v>363</v>
      </c>
      <c r="U1354" s="21" t="s">
        <v>694</v>
      </c>
      <c r="V1354" s="31">
        <v>40.5</v>
      </c>
      <c r="W1354" s="23">
        <v>1</v>
      </c>
      <c r="X1354" s="24"/>
    </row>
    <row r="1355" spans="1:24" s="1" customFormat="1" ht="35" customHeight="1" x14ac:dyDescent="0.3">
      <c r="A1355" s="11" t="s">
        <v>23</v>
      </c>
      <c r="B1355" s="11" t="s">
        <v>1553</v>
      </c>
      <c r="C1355" s="12" t="s">
        <v>1554</v>
      </c>
      <c r="D1355" s="56"/>
      <c r="E1355" s="42" t="str">
        <f>HYPERLINK("https://www.google.ru/search?q=FX7519&amp;newwindow=1&amp;tbm=isch","Еще фото")</f>
        <v>Еще фото</v>
      </c>
      <c r="F1355" s="14"/>
      <c r="G1355" s="11" t="s">
        <v>1138</v>
      </c>
      <c r="H1355" s="11" t="s">
        <v>357</v>
      </c>
      <c r="I1355" s="15" t="s">
        <v>1139</v>
      </c>
      <c r="J1355" s="15" t="s">
        <v>28</v>
      </c>
      <c r="K1355" s="16" t="s">
        <v>1011</v>
      </c>
      <c r="L1355" s="59" t="s">
        <v>1555</v>
      </c>
      <c r="M1355" s="15"/>
      <c r="N1355" s="15" t="s">
        <v>308</v>
      </c>
      <c r="O1355" s="15" t="s">
        <v>32</v>
      </c>
      <c r="P1355" s="16" t="s">
        <v>1556</v>
      </c>
      <c r="Q1355" s="17">
        <v>12299</v>
      </c>
      <c r="R1355" s="18">
        <v>45</v>
      </c>
      <c r="S1355" s="19">
        <v>7779.1174999999994</v>
      </c>
      <c r="T1355" s="20" t="s">
        <v>363</v>
      </c>
      <c r="U1355" s="21" t="s">
        <v>429</v>
      </c>
      <c r="V1355" s="23">
        <v>35</v>
      </c>
      <c r="W1355" s="23">
        <v>4</v>
      </c>
      <c r="X1355" s="24"/>
    </row>
    <row r="1356" spans="1:24" s="1" customFormat="1" ht="35" customHeight="1" x14ac:dyDescent="0.3">
      <c r="A1356" s="26" t="s">
        <v>23</v>
      </c>
      <c r="B1356" s="26" t="s">
        <v>1553</v>
      </c>
      <c r="C1356" s="12" t="s">
        <v>1554</v>
      </c>
      <c r="D1356" s="57"/>
      <c r="E1356" s="42" t="str">
        <f>HYPERLINK("https://www.google.ru/search?q=FX7519&amp;newwindow=1&amp;tbm=isch","Еще фото")</f>
        <v>Еще фото</v>
      </c>
      <c r="F1356" s="14"/>
      <c r="G1356" s="26" t="s">
        <v>1138</v>
      </c>
      <c r="H1356" s="26" t="s">
        <v>357</v>
      </c>
      <c r="I1356" s="26" t="s">
        <v>1139</v>
      </c>
      <c r="J1356" s="15" t="s">
        <v>28</v>
      </c>
      <c r="K1356" s="16" t="s">
        <v>1011</v>
      </c>
      <c r="L1356" s="60"/>
      <c r="M1356" s="15"/>
      <c r="N1356" s="15" t="s">
        <v>308</v>
      </c>
      <c r="O1356" s="15" t="s">
        <v>32</v>
      </c>
      <c r="P1356" s="16" t="s">
        <v>1556</v>
      </c>
      <c r="Q1356" s="17">
        <v>12299</v>
      </c>
      <c r="R1356" s="18">
        <v>45</v>
      </c>
      <c r="S1356" s="19">
        <v>7779.1174999999994</v>
      </c>
      <c r="T1356" s="20" t="s">
        <v>363</v>
      </c>
      <c r="U1356" s="21" t="s">
        <v>364</v>
      </c>
      <c r="V1356" s="31">
        <v>35.5</v>
      </c>
      <c r="W1356" s="23">
        <v>8</v>
      </c>
      <c r="X1356" s="24"/>
    </row>
    <row r="1357" spans="1:24" s="1" customFormat="1" ht="37.049999999999997" customHeight="1" x14ac:dyDescent="0.3">
      <c r="A1357" s="26" t="s">
        <v>23</v>
      </c>
      <c r="B1357" s="26" t="s">
        <v>1553</v>
      </c>
      <c r="C1357" s="12" t="s">
        <v>1554</v>
      </c>
      <c r="D1357" s="58"/>
      <c r="E1357" s="42" t="str">
        <f>HYPERLINK("https://www.google.ru/search?q=FX7519&amp;newwindow=1&amp;tbm=isch","Еще фото")</f>
        <v>Еще фото</v>
      </c>
      <c r="F1357" s="14"/>
      <c r="G1357" s="26" t="s">
        <v>1138</v>
      </c>
      <c r="H1357" s="26" t="s">
        <v>357</v>
      </c>
      <c r="I1357" s="26" t="s">
        <v>1139</v>
      </c>
      <c r="J1357" s="15" t="s">
        <v>28</v>
      </c>
      <c r="K1357" s="16" t="s">
        <v>1011</v>
      </c>
      <c r="L1357" s="61"/>
      <c r="M1357" s="15"/>
      <c r="N1357" s="15" t="s">
        <v>308</v>
      </c>
      <c r="O1357" s="15" t="s">
        <v>32</v>
      </c>
      <c r="P1357" s="16" t="s">
        <v>1556</v>
      </c>
      <c r="Q1357" s="17">
        <v>12299</v>
      </c>
      <c r="R1357" s="18">
        <v>45</v>
      </c>
      <c r="S1357" s="19">
        <v>7779.1174999999994</v>
      </c>
      <c r="T1357" s="20" t="s">
        <v>363</v>
      </c>
      <c r="U1357" s="21" t="s">
        <v>365</v>
      </c>
      <c r="V1357" s="23">
        <v>36</v>
      </c>
      <c r="W1357" s="23">
        <v>2</v>
      </c>
      <c r="X1357" s="24"/>
    </row>
    <row r="1358" spans="1:24" s="1" customFormat="1" ht="108" customHeight="1" x14ac:dyDescent="0.3">
      <c r="A1358" s="11" t="s">
        <v>23</v>
      </c>
      <c r="B1358" s="11" t="s">
        <v>1557</v>
      </c>
      <c r="C1358" s="12" t="s">
        <v>1558</v>
      </c>
      <c r="D1358" s="13"/>
      <c r="E1358" s="42" t="str">
        <f>HYPERLINK("https://www.google.ru/search?q=FX7523&amp;newwindow=1&amp;tbm=isch","Еще фото")</f>
        <v>Еще фото</v>
      </c>
      <c r="F1358" s="14"/>
      <c r="G1358" s="11" t="s">
        <v>1138</v>
      </c>
      <c r="H1358" s="11" t="s">
        <v>357</v>
      </c>
      <c r="I1358" s="15" t="s">
        <v>1139</v>
      </c>
      <c r="J1358" s="15" t="s">
        <v>28</v>
      </c>
      <c r="K1358" s="16" t="s">
        <v>1011</v>
      </c>
      <c r="L1358" s="15" t="s">
        <v>1555</v>
      </c>
      <c r="M1358" s="15"/>
      <c r="N1358" s="15" t="s">
        <v>43</v>
      </c>
      <c r="O1358" s="15" t="s">
        <v>32</v>
      </c>
      <c r="P1358" s="16" t="s">
        <v>1556</v>
      </c>
      <c r="Q1358" s="17">
        <v>13199</v>
      </c>
      <c r="R1358" s="18">
        <v>45</v>
      </c>
      <c r="S1358" s="19">
        <v>8348.3674999999985</v>
      </c>
      <c r="T1358" s="20" t="s">
        <v>363</v>
      </c>
      <c r="U1358" s="21" t="s">
        <v>431</v>
      </c>
      <c r="V1358" s="23">
        <v>38</v>
      </c>
      <c r="W1358" s="23">
        <v>1</v>
      </c>
      <c r="X1358" s="24"/>
    </row>
    <row r="1359" spans="1:24" s="1" customFormat="1" ht="21" customHeight="1" x14ac:dyDescent="0.3">
      <c r="A1359" s="11" t="s">
        <v>23</v>
      </c>
      <c r="B1359" s="11" t="s">
        <v>1559</v>
      </c>
      <c r="C1359" s="25" t="s">
        <v>1560</v>
      </c>
      <c r="D1359" s="56"/>
      <c r="E1359" s="42" t="str">
        <f>HYPERLINK("https://www.google.ru/search?q=FZ6381&amp;newwindow=1&amp;tbm=isch","Еще фото")</f>
        <v>Еще фото</v>
      </c>
      <c r="F1359" s="14"/>
      <c r="G1359" s="11" t="s">
        <v>680</v>
      </c>
      <c r="H1359" s="11" t="s">
        <v>357</v>
      </c>
      <c r="I1359" s="15" t="s">
        <v>1139</v>
      </c>
      <c r="J1359" s="15" t="s">
        <v>28</v>
      </c>
      <c r="K1359" s="16" t="s">
        <v>29</v>
      </c>
      <c r="L1359" s="59" t="s">
        <v>1561</v>
      </c>
      <c r="M1359" s="15" t="s">
        <v>691</v>
      </c>
      <c r="N1359" s="15" t="s">
        <v>43</v>
      </c>
      <c r="O1359" s="15"/>
      <c r="P1359" s="16" t="s">
        <v>845</v>
      </c>
      <c r="Q1359" s="17">
        <v>33999</v>
      </c>
      <c r="R1359" s="18">
        <v>45</v>
      </c>
      <c r="S1359" s="19">
        <v>21504.3675</v>
      </c>
      <c r="T1359" s="20" t="s">
        <v>363</v>
      </c>
      <c r="U1359" s="21" t="s">
        <v>431</v>
      </c>
      <c r="V1359" s="23">
        <v>38</v>
      </c>
      <c r="W1359" s="23">
        <v>1</v>
      </c>
      <c r="X1359" s="24"/>
    </row>
    <row r="1360" spans="1:24" s="1" customFormat="1" ht="21" customHeight="1" x14ac:dyDescent="0.3">
      <c r="A1360" s="26" t="s">
        <v>23</v>
      </c>
      <c r="B1360" s="26" t="s">
        <v>1559</v>
      </c>
      <c r="C1360" s="27" t="s">
        <v>1560</v>
      </c>
      <c r="D1360" s="57"/>
      <c r="E1360" s="42" t="str">
        <f>HYPERLINK("https://www.google.ru/search?q=FZ6381&amp;newwindow=1&amp;tbm=isch","Еще фото")</f>
        <v>Еще фото</v>
      </c>
      <c r="F1360" s="14"/>
      <c r="G1360" s="26" t="s">
        <v>680</v>
      </c>
      <c r="H1360" s="26" t="s">
        <v>357</v>
      </c>
      <c r="I1360" s="26" t="s">
        <v>1139</v>
      </c>
      <c r="J1360" s="15" t="s">
        <v>28</v>
      </c>
      <c r="K1360" s="16" t="s">
        <v>29</v>
      </c>
      <c r="L1360" s="60"/>
      <c r="M1360" s="15" t="s">
        <v>691</v>
      </c>
      <c r="N1360" s="15" t="s">
        <v>43</v>
      </c>
      <c r="O1360" s="15"/>
      <c r="P1360" s="16" t="s">
        <v>845</v>
      </c>
      <c r="Q1360" s="17">
        <v>33999</v>
      </c>
      <c r="R1360" s="18">
        <v>45</v>
      </c>
      <c r="S1360" s="19">
        <v>21504.3675</v>
      </c>
      <c r="T1360" s="20" t="s">
        <v>363</v>
      </c>
      <c r="U1360" s="21" t="s">
        <v>687</v>
      </c>
      <c r="V1360" s="31">
        <v>38.5</v>
      </c>
      <c r="W1360" s="23">
        <v>2</v>
      </c>
      <c r="X1360" s="24"/>
    </row>
    <row r="1361" spans="1:24" s="1" customFormat="1" ht="21" customHeight="1" x14ac:dyDescent="0.3">
      <c r="A1361" s="26" t="s">
        <v>23</v>
      </c>
      <c r="B1361" s="26" t="s">
        <v>1559</v>
      </c>
      <c r="C1361" s="27" t="s">
        <v>1560</v>
      </c>
      <c r="D1361" s="57"/>
      <c r="E1361" s="42" t="str">
        <f>HYPERLINK("https://www.google.ru/search?q=FZ6381&amp;newwindow=1&amp;tbm=isch","Еще фото")</f>
        <v>Еще фото</v>
      </c>
      <c r="F1361" s="14"/>
      <c r="G1361" s="26" t="s">
        <v>680</v>
      </c>
      <c r="H1361" s="26" t="s">
        <v>357</v>
      </c>
      <c r="I1361" s="26" t="s">
        <v>1139</v>
      </c>
      <c r="J1361" s="15" t="s">
        <v>28</v>
      </c>
      <c r="K1361" s="16" t="s">
        <v>29</v>
      </c>
      <c r="L1361" s="60"/>
      <c r="M1361" s="15" t="s">
        <v>691</v>
      </c>
      <c r="N1361" s="15" t="s">
        <v>43</v>
      </c>
      <c r="O1361" s="15"/>
      <c r="P1361" s="16" t="s">
        <v>845</v>
      </c>
      <c r="Q1361" s="17">
        <v>33999</v>
      </c>
      <c r="R1361" s="18">
        <v>45</v>
      </c>
      <c r="S1361" s="19">
        <v>21504.3675</v>
      </c>
      <c r="T1361" s="20" t="s">
        <v>363</v>
      </c>
      <c r="U1361" s="21" t="s">
        <v>432</v>
      </c>
      <c r="V1361" s="23">
        <v>39</v>
      </c>
      <c r="W1361" s="23">
        <v>1</v>
      </c>
      <c r="X1361" s="24"/>
    </row>
    <row r="1362" spans="1:24" s="1" customFormat="1" ht="21" customHeight="1" x14ac:dyDescent="0.3">
      <c r="A1362" s="26" t="s">
        <v>23</v>
      </c>
      <c r="B1362" s="26" t="s">
        <v>1559</v>
      </c>
      <c r="C1362" s="27" t="s">
        <v>1560</v>
      </c>
      <c r="D1362" s="57"/>
      <c r="E1362" s="42" t="str">
        <f>HYPERLINK("https://www.google.ru/search?q=FZ6381&amp;newwindow=1&amp;tbm=isch","Еще фото")</f>
        <v>Еще фото</v>
      </c>
      <c r="F1362" s="14"/>
      <c r="G1362" s="26" t="s">
        <v>680</v>
      </c>
      <c r="H1362" s="26" t="s">
        <v>357</v>
      </c>
      <c r="I1362" s="26" t="s">
        <v>1139</v>
      </c>
      <c r="J1362" s="15" t="s">
        <v>28</v>
      </c>
      <c r="K1362" s="16" t="s">
        <v>29</v>
      </c>
      <c r="L1362" s="60"/>
      <c r="M1362" s="15" t="s">
        <v>691</v>
      </c>
      <c r="N1362" s="15" t="s">
        <v>43</v>
      </c>
      <c r="O1362" s="15"/>
      <c r="P1362" s="16" t="s">
        <v>845</v>
      </c>
      <c r="Q1362" s="17">
        <v>33999</v>
      </c>
      <c r="R1362" s="18">
        <v>45</v>
      </c>
      <c r="S1362" s="19">
        <v>21504.3675</v>
      </c>
      <c r="T1362" s="20" t="s">
        <v>363</v>
      </c>
      <c r="U1362" s="21" t="s">
        <v>694</v>
      </c>
      <c r="V1362" s="31">
        <v>40.5</v>
      </c>
      <c r="W1362" s="23">
        <v>2</v>
      </c>
      <c r="X1362" s="24"/>
    </row>
    <row r="1363" spans="1:24" s="1" customFormat="1" ht="32" customHeight="1" x14ac:dyDescent="0.3">
      <c r="A1363" s="26" t="s">
        <v>23</v>
      </c>
      <c r="B1363" s="26" t="s">
        <v>1559</v>
      </c>
      <c r="C1363" s="27" t="s">
        <v>1560</v>
      </c>
      <c r="D1363" s="58"/>
      <c r="E1363" s="42" t="str">
        <f>HYPERLINK("https://www.google.ru/search?q=FZ6381&amp;newwindow=1&amp;tbm=isch","Еще фото")</f>
        <v>Еще фото</v>
      </c>
      <c r="F1363" s="14"/>
      <c r="G1363" s="26" t="s">
        <v>680</v>
      </c>
      <c r="H1363" s="26" t="s">
        <v>357</v>
      </c>
      <c r="I1363" s="26" t="s">
        <v>1139</v>
      </c>
      <c r="J1363" s="15" t="s">
        <v>28</v>
      </c>
      <c r="K1363" s="16" t="s">
        <v>29</v>
      </c>
      <c r="L1363" s="61"/>
      <c r="M1363" s="15" t="s">
        <v>691</v>
      </c>
      <c r="N1363" s="15" t="s">
        <v>43</v>
      </c>
      <c r="O1363" s="15"/>
      <c r="P1363" s="16" t="s">
        <v>845</v>
      </c>
      <c r="Q1363" s="17">
        <v>33999</v>
      </c>
      <c r="R1363" s="18">
        <v>45</v>
      </c>
      <c r="S1363" s="19">
        <v>21504.3675</v>
      </c>
      <c r="T1363" s="20" t="s">
        <v>363</v>
      </c>
      <c r="U1363" s="21" t="s">
        <v>741</v>
      </c>
      <c r="V1363" s="23">
        <v>44</v>
      </c>
      <c r="W1363" s="23">
        <v>1</v>
      </c>
      <c r="X1363" s="24"/>
    </row>
    <row r="1364" spans="1:24" s="1" customFormat="1" ht="108" customHeight="1" x14ac:dyDescent="0.3">
      <c r="A1364" s="11" t="s">
        <v>23</v>
      </c>
      <c r="B1364" s="11" t="s">
        <v>1301</v>
      </c>
      <c r="C1364" s="12" t="s">
        <v>1562</v>
      </c>
      <c r="D1364" s="13"/>
      <c r="E1364" s="42" t="str">
        <f>HYPERLINK("https://www.google.ru/search?q=GW9262&amp;newwindow=1&amp;tbm=isch","Еще фото")</f>
        <v>Еще фото</v>
      </c>
      <c r="F1364" s="14"/>
      <c r="G1364" s="11" t="s">
        <v>1138</v>
      </c>
      <c r="H1364" s="11" t="s">
        <v>357</v>
      </c>
      <c r="I1364" s="15" t="s">
        <v>1139</v>
      </c>
      <c r="J1364" s="15" t="s">
        <v>28</v>
      </c>
      <c r="K1364" s="16" t="s">
        <v>41</v>
      </c>
      <c r="L1364" s="15" t="s">
        <v>1563</v>
      </c>
      <c r="M1364" s="15"/>
      <c r="N1364" s="15" t="s">
        <v>43</v>
      </c>
      <c r="O1364" s="15"/>
      <c r="P1364" s="16" t="s">
        <v>1556</v>
      </c>
      <c r="Q1364" s="17">
        <v>10999</v>
      </c>
      <c r="R1364" s="18">
        <v>45</v>
      </c>
      <c r="S1364" s="19">
        <v>6956.8674999999994</v>
      </c>
      <c r="T1364" s="20" t="s">
        <v>363</v>
      </c>
      <c r="U1364" s="21" t="s">
        <v>365</v>
      </c>
      <c r="V1364" s="23">
        <v>36</v>
      </c>
      <c r="W1364" s="23">
        <v>1</v>
      </c>
      <c r="X1364" s="24"/>
    </row>
    <row r="1365" spans="1:24" s="1" customFormat="1" ht="13.05" customHeight="1" x14ac:dyDescent="0.3">
      <c r="A1365" s="11" t="s">
        <v>23</v>
      </c>
      <c r="B1365" s="11" t="s">
        <v>1271</v>
      </c>
      <c r="C1365" s="12" t="s">
        <v>1564</v>
      </c>
      <c r="D1365" s="56"/>
      <c r="E1365" s="42" t="str">
        <f t="shared" ref="E1365:E1372" si="56">HYPERLINK("https://www.google.ru/search?q=GY0042&amp;newwindow=1&amp;tbm=isch","Еще фото")</f>
        <v>Еще фото</v>
      </c>
      <c r="F1365" s="14" t="s">
        <v>107</v>
      </c>
      <c r="G1365" s="11" t="s">
        <v>680</v>
      </c>
      <c r="H1365" s="11" t="s">
        <v>357</v>
      </c>
      <c r="I1365" s="15" t="s">
        <v>1139</v>
      </c>
      <c r="J1365" s="15" t="s">
        <v>28</v>
      </c>
      <c r="K1365" s="16" t="s">
        <v>41</v>
      </c>
      <c r="L1365" s="59" t="s">
        <v>1565</v>
      </c>
      <c r="M1365" s="15"/>
      <c r="N1365" s="15" t="s">
        <v>225</v>
      </c>
      <c r="O1365" s="15"/>
      <c r="P1365" s="16" t="s">
        <v>929</v>
      </c>
      <c r="Q1365" s="17">
        <v>14899</v>
      </c>
      <c r="R1365" s="18">
        <v>45</v>
      </c>
      <c r="S1365" s="19">
        <v>9423.6175000000003</v>
      </c>
      <c r="T1365" s="20" t="s">
        <v>363</v>
      </c>
      <c r="U1365" s="32" t="s">
        <v>364</v>
      </c>
      <c r="V1365" s="31">
        <v>35.5</v>
      </c>
      <c r="W1365" s="23">
        <v>25</v>
      </c>
      <c r="X1365" s="24"/>
    </row>
    <row r="1366" spans="1:24" s="1" customFormat="1" ht="13.05" customHeight="1" x14ac:dyDescent="0.3">
      <c r="A1366" s="26" t="s">
        <v>23</v>
      </c>
      <c r="B1366" s="26" t="s">
        <v>1271</v>
      </c>
      <c r="C1366" s="12" t="s">
        <v>1564</v>
      </c>
      <c r="D1366" s="57"/>
      <c r="E1366" s="42" t="str">
        <f t="shared" si="56"/>
        <v>Еще фото</v>
      </c>
      <c r="F1366" s="14" t="s">
        <v>107</v>
      </c>
      <c r="G1366" s="26" t="s">
        <v>680</v>
      </c>
      <c r="H1366" s="26" t="s">
        <v>357</v>
      </c>
      <c r="I1366" s="26" t="s">
        <v>1139</v>
      </c>
      <c r="J1366" s="15" t="s">
        <v>28</v>
      </c>
      <c r="K1366" s="16" t="s">
        <v>41</v>
      </c>
      <c r="L1366" s="60"/>
      <c r="M1366" s="15"/>
      <c r="N1366" s="15" t="s">
        <v>225</v>
      </c>
      <c r="O1366" s="15"/>
      <c r="P1366" s="16" t="s">
        <v>929</v>
      </c>
      <c r="Q1366" s="17">
        <v>14899</v>
      </c>
      <c r="R1366" s="18">
        <v>45</v>
      </c>
      <c r="S1366" s="19">
        <v>9423.6175000000003</v>
      </c>
      <c r="T1366" s="20" t="s">
        <v>363</v>
      </c>
      <c r="U1366" s="21" t="s">
        <v>365</v>
      </c>
      <c r="V1366" s="23">
        <v>36</v>
      </c>
      <c r="W1366" s="23">
        <v>21</v>
      </c>
      <c r="X1366" s="24"/>
    </row>
    <row r="1367" spans="1:24" s="1" customFormat="1" ht="13.05" customHeight="1" x14ac:dyDescent="0.3">
      <c r="A1367" s="26" t="s">
        <v>23</v>
      </c>
      <c r="B1367" s="26" t="s">
        <v>1271</v>
      </c>
      <c r="C1367" s="12" t="s">
        <v>1564</v>
      </c>
      <c r="D1367" s="57"/>
      <c r="E1367" s="42" t="str">
        <f t="shared" si="56"/>
        <v>Еще фото</v>
      </c>
      <c r="F1367" s="14" t="s">
        <v>107</v>
      </c>
      <c r="G1367" s="26" t="s">
        <v>680</v>
      </c>
      <c r="H1367" s="26" t="s">
        <v>357</v>
      </c>
      <c r="I1367" s="26" t="s">
        <v>1139</v>
      </c>
      <c r="J1367" s="15" t="s">
        <v>28</v>
      </c>
      <c r="K1367" s="16" t="s">
        <v>41</v>
      </c>
      <c r="L1367" s="60"/>
      <c r="M1367" s="15"/>
      <c r="N1367" s="15" t="s">
        <v>225</v>
      </c>
      <c r="O1367" s="15"/>
      <c r="P1367" s="16" t="s">
        <v>929</v>
      </c>
      <c r="Q1367" s="17">
        <v>14899</v>
      </c>
      <c r="R1367" s="18">
        <v>45</v>
      </c>
      <c r="S1367" s="19">
        <v>9423.6175000000003</v>
      </c>
      <c r="T1367" s="20" t="s">
        <v>363</v>
      </c>
      <c r="U1367" s="21" t="s">
        <v>366</v>
      </c>
      <c r="V1367" s="31">
        <v>36.5</v>
      </c>
      <c r="W1367" s="23">
        <v>77</v>
      </c>
      <c r="X1367" s="24"/>
    </row>
    <row r="1368" spans="1:24" s="1" customFormat="1" ht="13.05" customHeight="1" x14ac:dyDescent="0.3">
      <c r="A1368" s="26" t="s">
        <v>23</v>
      </c>
      <c r="B1368" s="26" t="s">
        <v>1271</v>
      </c>
      <c r="C1368" s="12" t="s">
        <v>1564</v>
      </c>
      <c r="D1368" s="57"/>
      <c r="E1368" s="42" t="str">
        <f t="shared" si="56"/>
        <v>Еще фото</v>
      </c>
      <c r="F1368" s="14" t="s">
        <v>107</v>
      </c>
      <c r="G1368" s="26" t="s">
        <v>680</v>
      </c>
      <c r="H1368" s="26" t="s">
        <v>357</v>
      </c>
      <c r="I1368" s="26" t="s">
        <v>1139</v>
      </c>
      <c r="J1368" s="15" t="s">
        <v>28</v>
      </c>
      <c r="K1368" s="16" t="s">
        <v>41</v>
      </c>
      <c r="L1368" s="60"/>
      <c r="M1368" s="15"/>
      <c r="N1368" s="15" t="s">
        <v>225</v>
      </c>
      <c r="O1368" s="15"/>
      <c r="P1368" s="16" t="s">
        <v>929</v>
      </c>
      <c r="Q1368" s="17">
        <v>14899</v>
      </c>
      <c r="R1368" s="18">
        <v>45</v>
      </c>
      <c r="S1368" s="19">
        <v>9423.6175000000003</v>
      </c>
      <c r="T1368" s="20" t="s">
        <v>363</v>
      </c>
      <c r="U1368" s="21" t="s">
        <v>430</v>
      </c>
      <c r="V1368" s="23">
        <v>37</v>
      </c>
      <c r="W1368" s="23">
        <v>72</v>
      </c>
      <c r="X1368" s="24"/>
    </row>
    <row r="1369" spans="1:24" s="1" customFormat="1" ht="13.05" customHeight="1" x14ac:dyDescent="0.3">
      <c r="A1369" s="26" t="s">
        <v>23</v>
      </c>
      <c r="B1369" s="26" t="s">
        <v>1271</v>
      </c>
      <c r="C1369" s="12" t="s">
        <v>1564</v>
      </c>
      <c r="D1369" s="57"/>
      <c r="E1369" s="42" t="str">
        <f t="shared" si="56"/>
        <v>Еще фото</v>
      </c>
      <c r="F1369" s="14" t="s">
        <v>107</v>
      </c>
      <c r="G1369" s="26" t="s">
        <v>680</v>
      </c>
      <c r="H1369" s="26" t="s">
        <v>357</v>
      </c>
      <c r="I1369" s="26" t="s">
        <v>1139</v>
      </c>
      <c r="J1369" s="15" t="s">
        <v>28</v>
      </c>
      <c r="K1369" s="16" t="s">
        <v>41</v>
      </c>
      <c r="L1369" s="60"/>
      <c r="M1369" s="15"/>
      <c r="N1369" s="15" t="s">
        <v>225</v>
      </c>
      <c r="O1369" s="15"/>
      <c r="P1369" s="16" t="s">
        <v>929</v>
      </c>
      <c r="Q1369" s="17">
        <v>14899</v>
      </c>
      <c r="R1369" s="18">
        <v>45</v>
      </c>
      <c r="S1369" s="19">
        <v>9423.6175000000003</v>
      </c>
      <c r="T1369" s="20" t="s">
        <v>363</v>
      </c>
      <c r="U1369" s="21" t="s">
        <v>686</v>
      </c>
      <c r="V1369" s="31">
        <v>37.5</v>
      </c>
      <c r="W1369" s="23">
        <v>58</v>
      </c>
      <c r="X1369" s="24"/>
    </row>
    <row r="1370" spans="1:24" s="1" customFormat="1" ht="13.05" customHeight="1" x14ac:dyDescent="0.3">
      <c r="A1370" s="26" t="s">
        <v>23</v>
      </c>
      <c r="B1370" s="26" t="s">
        <v>1271</v>
      </c>
      <c r="C1370" s="12" t="s">
        <v>1564</v>
      </c>
      <c r="D1370" s="57"/>
      <c r="E1370" s="42" t="str">
        <f t="shared" si="56"/>
        <v>Еще фото</v>
      </c>
      <c r="F1370" s="14" t="s">
        <v>107</v>
      </c>
      <c r="G1370" s="26" t="s">
        <v>680</v>
      </c>
      <c r="H1370" s="26" t="s">
        <v>357</v>
      </c>
      <c r="I1370" s="26" t="s">
        <v>1139</v>
      </c>
      <c r="J1370" s="15" t="s">
        <v>28</v>
      </c>
      <c r="K1370" s="16" t="s">
        <v>41</v>
      </c>
      <c r="L1370" s="60"/>
      <c r="M1370" s="15"/>
      <c r="N1370" s="15" t="s">
        <v>225</v>
      </c>
      <c r="O1370" s="15"/>
      <c r="P1370" s="16" t="s">
        <v>929</v>
      </c>
      <c r="Q1370" s="17">
        <v>14899</v>
      </c>
      <c r="R1370" s="18">
        <v>45</v>
      </c>
      <c r="S1370" s="19">
        <v>9423.6175000000003</v>
      </c>
      <c r="T1370" s="20" t="s">
        <v>363</v>
      </c>
      <c r="U1370" s="21" t="s">
        <v>431</v>
      </c>
      <c r="V1370" s="23">
        <v>38</v>
      </c>
      <c r="W1370" s="23">
        <v>55</v>
      </c>
      <c r="X1370" s="24"/>
    </row>
    <row r="1371" spans="1:24" s="1" customFormat="1" ht="13.05" customHeight="1" x14ac:dyDescent="0.3">
      <c r="A1371" s="26" t="s">
        <v>23</v>
      </c>
      <c r="B1371" s="26" t="s">
        <v>1271</v>
      </c>
      <c r="C1371" s="12" t="s">
        <v>1564</v>
      </c>
      <c r="D1371" s="57"/>
      <c r="E1371" s="42" t="str">
        <f t="shared" si="56"/>
        <v>Еще фото</v>
      </c>
      <c r="F1371" s="14" t="s">
        <v>107</v>
      </c>
      <c r="G1371" s="26" t="s">
        <v>680</v>
      </c>
      <c r="H1371" s="26" t="s">
        <v>357</v>
      </c>
      <c r="I1371" s="26" t="s">
        <v>1139</v>
      </c>
      <c r="J1371" s="15" t="s">
        <v>28</v>
      </c>
      <c r="K1371" s="16" t="s">
        <v>41</v>
      </c>
      <c r="L1371" s="60"/>
      <c r="M1371" s="15"/>
      <c r="N1371" s="15" t="s">
        <v>225</v>
      </c>
      <c r="O1371" s="15"/>
      <c r="P1371" s="16" t="s">
        <v>929</v>
      </c>
      <c r="Q1371" s="17">
        <v>14899</v>
      </c>
      <c r="R1371" s="18">
        <v>45</v>
      </c>
      <c r="S1371" s="19">
        <v>9423.6175000000003</v>
      </c>
      <c r="T1371" s="20" t="s">
        <v>363</v>
      </c>
      <c r="U1371" s="21" t="s">
        <v>687</v>
      </c>
      <c r="V1371" s="31">
        <v>38.5</v>
      </c>
      <c r="W1371" s="23">
        <v>43</v>
      </c>
      <c r="X1371" s="24"/>
    </row>
    <row r="1372" spans="1:24" s="1" customFormat="1" ht="18" customHeight="1" x14ac:dyDescent="0.3">
      <c r="A1372" s="26" t="s">
        <v>23</v>
      </c>
      <c r="B1372" s="26" t="s">
        <v>1271</v>
      </c>
      <c r="C1372" s="12" t="s">
        <v>1564</v>
      </c>
      <c r="D1372" s="58"/>
      <c r="E1372" s="42" t="str">
        <f t="shared" si="56"/>
        <v>Еще фото</v>
      </c>
      <c r="F1372" s="14" t="s">
        <v>107</v>
      </c>
      <c r="G1372" s="26" t="s">
        <v>680</v>
      </c>
      <c r="H1372" s="26" t="s">
        <v>357</v>
      </c>
      <c r="I1372" s="26" t="s">
        <v>1139</v>
      </c>
      <c r="J1372" s="15" t="s">
        <v>28</v>
      </c>
      <c r="K1372" s="16" t="s">
        <v>41</v>
      </c>
      <c r="L1372" s="61"/>
      <c r="M1372" s="15"/>
      <c r="N1372" s="15" t="s">
        <v>225</v>
      </c>
      <c r="O1372" s="15"/>
      <c r="P1372" s="16" t="s">
        <v>929</v>
      </c>
      <c r="Q1372" s="17">
        <v>14899</v>
      </c>
      <c r="R1372" s="18">
        <v>45</v>
      </c>
      <c r="S1372" s="19">
        <v>9423.6175000000003</v>
      </c>
      <c r="T1372" s="20" t="s">
        <v>363</v>
      </c>
      <c r="U1372" s="21" t="s">
        <v>693</v>
      </c>
      <c r="V1372" s="23">
        <v>40</v>
      </c>
      <c r="W1372" s="23">
        <v>7</v>
      </c>
      <c r="X1372" s="24"/>
    </row>
    <row r="1373" spans="1:24" s="1" customFormat="1" ht="26" customHeight="1" x14ac:dyDescent="0.3">
      <c r="A1373" s="11" t="s">
        <v>23</v>
      </c>
      <c r="B1373" s="11" t="s">
        <v>1566</v>
      </c>
      <c r="C1373" s="12" t="s">
        <v>1567</v>
      </c>
      <c r="D1373" s="56"/>
      <c r="E1373" s="42" t="str">
        <f>HYPERLINK("https://www.google.ru/search?q=GY4980&amp;newwindow=1&amp;tbm=isch","Еще фото")</f>
        <v>Еще фото</v>
      </c>
      <c r="F1373" s="14"/>
      <c r="G1373" s="11" t="s">
        <v>680</v>
      </c>
      <c r="H1373" s="11" t="s">
        <v>357</v>
      </c>
      <c r="I1373" s="15" t="s">
        <v>1139</v>
      </c>
      <c r="J1373" s="15" t="s">
        <v>28</v>
      </c>
      <c r="K1373" s="16" t="s">
        <v>29</v>
      </c>
      <c r="L1373" s="59" t="s">
        <v>1568</v>
      </c>
      <c r="M1373" s="15"/>
      <c r="N1373" s="15" t="s">
        <v>43</v>
      </c>
      <c r="O1373" s="15"/>
      <c r="P1373" s="16" t="s">
        <v>1155</v>
      </c>
      <c r="Q1373" s="17">
        <v>12899</v>
      </c>
      <c r="R1373" s="18">
        <v>45</v>
      </c>
      <c r="S1373" s="19">
        <v>8158.6174999999994</v>
      </c>
      <c r="T1373" s="20" t="s">
        <v>363</v>
      </c>
      <c r="U1373" s="21" t="s">
        <v>365</v>
      </c>
      <c r="V1373" s="23">
        <v>36</v>
      </c>
      <c r="W1373" s="23">
        <v>4</v>
      </c>
      <c r="X1373" s="24"/>
    </row>
    <row r="1374" spans="1:24" s="1" customFormat="1" ht="26" customHeight="1" x14ac:dyDescent="0.3">
      <c r="A1374" s="26" t="s">
        <v>23</v>
      </c>
      <c r="B1374" s="26" t="s">
        <v>1566</v>
      </c>
      <c r="C1374" s="12" t="s">
        <v>1567</v>
      </c>
      <c r="D1374" s="57"/>
      <c r="E1374" s="42" t="str">
        <f>HYPERLINK("https://www.google.ru/search?q=GY4980&amp;newwindow=1&amp;tbm=isch","Еще фото")</f>
        <v>Еще фото</v>
      </c>
      <c r="F1374" s="14"/>
      <c r="G1374" s="26" t="s">
        <v>680</v>
      </c>
      <c r="H1374" s="26" t="s">
        <v>357</v>
      </c>
      <c r="I1374" s="26" t="s">
        <v>1139</v>
      </c>
      <c r="J1374" s="15" t="s">
        <v>28</v>
      </c>
      <c r="K1374" s="16" t="s">
        <v>29</v>
      </c>
      <c r="L1374" s="60"/>
      <c r="M1374" s="15"/>
      <c r="N1374" s="15" t="s">
        <v>43</v>
      </c>
      <c r="O1374" s="15"/>
      <c r="P1374" s="16" t="s">
        <v>1155</v>
      </c>
      <c r="Q1374" s="17">
        <v>12899</v>
      </c>
      <c r="R1374" s="18">
        <v>45</v>
      </c>
      <c r="S1374" s="19">
        <v>8158.6174999999994</v>
      </c>
      <c r="T1374" s="20" t="s">
        <v>363</v>
      </c>
      <c r="U1374" s="21" t="s">
        <v>430</v>
      </c>
      <c r="V1374" s="23">
        <v>37</v>
      </c>
      <c r="W1374" s="23">
        <v>4</v>
      </c>
      <c r="X1374" s="24"/>
    </row>
    <row r="1375" spans="1:24" s="1" customFormat="1" ht="26" customHeight="1" x14ac:dyDescent="0.3">
      <c r="A1375" s="26" t="s">
        <v>23</v>
      </c>
      <c r="B1375" s="26" t="s">
        <v>1566</v>
      </c>
      <c r="C1375" s="12" t="s">
        <v>1567</v>
      </c>
      <c r="D1375" s="57"/>
      <c r="E1375" s="42" t="str">
        <f>HYPERLINK("https://www.google.ru/search?q=GY4980&amp;newwindow=1&amp;tbm=isch","Еще фото")</f>
        <v>Еще фото</v>
      </c>
      <c r="F1375" s="14"/>
      <c r="G1375" s="26" t="s">
        <v>680</v>
      </c>
      <c r="H1375" s="26" t="s">
        <v>357</v>
      </c>
      <c r="I1375" s="26" t="s">
        <v>1139</v>
      </c>
      <c r="J1375" s="15" t="s">
        <v>28</v>
      </c>
      <c r="K1375" s="16" t="s">
        <v>29</v>
      </c>
      <c r="L1375" s="60"/>
      <c r="M1375" s="15"/>
      <c r="N1375" s="15" t="s">
        <v>43</v>
      </c>
      <c r="O1375" s="15"/>
      <c r="P1375" s="16" t="s">
        <v>1155</v>
      </c>
      <c r="Q1375" s="17">
        <v>12899</v>
      </c>
      <c r="R1375" s="18">
        <v>45</v>
      </c>
      <c r="S1375" s="19">
        <v>8158.6174999999994</v>
      </c>
      <c r="T1375" s="20" t="s">
        <v>363</v>
      </c>
      <c r="U1375" s="21" t="s">
        <v>431</v>
      </c>
      <c r="V1375" s="23">
        <v>38</v>
      </c>
      <c r="W1375" s="23">
        <v>1</v>
      </c>
      <c r="X1375" s="24"/>
    </row>
    <row r="1376" spans="1:24" s="1" customFormat="1" ht="26" customHeight="1" x14ac:dyDescent="0.3">
      <c r="A1376" s="26" t="s">
        <v>23</v>
      </c>
      <c r="B1376" s="26" t="s">
        <v>1566</v>
      </c>
      <c r="C1376" s="12" t="s">
        <v>1567</v>
      </c>
      <c r="D1376" s="58"/>
      <c r="E1376" s="42" t="str">
        <f>HYPERLINK("https://www.google.ru/search?q=GY4980&amp;newwindow=1&amp;tbm=isch","Еще фото")</f>
        <v>Еще фото</v>
      </c>
      <c r="F1376" s="14"/>
      <c r="G1376" s="26" t="s">
        <v>680</v>
      </c>
      <c r="H1376" s="26" t="s">
        <v>357</v>
      </c>
      <c r="I1376" s="26" t="s">
        <v>1139</v>
      </c>
      <c r="J1376" s="15" t="s">
        <v>28</v>
      </c>
      <c r="K1376" s="16" t="s">
        <v>29</v>
      </c>
      <c r="L1376" s="61"/>
      <c r="M1376" s="15"/>
      <c r="N1376" s="15" t="s">
        <v>43</v>
      </c>
      <c r="O1376" s="15"/>
      <c r="P1376" s="16" t="s">
        <v>1155</v>
      </c>
      <c r="Q1376" s="17">
        <v>12899</v>
      </c>
      <c r="R1376" s="18">
        <v>45</v>
      </c>
      <c r="S1376" s="19">
        <v>8158.6174999999994</v>
      </c>
      <c r="T1376" s="20" t="s">
        <v>363</v>
      </c>
      <c r="U1376" s="21" t="s">
        <v>694</v>
      </c>
      <c r="V1376" s="31">
        <v>40.5</v>
      </c>
      <c r="W1376" s="23">
        <v>1</v>
      </c>
      <c r="X1376" s="24"/>
    </row>
    <row r="1377" spans="1:24" s="1" customFormat="1" ht="108" customHeight="1" x14ac:dyDescent="0.3">
      <c r="A1377" s="11" t="s">
        <v>23</v>
      </c>
      <c r="B1377" s="11" t="s">
        <v>1177</v>
      </c>
      <c r="C1377" s="12" t="s">
        <v>1569</v>
      </c>
      <c r="D1377" s="13"/>
      <c r="E1377" s="42" t="str">
        <f>HYPERLINK("https://www.google.ru/search?q=GY5543&amp;newwindow=1&amp;tbm=isch","Еще фото")</f>
        <v>Еще фото</v>
      </c>
      <c r="F1377" s="14"/>
      <c r="G1377" s="11" t="s">
        <v>1570</v>
      </c>
      <c r="H1377" s="11" t="s">
        <v>357</v>
      </c>
      <c r="I1377" s="15" t="s">
        <v>1139</v>
      </c>
      <c r="J1377" s="15" t="s">
        <v>28</v>
      </c>
      <c r="K1377" s="16" t="s">
        <v>29</v>
      </c>
      <c r="L1377" s="15" t="s">
        <v>1571</v>
      </c>
      <c r="M1377" s="15"/>
      <c r="N1377" s="15" t="s">
        <v>308</v>
      </c>
      <c r="O1377" s="15"/>
      <c r="P1377" s="16" t="s">
        <v>1572</v>
      </c>
      <c r="Q1377" s="17">
        <v>9299</v>
      </c>
      <c r="R1377" s="18">
        <v>45</v>
      </c>
      <c r="S1377" s="19">
        <v>5881.6174999999994</v>
      </c>
      <c r="T1377" s="20" t="s">
        <v>363</v>
      </c>
      <c r="U1377" s="21" t="s">
        <v>694</v>
      </c>
      <c r="V1377" s="31">
        <v>40.5</v>
      </c>
      <c r="W1377" s="23">
        <v>2</v>
      </c>
      <c r="X1377" s="24"/>
    </row>
    <row r="1378" spans="1:24" s="1" customFormat="1" ht="26" customHeight="1" x14ac:dyDescent="0.3">
      <c r="A1378" s="11" t="s">
        <v>23</v>
      </c>
      <c r="B1378" s="11" t="s">
        <v>1136</v>
      </c>
      <c r="C1378" s="12" t="s">
        <v>1573</v>
      </c>
      <c r="D1378" s="56"/>
      <c r="E1378" s="42" t="str">
        <f>HYPERLINK("https://www.google.ru/search?q=GY5695&amp;newwindow=1&amp;tbm=isch","Еще фото")</f>
        <v>Еще фото</v>
      </c>
      <c r="F1378" s="14"/>
      <c r="G1378" s="11" t="s">
        <v>1138</v>
      </c>
      <c r="H1378" s="11" t="s">
        <v>357</v>
      </c>
      <c r="I1378" s="15" t="s">
        <v>1139</v>
      </c>
      <c r="J1378" s="15" t="s">
        <v>28</v>
      </c>
      <c r="K1378" s="16" t="s">
        <v>29</v>
      </c>
      <c r="L1378" s="59" t="s">
        <v>1259</v>
      </c>
      <c r="M1378" s="15"/>
      <c r="N1378" s="15" t="s">
        <v>308</v>
      </c>
      <c r="O1378" s="15"/>
      <c r="P1378" s="16" t="s">
        <v>1245</v>
      </c>
      <c r="Q1378" s="17">
        <v>14899</v>
      </c>
      <c r="R1378" s="18">
        <v>45</v>
      </c>
      <c r="S1378" s="19">
        <v>9423.6175000000003</v>
      </c>
      <c r="T1378" s="20" t="s">
        <v>363</v>
      </c>
      <c r="U1378" s="21" t="s">
        <v>694</v>
      </c>
      <c r="V1378" s="31">
        <v>40.5</v>
      </c>
      <c r="W1378" s="23">
        <v>5</v>
      </c>
      <c r="X1378" s="24"/>
    </row>
    <row r="1379" spans="1:24" s="1" customFormat="1" ht="26" customHeight="1" x14ac:dyDescent="0.3">
      <c r="A1379" s="26" t="s">
        <v>23</v>
      </c>
      <c r="B1379" s="26" t="s">
        <v>1136</v>
      </c>
      <c r="C1379" s="12" t="s">
        <v>1573</v>
      </c>
      <c r="D1379" s="57"/>
      <c r="E1379" s="42" t="str">
        <f>HYPERLINK("https://www.google.ru/search?q=GY5695&amp;newwindow=1&amp;tbm=isch","Еще фото")</f>
        <v>Еще фото</v>
      </c>
      <c r="F1379" s="14"/>
      <c r="G1379" s="26" t="s">
        <v>1138</v>
      </c>
      <c r="H1379" s="26" t="s">
        <v>357</v>
      </c>
      <c r="I1379" s="26" t="s">
        <v>1139</v>
      </c>
      <c r="J1379" s="15" t="s">
        <v>28</v>
      </c>
      <c r="K1379" s="16" t="s">
        <v>29</v>
      </c>
      <c r="L1379" s="60"/>
      <c r="M1379" s="15"/>
      <c r="N1379" s="15" t="s">
        <v>308</v>
      </c>
      <c r="O1379" s="15"/>
      <c r="P1379" s="16" t="s">
        <v>1245</v>
      </c>
      <c r="Q1379" s="17">
        <v>14899</v>
      </c>
      <c r="R1379" s="18">
        <v>45</v>
      </c>
      <c r="S1379" s="19">
        <v>9423.6175000000003</v>
      </c>
      <c r="T1379" s="20" t="s">
        <v>363</v>
      </c>
      <c r="U1379" s="21" t="s">
        <v>704</v>
      </c>
      <c r="V1379" s="23">
        <v>41</v>
      </c>
      <c r="W1379" s="23">
        <v>6</v>
      </c>
      <c r="X1379" s="24"/>
    </row>
    <row r="1380" spans="1:24" s="1" customFormat="1" ht="26" customHeight="1" x14ac:dyDescent="0.3">
      <c r="A1380" s="26" t="s">
        <v>23</v>
      </c>
      <c r="B1380" s="26" t="s">
        <v>1136</v>
      </c>
      <c r="C1380" s="12" t="s">
        <v>1573</v>
      </c>
      <c r="D1380" s="57"/>
      <c r="E1380" s="42" t="str">
        <f>HYPERLINK("https://www.google.ru/search?q=GY5695&amp;newwindow=1&amp;tbm=isch","Еще фото")</f>
        <v>Еще фото</v>
      </c>
      <c r="F1380" s="14"/>
      <c r="G1380" s="26" t="s">
        <v>1138</v>
      </c>
      <c r="H1380" s="26" t="s">
        <v>357</v>
      </c>
      <c r="I1380" s="26" t="s">
        <v>1139</v>
      </c>
      <c r="J1380" s="15" t="s">
        <v>28</v>
      </c>
      <c r="K1380" s="16" t="s">
        <v>29</v>
      </c>
      <c r="L1380" s="60"/>
      <c r="M1380" s="15"/>
      <c r="N1380" s="15" t="s">
        <v>308</v>
      </c>
      <c r="O1380" s="15"/>
      <c r="P1380" s="16" t="s">
        <v>1245</v>
      </c>
      <c r="Q1380" s="17">
        <v>14899</v>
      </c>
      <c r="R1380" s="18">
        <v>45</v>
      </c>
      <c r="S1380" s="19">
        <v>9423.6175000000003</v>
      </c>
      <c r="T1380" s="20" t="s">
        <v>363</v>
      </c>
      <c r="U1380" s="21" t="s">
        <v>723</v>
      </c>
      <c r="V1380" s="23">
        <v>42</v>
      </c>
      <c r="W1380" s="23">
        <v>1</v>
      </c>
      <c r="X1380" s="24"/>
    </row>
    <row r="1381" spans="1:24" s="1" customFormat="1" ht="26" customHeight="1" x14ac:dyDescent="0.3">
      <c r="A1381" s="26" t="s">
        <v>23</v>
      </c>
      <c r="B1381" s="26" t="s">
        <v>1136</v>
      </c>
      <c r="C1381" s="12" t="s">
        <v>1573</v>
      </c>
      <c r="D1381" s="58"/>
      <c r="E1381" s="42" t="str">
        <f>HYPERLINK("https://www.google.ru/search?q=GY5695&amp;newwindow=1&amp;tbm=isch","Еще фото")</f>
        <v>Еще фото</v>
      </c>
      <c r="F1381" s="14"/>
      <c r="G1381" s="26" t="s">
        <v>1138</v>
      </c>
      <c r="H1381" s="26" t="s">
        <v>357</v>
      </c>
      <c r="I1381" s="26" t="s">
        <v>1139</v>
      </c>
      <c r="J1381" s="15" t="s">
        <v>28</v>
      </c>
      <c r="K1381" s="16" t="s">
        <v>29</v>
      </c>
      <c r="L1381" s="61"/>
      <c r="M1381" s="15"/>
      <c r="N1381" s="15" t="s">
        <v>308</v>
      </c>
      <c r="O1381" s="15"/>
      <c r="P1381" s="16" t="s">
        <v>1245</v>
      </c>
      <c r="Q1381" s="17">
        <v>14899</v>
      </c>
      <c r="R1381" s="18">
        <v>45</v>
      </c>
      <c r="S1381" s="19">
        <v>9423.6175000000003</v>
      </c>
      <c r="T1381" s="20" t="s">
        <v>363</v>
      </c>
      <c r="U1381" s="21" t="s">
        <v>705</v>
      </c>
      <c r="V1381" s="31">
        <v>42.5</v>
      </c>
      <c r="W1381" s="23">
        <v>7</v>
      </c>
      <c r="X1381" s="24"/>
    </row>
    <row r="1382" spans="1:24" s="1" customFormat="1" ht="52.05" customHeight="1" x14ac:dyDescent="0.3">
      <c r="A1382" s="11" t="s">
        <v>23</v>
      </c>
      <c r="B1382" s="11" t="s">
        <v>1574</v>
      </c>
      <c r="C1382" s="12" t="s">
        <v>1575</v>
      </c>
      <c r="D1382" s="62"/>
      <c r="E1382" s="42" t="str">
        <f>HYPERLINK("https://www.google.ru/search?q=GY6177&amp;newwindow=1&amp;tbm=isch","Еще фото")</f>
        <v>Еще фото</v>
      </c>
      <c r="F1382" s="14" t="s">
        <v>107</v>
      </c>
      <c r="G1382" s="11" t="s">
        <v>680</v>
      </c>
      <c r="H1382" s="11" t="s">
        <v>357</v>
      </c>
      <c r="I1382" s="15" t="s">
        <v>1139</v>
      </c>
      <c r="J1382" s="15" t="s">
        <v>28</v>
      </c>
      <c r="K1382" s="16" t="s">
        <v>41</v>
      </c>
      <c r="L1382" s="59" t="s">
        <v>1549</v>
      </c>
      <c r="M1382" s="15"/>
      <c r="N1382" s="15" t="s">
        <v>31</v>
      </c>
      <c r="O1382" s="15"/>
      <c r="P1382" s="16" t="s">
        <v>1249</v>
      </c>
      <c r="Q1382" s="17">
        <v>24499</v>
      </c>
      <c r="R1382" s="18">
        <v>45</v>
      </c>
      <c r="S1382" s="19">
        <v>15495.6175</v>
      </c>
      <c r="T1382" s="20" t="s">
        <v>363</v>
      </c>
      <c r="U1382" s="21" t="s">
        <v>687</v>
      </c>
      <c r="V1382" s="31">
        <v>38.5</v>
      </c>
      <c r="W1382" s="23">
        <v>1</v>
      </c>
      <c r="X1382" s="24"/>
    </row>
    <row r="1383" spans="1:24" s="1" customFormat="1" ht="61.05" customHeight="1" x14ac:dyDescent="0.3">
      <c r="A1383" s="26" t="s">
        <v>23</v>
      </c>
      <c r="B1383" s="26" t="s">
        <v>1574</v>
      </c>
      <c r="C1383" s="12" t="s">
        <v>1575</v>
      </c>
      <c r="D1383" s="63"/>
      <c r="E1383" s="42" t="str">
        <f>HYPERLINK("https://www.google.ru/search?q=GY6177&amp;newwindow=1&amp;tbm=isch","Еще фото")</f>
        <v>Еще фото</v>
      </c>
      <c r="F1383" s="14" t="s">
        <v>107</v>
      </c>
      <c r="G1383" s="26" t="s">
        <v>680</v>
      </c>
      <c r="H1383" s="26" t="s">
        <v>357</v>
      </c>
      <c r="I1383" s="26" t="s">
        <v>1139</v>
      </c>
      <c r="J1383" s="15" t="s">
        <v>28</v>
      </c>
      <c r="K1383" s="16" t="s">
        <v>41</v>
      </c>
      <c r="L1383" s="61"/>
      <c r="M1383" s="15"/>
      <c r="N1383" s="15" t="s">
        <v>31</v>
      </c>
      <c r="O1383" s="15"/>
      <c r="P1383" s="16" t="s">
        <v>1249</v>
      </c>
      <c r="Q1383" s="17">
        <v>24499</v>
      </c>
      <c r="R1383" s="18">
        <v>45</v>
      </c>
      <c r="S1383" s="19">
        <v>15495.6175</v>
      </c>
      <c r="T1383" s="20" t="s">
        <v>363</v>
      </c>
      <c r="U1383" s="21" t="s">
        <v>432</v>
      </c>
      <c r="V1383" s="23">
        <v>39</v>
      </c>
      <c r="W1383" s="23">
        <v>2</v>
      </c>
      <c r="X1383" s="24"/>
    </row>
    <row r="1384" spans="1:24" s="1" customFormat="1" ht="108" customHeight="1" x14ac:dyDescent="0.3">
      <c r="A1384" s="11" t="s">
        <v>23</v>
      </c>
      <c r="B1384" s="11" t="s">
        <v>1576</v>
      </c>
      <c r="C1384" s="12" t="s">
        <v>1577</v>
      </c>
      <c r="D1384" s="13"/>
      <c r="E1384" s="42" t="str">
        <f>HYPERLINK("https://www.google.ru/search?q=GZ1562&amp;newwindow=1&amp;tbm=isch","Еще фото")</f>
        <v>Еще фото</v>
      </c>
      <c r="F1384" s="14" t="s">
        <v>107</v>
      </c>
      <c r="G1384" s="11" t="s">
        <v>680</v>
      </c>
      <c r="H1384" s="11" t="s">
        <v>357</v>
      </c>
      <c r="I1384" s="15" t="s">
        <v>1139</v>
      </c>
      <c r="J1384" s="15" t="s">
        <v>28</v>
      </c>
      <c r="K1384" s="16" t="s">
        <v>29</v>
      </c>
      <c r="L1384" s="15" t="s">
        <v>1351</v>
      </c>
      <c r="M1384" s="15"/>
      <c r="N1384" s="15" t="s">
        <v>308</v>
      </c>
      <c r="O1384" s="15"/>
      <c r="P1384" s="16" t="s">
        <v>1578</v>
      </c>
      <c r="Q1384" s="17">
        <v>15599</v>
      </c>
      <c r="R1384" s="18">
        <v>45</v>
      </c>
      <c r="S1384" s="19">
        <v>9866.3675000000003</v>
      </c>
      <c r="T1384" s="20" t="s">
        <v>363</v>
      </c>
      <c r="U1384" s="21" t="s">
        <v>969</v>
      </c>
      <c r="V1384" s="23">
        <v>46</v>
      </c>
      <c r="W1384" s="23">
        <v>2</v>
      </c>
      <c r="X1384" s="24"/>
    </row>
    <row r="1385" spans="1:24" s="1" customFormat="1" ht="35" customHeight="1" x14ac:dyDescent="0.3">
      <c r="A1385" s="11" t="s">
        <v>23</v>
      </c>
      <c r="B1385" s="11" t="s">
        <v>1424</v>
      </c>
      <c r="C1385" s="12" t="s">
        <v>1579</v>
      </c>
      <c r="D1385" s="56"/>
      <c r="E1385" s="42" t="str">
        <f>HYPERLINK("https://www.google.ru/search?q=GZ5300&amp;newwindow=1&amp;tbm=isch","Еще фото")</f>
        <v>Еще фото</v>
      </c>
      <c r="F1385" s="14"/>
      <c r="G1385" s="11" t="s">
        <v>1138</v>
      </c>
      <c r="H1385" s="11" t="s">
        <v>357</v>
      </c>
      <c r="I1385" s="15" t="s">
        <v>1139</v>
      </c>
      <c r="J1385" s="15" t="s">
        <v>28</v>
      </c>
      <c r="K1385" s="16" t="s">
        <v>29</v>
      </c>
      <c r="L1385" s="59" t="s">
        <v>1426</v>
      </c>
      <c r="M1385" s="15"/>
      <c r="N1385" s="15" t="s">
        <v>308</v>
      </c>
      <c r="O1385" s="15"/>
      <c r="P1385" s="16" t="s">
        <v>1580</v>
      </c>
      <c r="Q1385" s="17">
        <v>13099</v>
      </c>
      <c r="R1385" s="18">
        <v>45</v>
      </c>
      <c r="S1385" s="19">
        <v>8285.1174999999985</v>
      </c>
      <c r="T1385" s="20" t="s">
        <v>363</v>
      </c>
      <c r="U1385" s="21" t="s">
        <v>687</v>
      </c>
      <c r="V1385" s="31">
        <v>38.5</v>
      </c>
      <c r="W1385" s="23">
        <v>4</v>
      </c>
      <c r="X1385" s="24"/>
    </row>
    <row r="1386" spans="1:24" s="1" customFormat="1" ht="35" customHeight="1" x14ac:dyDescent="0.3">
      <c r="A1386" s="26" t="s">
        <v>23</v>
      </c>
      <c r="B1386" s="26" t="s">
        <v>1424</v>
      </c>
      <c r="C1386" s="12" t="s">
        <v>1579</v>
      </c>
      <c r="D1386" s="57"/>
      <c r="E1386" s="42" t="str">
        <f>HYPERLINK("https://www.google.ru/search?q=GZ5300&amp;newwindow=1&amp;tbm=isch","Еще фото")</f>
        <v>Еще фото</v>
      </c>
      <c r="F1386" s="14"/>
      <c r="G1386" s="26" t="s">
        <v>1138</v>
      </c>
      <c r="H1386" s="26" t="s">
        <v>357</v>
      </c>
      <c r="I1386" s="26" t="s">
        <v>1139</v>
      </c>
      <c r="J1386" s="15" t="s">
        <v>28</v>
      </c>
      <c r="K1386" s="16" t="s">
        <v>29</v>
      </c>
      <c r="L1386" s="60"/>
      <c r="M1386" s="15"/>
      <c r="N1386" s="15" t="s">
        <v>308</v>
      </c>
      <c r="O1386" s="15"/>
      <c r="P1386" s="16" t="s">
        <v>1580</v>
      </c>
      <c r="Q1386" s="17">
        <v>13099</v>
      </c>
      <c r="R1386" s="18">
        <v>45</v>
      </c>
      <c r="S1386" s="19">
        <v>8285.1174999999985</v>
      </c>
      <c r="T1386" s="20" t="s">
        <v>363</v>
      </c>
      <c r="U1386" s="21" t="s">
        <v>432</v>
      </c>
      <c r="V1386" s="23">
        <v>39</v>
      </c>
      <c r="W1386" s="23">
        <v>3</v>
      </c>
      <c r="X1386" s="24"/>
    </row>
    <row r="1387" spans="1:24" s="1" customFormat="1" ht="37.049999999999997" customHeight="1" x14ac:dyDescent="0.3">
      <c r="A1387" s="26" t="s">
        <v>23</v>
      </c>
      <c r="B1387" s="26" t="s">
        <v>1424</v>
      </c>
      <c r="C1387" s="12" t="s">
        <v>1579</v>
      </c>
      <c r="D1387" s="58"/>
      <c r="E1387" s="42" t="str">
        <f>HYPERLINK("https://www.google.ru/search?q=GZ5300&amp;newwindow=1&amp;tbm=isch","Еще фото")</f>
        <v>Еще фото</v>
      </c>
      <c r="F1387" s="14"/>
      <c r="G1387" s="26" t="s">
        <v>1138</v>
      </c>
      <c r="H1387" s="26" t="s">
        <v>357</v>
      </c>
      <c r="I1387" s="26" t="s">
        <v>1139</v>
      </c>
      <c r="J1387" s="15" t="s">
        <v>28</v>
      </c>
      <c r="K1387" s="16" t="s">
        <v>29</v>
      </c>
      <c r="L1387" s="61"/>
      <c r="M1387" s="15"/>
      <c r="N1387" s="15" t="s">
        <v>308</v>
      </c>
      <c r="O1387" s="15"/>
      <c r="P1387" s="16" t="s">
        <v>1580</v>
      </c>
      <c r="Q1387" s="17">
        <v>13099</v>
      </c>
      <c r="R1387" s="18">
        <v>45</v>
      </c>
      <c r="S1387" s="19">
        <v>8285.1174999999985</v>
      </c>
      <c r="T1387" s="20" t="s">
        <v>363</v>
      </c>
      <c r="U1387" s="21" t="s">
        <v>694</v>
      </c>
      <c r="V1387" s="31">
        <v>40.5</v>
      </c>
      <c r="W1387" s="23">
        <v>9</v>
      </c>
      <c r="X1387" s="24"/>
    </row>
    <row r="1388" spans="1:24" s="1" customFormat="1" ht="17" customHeight="1" x14ac:dyDescent="0.3">
      <c r="A1388" s="11" t="s">
        <v>23</v>
      </c>
      <c r="B1388" s="11" t="s">
        <v>1581</v>
      </c>
      <c r="C1388" s="12" t="s">
        <v>1582</v>
      </c>
      <c r="D1388" s="56"/>
      <c r="E1388" s="42" t="str">
        <f t="shared" ref="E1388:E1393" si="57">HYPERLINK("https://www.google.ru/search?q=H03472&amp;newwindow=1&amp;tbm=isch","Еще фото")</f>
        <v>Еще фото</v>
      </c>
      <c r="F1388" s="14"/>
      <c r="G1388" s="11" t="s">
        <v>680</v>
      </c>
      <c r="H1388" s="11" t="s">
        <v>357</v>
      </c>
      <c r="I1388" s="15" t="s">
        <v>1139</v>
      </c>
      <c r="J1388" s="15" t="s">
        <v>28</v>
      </c>
      <c r="K1388" s="16" t="s">
        <v>29</v>
      </c>
      <c r="L1388" s="59" t="s">
        <v>1583</v>
      </c>
      <c r="M1388" s="15"/>
      <c r="N1388" s="15" t="s">
        <v>210</v>
      </c>
      <c r="O1388" s="15"/>
      <c r="P1388" s="16" t="s">
        <v>1414</v>
      </c>
      <c r="Q1388" s="17">
        <v>18599</v>
      </c>
      <c r="R1388" s="18">
        <v>45</v>
      </c>
      <c r="S1388" s="19">
        <v>11763.8675</v>
      </c>
      <c r="T1388" s="20" t="s">
        <v>363</v>
      </c>
      <c r="U1388" s="21" t="s">
        <v>365</v>
      </c>
      <c r="V1388" s="23">
        <v>36</v>
      </c>
      <c r="W1388" s="23">
        <v>1</v>
      </c>
      <c r="X1388" s="24"/>
    </row>
    <row r="1389" spans="1:24" s="1" customFormat="1" ht="17" customHeight="1" x14ac:dyDescent="0.3">
      <c r="A1389" s="26" t="s">
        <v>23</v>
      </c>
      <c r="B1389" s="26" t="s">
        <v>1581</v>
      </c>
      <c r="C1389" s="12" t="s">
        <v>1582</v>
      </c>
      <c r="D1389" s="57"/>
      <c r="E1389" s="42" t="str">
        <f t="shared" si="57"/>
        <v>Еще фото</v>
      </c>
      <c r="F1389" s="14"/>
      <c r="G1389" s="26" t="s">
        <v>680</v>
      </c>
      <c r="H1389" s="26" t="s">
        <v>357</v>
      </c>
      <c r="I1389" s="26" t="s">
        <v>1139</v>
      </c>
      <c r="J1389" s="15" t="s">
        <v>28</v>
      </c>
      <c r="K1389" s="16" t="s">
        <v>29</v>
      </c>
      <c r="L1389" s="60"/>
      <c r="M1389" s="15"/>
      <c r="N1389" s="15" t="s">
        <v>210</v>
      </c>
      <c r="O1389" s="15"/>
      <c r="P1389" s="16" t="s">
        <v>1414</v>
      </c>
      <c r="Q1389" s="17">
        <v>18599</v>
      </c>
      <c r="R1389" s="18">
        <v>45</v>
      </c>
      <c r="S1389" s="19">
        <v>11763.8675</v>
      </c>
      <c r="T1389" s="20" t="s">
        <v>363</v>
      </c>
      <c r="U1389" s="21" t="s">
        <v>366</v>
      </c>
      <c r="V1389" s="31">
        <v>36.5</v>
      </c>
      <c r="W1389" s="23">
        <v>1</v>
      </c>
      <c r="X1389" s="24"/>
    </row>
    <row r="1390" spans="1:24" s="1" customFormat="1" ht="17" customHeight="1" x14ac:dyDescent="0.3">
      <c r="A1390" s="26" t="s">
        <v>23</v>
      </c>
      <c r="B1390" s="26" t="s">
        <v>1581</v>
      </c>
      <c r="C1390" s="12" t="s">
        <v>1582</v>
      </c>
      <c r="D1390" s="57"/>
      <c r="E1390" s="42" t="str">
        <f t="shared" si="57"/>
        <v>Еще фото</v>
      </c>
      <c r="F1390" s="14"/>
      <c r="G1390" s="26" t="s">
        <v>680</v>
      </c>
      <c r="H1390" s="26" t="s">
        <v>357</v>
      </c>
      <c r="I1390" s="26" t="s">
        <v>1139</v>
      </c>
      <c r="J1390" s="15" t="s">
        <v>28</v>
      </c>
      <c r="K1390" s="16" t="s">
        <v>29</v>
      </c>
      <c r="L1390" s="60"/>
      <c r="M1390" s="15"/>
      <c r="N1390" s="15" t="s">
        <v>210</v>
      </c>
      <c r="O1390" s="15"/>
      <c r="P1390" s="16" t="s">
        <v>1414</v>
      </c>
      <c r="Q1390" s="17">
        <v>18599</v>
      </c>
      <c r="R1390" s="18">
        <v>45</v>
      </c>
      <c r="S1390" s="19">
        <v>11763.8675</v>
      </c>
      <c r="T1390" s="20" t="s">
        <v>363</v>
      </c>
      <c r="U1390" s="21" t="s">
        <v>430</v>
      </c>
      <c r="V1390" s="23">
        <v>37</v>
      </c>
      <c r="W1390" s="23">
        <v>1</v>
      </c>
      <c r="X1390" s="24"/>
    </row>
    <row r="1391" spans="1:24" s="1" customFormat="1" ht="17" customHeight="1" x14ac:dyDescent="0.3">
      <c r="A1391" s="26" t="s">
        <v>23</v>
      </c>
      <c r="B1391" s="26" t="s">
        <v>1581</v>
      </c>
      <c r="C1391" s="12" t="s">
        <v>1582</v>
      </c>
      <c r="D1391" s="57"/>
      <c r="E1391" s="42" t="str">
        <f t="shared" si="57"/>
        <v>Еще фото</v>
      </c>
      <c r="F1391" s="14"/>
      <c r="G1391" s="26" t="s">
        <v>680</v>
      </c>
      <c r="H1391" s="26" t="s">
        <v>357</v>
      </c>
      <c r="I1391" s="26" t="s">
        <v>1139</v>
      </c>
      <c r="J1391" s="15" t="s">
        <v>28</v>
      </c>
      <c r="K1391" s="16" t="s">
        <v>29</v>
      </c>
      <c r="L1391" s="60"/>
      <c r="M1391" s="15"/>
      <c r="N1391" s="15" t="s">
        <v>210</v>
      </c>
      <c r="O1391" s="15"/>
      <c r="P1391" s="16" t="s">
        <v>1414</v>
      </c>
      <c r="Q1391" s="17">
        <v>18599</v>
      </c>
      <c r="R1391" s="18">
        <v>45</v>
      </c>
      <c r="S1391" s="19">
        <v>11763.8675</v>
      </c>
      <c r="T1391" s="20" t="s">
        <v>363</v>
      </c>
      <c r="U1391" s="21" t="s">
        <v>432</v>
      </c>
      <c r="V1391" s="23">
        <v>39</v>
      </c>
      <c r="W1391" s="23">
        <v>1</v>
      </c>
      <c r="X1391" s="24"/>
    </row>
    <row r="1392" spans="1:24" s="1" customFormat="1" ht="17" customHeight="1" x14ac:dyDescent="0.3">
      <c r="A1392" s="26" t="s">
        <v>23</v>
      </c>
      <c r="B1392" s="26" t="s">
        <v>1581</v>
      </c>
      <c r="C1392" s="12" t="s">
        <v>1582</v>
      </c>
      <c r="D1392" s="57"/>
      <c r="E1392" s="42" t="str">
        <f t="shared" si="57"/>
        <v>Еще фото</v>
      </c>
      <c r="F1392" s="14"/>
      <c r="G1392" s="26" t="s">
        <v>680</v>
      </c>
      <c r="H1392" s="26" t="s">
        <v>357</v>
      </c>
      <c r="I1392" s="26" t="s">
        <v>1139</v>
      </c>
      <c r="J1392" s="15" t="s">
        <v>28</v>
      </c>
      <c r="K1392" s="16" t="s">
        <v>29</v>
      </c>
      <c r="L1392" s="60"/>
      <c r="M1392" s="15"/>
      <c r="N1392" s="15" t="s">
        <v>210</v>
      </c>
      <c r="O1392" s="15"/>
      <c r="P1392" s="16" t="s">
        <v>1414</v>
      </c>
      <c r="Q1392" s="17">
        <v>18599</v>
      </c>
      <c r="R1392" s="18">
        <v>45</v>
      </c>
      <c r="S1392" s="19">
        <v>11763.8675</v>
      </c>
      <c r="T1392" s="20" t="s">
        <v>363</v>
      </c>
      <c r="U1392" s="21" t="s">
        <v>694</v>
      </c>
      <c r="V1392" s="31">
        <v>40.5</v>
      </c>
      <c r="W1392" s="23">
        <v>2</v>
      </c>
      <c r="X1392" s="24"/>
    </row>
    <row r="1393" spans="1:24" s="1" customFormat="1" ht="22.05" customHeight="1" x14ac:dyDescent="0.3">
      <c r="A1393" s="26" t="s">
        <v>23</v>
      </c>
      <c r="B1393" s="26" t="s">
        <v>1581</v>
      </c>
      <c r="C1393" s="12" t="s">
        <v>1582</v>
      </c>
      <c r="D1393" s="58"/>
      <c r="E1393" s="42" t="str">
        <f t="shared" si="57"/>
        <v>Еще фото</v>
      </c>
      <c r="F1393" s="14"/>
      <c r="G1393" s="26" t="s">
        <v>680</v>
      </c>
      <c r="H1393" s="26" t="s">
        <v>357</v>
      </c>
      <c r="I1393" s="26" t="s">
        <v>1139</v>
      </c>
      <c r="J1393" s="15" t="s">
        <v>28</v>
      </c>
      <c r="K1393" s="16" t="s">
        <v>29</v>
      </c>
      <c r="L1393" s="61"/>
      <c r="M1393" s="15"/>
      <c r="N1393" s="15" t="s">
        <v>210</v>
      </c>
      <c r="O1393" s="15"/>
      <c r="P1393" s="16" t="s">
        <v>1414</v>
      </c>
      <c r="Q1393" s="17">
        <v>18599</v>
      </c>
      <c r="R1393" s="18">
        <v>45</v>
      </c>
      <c r="S1393" s="19">
        <v>11763.8675</v>
      </c>
      <c r="T1393" s="20" t="s">
        <v>363</v>
      </c>
      <c r="U1393" s="21" t="s">
        <v>704</v>
      </c>
      <c r="V1393" s="23">
        <v>41</v>
      </c>
      <c r="W1393" s="23">
        <v>1</v>
      </c>
      <c r="X1393" s="24"/>
    </row>
    <row r="1394" spans="1:24" s="1" customFormat="1" ht="52.05" customHeight="1" x14ac:dyDescent="0.3">
      <c r="A1394" s="11" t="s">
        <v>23</v>
      </c>
      <c r="B1394" s="11" t="s">
        <v>1584</v>
      </c>
      <c r="C1394" s="12" t="s">
        <v>1585</v>
      </c>
      <c r="D1394" s="62"/>
      <c r="E1394" s="42" t="str">
        <f>HYPERLINK("https://www.google.ru/search?q=H04251&amp;newwindow=1&amp;tbm=isch","Еще фото")</f>
        <v>Еще фото</v>
      </c>
      <c r="F1394" s="14" t="s">
        <v>107</v>
      </c>
      <c r="G1394" s="11" t="s">
        <v>680</v>
      </c>
      <c r="H1394" s="11" t="s">
        <v>357</v>
      </c>
      <c r="I1394" s="15" t="s">
        <v>1139</v>
      </c>
      <c r="J1394" s="15" t="s">
        <v>28</v>
      </c>
      <c r="K1394" s="16" t="s">
        <v>29</v>
      </c>
      <c r="L1394" s="59" t="s">
        <v>1586</v>
      </c>
      <c r="M1394" s="15" t="s">
        <v>1587</v>
      </c>
      <c r="N1394" s="15" t="s">
        <v>308</v>
      </c>
      <c r="O1394" s="15" t="s">
        <v>32</v>
      </c>
      <c r="P1394" s="16" t="s">
        <v>1588</v>
      </c>
      <c r="Q1394" s="17">
        <v>14499</v>
      </c>
      <c r="R1394" s="18">
        <v>45</v>
      </c>
      <c r="S1394" s="19">
        <v>9170.6174999999985</v>
      </c>
      <c r="T1394" s="20" t="s">
        <v>363</v>
      </c>
      <c r="U1394" s="21" t="s">
        <v>694</v>
      </c>
      <c r="V1394" s="31">
        <v>40.5</v>
      </c>
      <c r="W1394" s="23">
        <v>1</v>
      </c>
      <c r="X1394" s="24"/>
    </row>
    <row r="1395" spans="1:24" s="1" customFormat="1" ht="61.05" customHeight="1" x14ac:dyDescent="0.3">
      <c r="A1395" s="26" t="s">
        <v>23</v>
      </c>
      <c r="B1395" s="26" t="s">
        <v>1584</v>
      </c>
      <c r="C1395" s="12" t="s">
        <v>1585</v>
      </c>
      <c r="D1395" s="63"/>
      <c r="E1395" s="42" t="str">
        <f>HYPERLINK("https://www.google.ru/search?q=H04251&amp;newwindow=1&amp;tbm=isch","Еще фото")</f>
        <v>Еще фото</v>
      </c>
      <c r="F1395" s="14" t="s">
        <v>107</v>
      </c>
      <c r="G1395" s="26" t="s">
        <v>680</v>
      </c>
      <c r="H1395" s="26" t="s">
        <v>357</v>
      </c>
      <c r="I1395" s="26" t="s">
        <v>1139</v>
      </c>
      <c r="J1395" s="15" t="s">
        <v>28</v>
      </c>
      <c r="K1395" s="16" t="s">
        <v>29</v>
      </c>
      <c r="L1395" s="61"/>
      <c r="M1395" s="15" t="s">
        <v>1587</v>
      </c>
      <c r="N1395" s="15" t="s">
        <v>308</v>
      </c>
      <c r="O1395" s="15" t="s">
        <v>32</v>
      </c>
      <c r="P1395" s="16" t="s">
        <v>1588</v>
      </c>
      <c r="Q1395" s="17">
        <v>14499</v>
      </c>
      <c r="R1395" s="18">
        <v>45</v>
      </c>
      <c r="S1395" s="19">
        <v>9170.6174999999985</v>
      </c>
      <c r="T1395" s="20" t="s">
        <v>363</v>
      </c>
      <c r="U1395" s="21" t="s">
        <v>704</v>
      </c>
      <c r="V1395" s="23">
        <v>41</v>
      </c>
      <c r="W1395" s="23">
        <v>1</v>
      </c>
      <c r="X1395" s="24"/>
    </row>
    <row r="1396" spans="1:24" s="1" customFormat="1" ht="108" customHeight="1" x14ac:dyDescent="0.3">
      <c r="A1396" s="11" t="s">
        <v>23</v>
      </c>
      <c r="B1396" s="11" t="s">
        <v>1589</v>
      </c>
      <c r="C1396" s="12" t="s">
        <v>1590</v>
      </c>
      <c r="D1396" s="13"/>
      <c r="E1396" s="42" t="str">
        <f>HYPERLINK("https://www.google.ru/search?q=HP2760&amp;newwindow=1&amp;tbm=isch","Еще фото")</f>
        <v>Еще фото</v>
      </c>
      <c r="F1396" s="14"/>
      <c r="G1396" s="11" t="s">
        <v>680</v>
      </c>
      <c r="H1396" s="11" t="s">
        <v>357</v>
      </c>
      <c r="I1396" s="15" t="s">
        <v>1139</v>
      </c>
      <c r="J1396" s="15" t="s">
        <v>28</v>
      </c>
      <c r="K1396" s="16" t="s">
        <v>29</v>
      </c>
      <c r="L1396" s="15" t="s">
        <v>1591</v>
      </c>
      <c r="M1396" s="15" t="s">
        <v>691</v>
      </c>
      <c r="N1396" s="15" t="s">
        <v>43</v>
      </c>
      <c r="O1396" s="15"/>
      <c r="P1396" s="16" t="s">
        <v>1592</v>
      </c>
      <c r="Q1396" s="17">
        <v>18999</v>
      </c>
      <c r="R1396" s="18">
        <v>45</v>
      </c>
      <c r="S1396" s="19">
        <v>12016.8675</v>
      </c>
      <c r="T1396" s="20" t="s">
        <v>363</v>
      </c>
      <c r="U1396" s="21" t="s">
        <v>693</v>
      </c>
      <c r="V1396" s="23">
        <v>40</v>
      </c>
      <c r="W1396" s="23">
        <v>1</v>
      </c>
      <c r="X1396" s="24"/>
    </row>
    <row r="1397" spans="1:24" s="1" customFormat="1" ht="108" customHeight="1" x14ac:dyDescent="0.3">
      <c r="A1397" s="11" t="s">
        <v>23</v>
      </c>
      <c r="B1397" s="11" t="s">
        <v>1589</v>
      </c>
      <c r="C1397" s="12" t="s">
        <v>1593</v>
      </c>
      <c r="D1397" s="13"/>
      <c r="E1397" s="42" t="str">
        <f>HYPERLINK("https://www.google.ru/search?q=HP2761&amp;newwindow=1&amp;tbm=isch","Еще фото")</f>
        <v>Еще фото</v>
      </c>
      <c r="F1397" s="14"/>
      <c r="G1397" s="11" t="s">
        <v>680</v>
      </c>
      <c r="H1397" s="11" t="s">
        <v>357</v>
      </c>
      <c r="I1397" s="15" t="s">
        <v>1139</v>
      </c>
      <c r="J1397" s="15" t="s">
        <v>28</v>
      </c>
      <c r="K1397" s="16" t="s">
        <v>29</v>
      </c>
      <c r="L1397" s="15" t="s">
        <v>1594</v>
      </c>
      <c r="M1397" s="15" t="s">
        <v>691</v>
      </c>
      <c r="N1397" s="15" t="s">
        <v>1595</v>
      </c>
      <c r="O1397" s="15"/>
      <c r="P1397" s="16" t="s">
        <v>779</v>
      </c>
      <c r="Q1397" s="17">
        <v>18999</v>
      </c>
      <c r="R1397" s="18">
        <v>45</v>
      </c>
      <c r="S1397" s="19">
        <v>12016.8675</v>
      </c>
      <c r="T1397" s="20" t="s">
        <v>363</v>
      </c>
      <c r="U1397" s="21" t="s">
        <v>694</v>
      </c>
      <c r="V1397" s="31">
        <v>40.5</v>
      </c>
      <c r="W1397" s="23">
        <v>2</v>
      </c>
      <c r="X1397" s="24"/>
    </row>
    <row r="1398" spans="1:24" s="1" customFormat="1" ht="13.05" customHeight="1" x14ac:dyDescent="0.3">
      <c r="A1398" s="11" t="s">
        <v>23</v>
      </c>
      <c r="B1398" s="11" t="s">
        <v>1596</v>
      </c>
      <c r="C1398" s="12" t="s">
        <v>1597</v>
      </c>
      <c r="D1398" s="56"/>
      <c r="E1398" s="42" t="str">
        <f t="shared" ref="E1398:E1405" si="58">HYPERLINK("https://www.google.ru/search?q=HP3428&amp;newwindow=1&amp;tbm=isch","Еще фото")</f>
        <v>Еще фото</v>
      </c>
      <c r="F1398" s="28" t="s">
        <v>137</v>
      </c>
      <c r="G1398" s="11" t="s">
        <v>680</v>
      </c>
      <c r="H1398" s="11" t="s">
        <v>357</v>
      </c>
      <c r="I1398" s="15" t="s">
        <v>1139</v>
      </c>
      <c r="J1398" s="15" t="s">
        <v>28</v>
      </c>
      <c r="K1398" s="16" t="s">
        <v>29</v>
      </c>
      <c r="L1398" s="59"/>
      <c r="M1398" s="15"/>
      <c r="N1398" s="15" t="s">
        <v>43</v>
      </c>
      <c r="O1398" s="15"/>
      <c r="P1398" s="16" t="s">
        <v>904</v>
      </c>
      <c r="Q1398" s="17">
        <v>8799</v>
      </c>
      <c r="R1398" s="18">
        <v>45</v>
      </c>
      <c r="S1398" s="19">
        <v>5565.3674999999994</v>
      </c>
      <c r="T1398" s="20" t="s">
        <v>363</v>
      </c>
      <c r="U1398" s="32" t="s">
        <v>693</v>
      </c>
      <c r="V1398" s="23">
        <v>40</v>
      </c>
      <c r="W1398" s="23">
        <v>7</v>
      </c>
      <c r="X1398" s="24"/>
    </row>
    <row r="1399" spans="1:24" s="1" customFormat="1" ht="13.05" customHeight="1" x14ac:dyDescent="0.3">
      <c r="A1399" s="26" t="s">
        <v>23</v>
      </c>
      <c r="B1399" s="26" t="s">
        <v>1596</v>
      </c>
      <c r="C1399" s="12" t="s">
        <v>1597</v>
      </c>
      <c r="D1399" s="57"/>
      <c r="E1399" s="42" t="str">
        <f t="shared" si="58"/>
        <v>Еще фото</v>
      </c>
      <c r="F1399" s="28" t="s">
        <v>137</v>
      </c>
      <c r="G1399" s="26" t="s">
        <v>680</v>
      </c>
      <c r="H1399" s="26" t="s">
        <v>357</v>
      </c>
      <c r="I1399" s="26" t="s">
        <v>1139</v>
      </c>
      <c r="J1399" s="15" t="s">
        <v>28</v>
      </c>
      <c r="K1399" s="16" t="s">
        <v>29</v>
      </c>
      <c r="L1399" s="60"/>
      <c r="M1399" s="15"/>
      <c r="N1399" s="15" t="s">
        <v>43</v>
      </c>
      <c r="O1399" s="15"/>
      <c r="P1399" s="16" t="s">
        <v>904</v>
      </c>
      <c r="Q1399" s="17">
        <v>8799</v>
      </c>
      <c r="R1399" s="18">
        <v>45</v>
      </c>
      <c r="S1399" s="19">
        <v>5565.3674999999994</v>
      </c>
      <c r="T1399" s="20" t="s">
        <v>363</v>
      </c>
      <c r="U1399" s="21" t="s">
        <v>694</v>
      </c>
      <c r="V1399" s="31">
        <v>40.5</v>
      </c>
      <c r="W1399" s="23">
        <v>9</v>
      </c>
      <c r="X1399" s="24"/>
    </row>
    <row r="1400" spans="1:24" s="1" customFormat="1" ht="13.05" customHeight="1" x14ac:dyDescent="0.3">
      <c r="A1400" s="26" t="s">
        <v>23</v>
      </c>
      <c r="B1400" s="26" t="s">
        <v>1596</v>
      </c>
      <c r="C1400" s="12" t="s">
        <v>1597</v>
      </c>
      <c r="D1400" s="57"/>
      <c r="E1400" s="42" t="str">
        <f t="shared" si="58"/>
        <v>Еще фото</v>
      </c>
      <c r="F1400" s="28" t="s">
        <v>137</v>
      </c>
      <c r="G1400" s="26" t="s">
        <v>680</v>
      </c>
      <c r="H1400" s="26" t="s">
        <v>357</v>
      </c>
      <c r="I1400" s="26" t="s">
        <v>1139</v>
      </c>
      <c r="J1400" s="15" t="s">
        <v>28</v>
      </c>
      <c r="K1400" s="16" t="s">
        <v>29</v>
      </c>
      <c r="L1400" s="60"/>
      <c r="M1400" s="15"/>
      <c r="N1400" s="15" t="s">
        <v>43</v>
      </c>
      <c r="O1400" s="15"/>
      <c r="P1400" s="16" t="s">
        <v>904</v>
      </c>
      <c r="Q1400" s="17">
        <v>8799</v>
      </c>
      <c r="R1400" s="18">
        <v>45</v>
      </c>
      <c r="S1400" s="19">
        <v>5565.3674999999994</v>
      </c>
      <c r="T1400" s="20" t="s">
        <v>363</v>
      </c>
      <c r="U1400" s="21" t="s">
        <v>704</v>
      </c>
      <c r="V1400" s="23">
        <v>41</v>
      </c>
      <c r="W1400" s="23">
        <v>14</v>
      </c>
      <c r="X1400" s="24"/>
    </row>
    <row r="1401" spans="1:24" s="1" customFormat="1" ht="13.05" customHeight="1" x14ac:dyDescent="0.3">
      <c r="A1401" s="26" t="s">
        <v>23</v>
      </c>
      <c r="B1401" s="26" t="s">
        <v>1596</v>
      </c>
      <c r="C1401" s="12" t="s">
        <v>1597</v>
      </c>
      <c r="D1401" s="57"/>
      <c r="E1401" s="42" t="str">
        <f t="shared" si="58"/>
        <v>Еще фото</v>
      </c>
      <c r="F1401" s="28" t="s">
        <v>137</v>
      </c>
      <c r="G1401" s="26" t="s">
        <v>680</v>
      </c>
      <c r="H1401" s="26" t="s">
        <v>357</v>
      </c>
      <c r="I1401" s="26" t="s">
        <v>1139</v>
      </c>
      <c r="J1401" s="15" t="s">
        <v>28</v>
      </c>
      <c r="K1401" s="16" t="s">
        <v>29</v>
      </c>
      <c r="L1401" s="60"/>
      <c r="M1401" s="15"/>
      <c r="N1401" s="15" t="s">
        <v>43</v>
      </c>
      <c r="O1401" s="15"/>
      <c r="P1401" s="16" t="s">
        <v>904</v>
      </c>
      <c r="Q1401" s="17">
        <v>8799</v>
      </c>
      <c r="R1401" s="18">
        <v>45</v>
      </c>
      <c r="S1401" s="19">
        <v>5565.3674999999994</v>
      </c>
      <c r="T1401" s="20" t="s">
        <v>363</v>
      </c>
      <c r="U1401" s="21" t="s">
        <v>723</v>
      </c>
      <c r="V1401" s="23">
        <v>42</v>
      </c>
      <c r="W1401" s="23">
        <v>23</v>
      </c>
      <c r="X1401" s="24"/>
    </row>
    <row r="1402" spans="1:24" s="1" customFormat="1" ht="13.05" customHeight="1" x14ac:dyDescent="0.3">
      <c r="A1402" s="26" t="s">
        <v>23</v>
      </c>
      <c r="B1402" s="26" t="s">
        <v>1596</v>
      </c>
      <c r="C1402" s="12" t="s">
        <v>1597</v>
      </c>
      <c r="D1402" s="57"/>
      <c r="E1402" s="42" t="str">
        <f t="shared" si="58"/>
        <v>Еще фото</v>
      </c>
      <c r="F1402" s="28" t="s">
        <v>137</v>
      </c>
      <c r="G1402" s="26" t="s">
        <v>680</v>
      </c>
      <c r="H1402" s="26" t="s">
        <v>357</v>
      </c>
      <c r="I1402" s="26" t="s">
        <v>1139</v>
      </c>
      <c r="J1402" s="15" t="s">
        <v>28</v>
      </c>
      <c r="K1402" s="16" t="s">
        <v>29</v>
      </c>
      <c r="L1402" s="60"/>
      <c r="M1402" s="15"/>
      <c r="N1402" s="15" t="s">
        <v>43</v>
      </c>
      <c r="O1402" s="15"/>
      <c r="P1402" s="16" t="s">
        <v>904</v>
      </c>
      <c r="Q1402" s="17">
        <v>8799</v>
      </c>
      <c r="R1402" s="18">
        <v>45</v>
      </c>
      <c r="S1402" s="19">
        <v>5565.3674999999994</v>
      </c>
      <c r="T1402" s="20" t="s">
        <v>363</v>
      </c>
      <c r="U1402" s="21" t="s">
        <v>705</v>
      </c>
      <c r="V1402" s="31">
        <v>42.5</v>
      </c>
      <c r="W1402" s="23">
        <v>21</v>
      </c>
      <c r="X1402" s="24"/>
    </row>
    <row r="1403" spans="1:24" s="1" customFormat="1" ht="13.05" customHeight="1" x14ac:dyDescent="0.3">
      <c r="A1403" s="26" t="s">
        <v>23</v>
      </c>
      <c r="B1403" s="26" t="s">
        <v>1596</v>
      </c>
      <c r="C1403" s="12" t="s">
        <v>1597</v>
      </c>
      <c r="D1403" s="57"/>
      <c r="E1403" s="42" t="str">
        <f t="shared" si="58"/>
        <v>Еще фото</v>
      </c>
      <c r="F1403" s="28" t="s">
        <v>137</v>
      </c>
      <c r="G1403" s="26" t="s">
        <v>680</v>
      </c>
      <c r="H1403" s="26" t="s">
        <v>357</v>
      </c>
      <c r="I1403" s="26" t="s">
        <v>1139</v>
      </c>
      <c r="J1403" s="15" t="s">
        <v>28</v>
      </c>
      <c r="K1403" s="16" t="s">
        <v>29</v>
      </c>
      <c r="L1403" s="60"/>
      <c r="M1403" s="15"/>
      <c r="N1403" s="15" t="s">
        <v>43</v>
      </c>
      <c r="O1403" s="15"/>
      <c r="P1403" s="16" t="s">
        <v>904</v>
      </c>
      <c r="Q1403" s="17">
        <v>8799</v>
      </c>
      <c r="R1403" s="18">
        <v>45</v>
      </c>
      <c r="S1403" s="19">
        <v>5565.3674999999994</v>
      </c>
      <c r="T1403" s="20" t="s">
        <v>363</v>
      </c>
      <c r="U1403" s="21" t="s">
        <v>706</v>
      </c>
      <c r="V1403" s="23">
        <v>43</v>
      </c>
      <c r="W1403" s="23">
        <v>21</v>
      </c>
      <c r="X1403" s="24"/>
    </row>
    <row r="1404" spans="1:24" s="1" customFormat="1" ht="13.05" customHeight="1" x14ac:dyDescent="0.3">
      <c r="A1404" s="26" t="s">
        <v>23</v>
      </c>
      <c r="B1404" s="26" t="s">
        <v>1596</v>
      </c>
      <c r="C1404" s="12" t="s">
        <v>1597</v>
      </c>
      <c r="D1404" s="57"/>
      <c r="E1404" s="42" t="str">
        <f t="shared" si="58"/>
        <v>Еще фото</v>
      </c>
      <c r="F1404" s="28" t="s">
        <v>137</v>
      </c>
      <c r="G1404" s="26" t="s">
        <v>680</v>
      </c>
      <c r="H1404" s="26" t="s">
        <v>357</v>
      </c>
      <c r="I1404" s="26" t="s">
        <v>1139</v>
      </c>
      <c r="J1404" s="15" t="s">
        <v>28</v>
      </c>
      <c r="K1404" s="16" t="s">
        <v>29</v>
      </c>
      <c r="L1404" s="60"/>
      <c r="M1404" s="15"/>
      <c r="N1404" s="15" t="s">
        <v>43</v>
      </c>
      <c r="O1404" s="15"/>
      <c r="P1404" s="16" t="s">
        <v>904</v>
      </c>
      <c r="Q1404" s="17">
        <v>8799</v>
      </c>
      <c r="R1404" s="18">
        <v>45</v>
      </c>
      <c r="S1404" s="19">
        <v>5565.3674999999994</v>
      </c>
      <c r="T1404" s="20" t="s">
        <v>363</v>
      </c>
      <c r="U1404" s="21" t="s">
        <v>741</v>
      </c>
      <c r="V1404" s="23">
        <v>44</v>
      </c>
      <c r="W1404" s="23">
        <v>8</v>
      </c>
      <c r="X1404" s="24"/>
    </row>
    <row r="1405" spans="1:24" s="1" customFormat="1" ht="18" customHeight="1" x14ac:dyDescent="0.3">
      <c r="A1405" s="26" t="s">
        <v>23</v>
      </c>
      <c r="B1405" s="26" t="s">
        <v>1596</v>
      </c>
      <c r="C1405" s="12" t="s">
        <v>1597</v>
      </c>
      <c r="D1405" s="58"/>
      <c r="E1405" s="42" t="str">
        <f t="shared" si="58"/>
        <v>Еще фото</v>
      </c>
      <c r="F1405" s="28" t="s">
        <v>137</v>
      </c>
      <c r="G1405" s="26" t="s">
        <v>680</v>
      </c>
      <c r="H1405" s="26" t="s">
        <v>357</v>
      </c>
      <c r="I1405" s="26" t="s">
        <v>1139</v>
      </c>
      <c r="J1405" s="15" t="s">
        <v>28</v>
      </c>
      <c r="K1405" s="16" t="s">
        <v>29</v>
      </c>
      <c r="L1405" s="61"/>
      <c r="M1405" s="15"/>
      <c r="N1405" s="15" t="s">
        <v>43</v>
      </c>
      <c r="O1405" s="15"/>
      <c r="P1405" s="16" t="s">
        <v>904</v>
      </c>
      <c r="Q1405" s="17">
        <v>8799</v>
      </c>
      <c r="R1405" s="18">
        <v>45</v>
      </c>
      <c r="S1405" s="19">
        <v>5565.3674999999994</v>
      </c>
      <c r="T1405" s="20" t="s">
        <v>363</v>
      </c>
      <c r="U1405" s="21" t="s">
        <v>742</v>
      </c>
      <c r="V1405" s="31">
        <v>44.5</v>
      </c>
      <c r="W1405" s="23">
        <v>6</v>
      </c>
      <c r="X1405" s="24"/>
    </row>
    <row r="1406" spans="1:24" s="1" customFormat="1" ht="13.05" customHeight="1" x14ac:dyDescent="0.3">
      <c r="A1406" s="11" t="s">
        <v>23</v>
      </c>
      <c r="B1406" s="11" t="s">
        <v>1598</v>
      </c>
      <c r="C1406" s="12" t="s">
        <v>1599</v>
      </c>
      <c r="D1406" s="56"/>
      <c r="E1406" s="42" t="str">
        <f t="shared" ref="E1406:E1413" si="59">HYPERLINK("https://www.google.ru/search?q=HP3540&amp;newwindow=1&amp;tbm=isch","Еще фото")</f>
        <v>Еще фото</v>
      </c>
      <c r="F1406" s="14"/>
      <c r="G1406" s="11" t="s">
        <v>1138</v>
      </c>
      <c r="H1406" s="11" t="s">
        <v>357</v>
      </c>
      <c r="I1406" s="15" t="s">
        <v>1139</v>
      </c>
      <c r="J1406" s="15" t="s">
        <v>28</v>
      </c>
      <c r="K1406" s="16" t="s">
        <v>41</v>
      </c>
      <c r="L1406" s="59"/>
      <c r="M1406" s="15"/>
      <c r="N1406" s="15" t="s">
        <v>807</v>
      </c>
      <c r="O1406" s="15"/>
      <c r="P1406" s="16" t="s">
        <v>929</v>
      </c>
      <c r="Q1406" s="17">
        <v>12199</v>
      </c>
      <c r="R1406" s="18">
        <v>45</v>
      </c>
      <c r="S1406" s="19">
        <v>7715.8674999999994</v>
      </c>
      <c r="T1406" s="20" t="s">
        <v>363</v>
      </c>
      <c r="U1406" s="32" t="s">
        <v>429</v>
      </c>
      <c r="V1406" s="23">
        <v>35</v>
      </c>
      <c r="W1406" s="23">
        <v>1</v>
      </c>
      <c r="X1406" s="24"/>
    </row>
    <row r="1407" spans="1:24" s="1" customFormat="1" ht="13.05" customHeight="1" x14ac:dyDescent="0.3">
      <c r="A1407" s="26" t="s">
        <v>23</v>
      </c>
      <c r="B1407" s="26" t="s">
        <v>1598</v>
      </c>
      <c r="C1407" s="12" t="s">
        <v>1599</v>
      </c>
      <c r="D1407" s="57"/>
      <c r="E1407" s="42" t="str">
        <f t="shared" si="59"/>
        <v>Еще фото</v>
      </c>
      <c r="F1407" s="14"/>
      <c r="G1407" s="26" t="s">
        <v>1138</v>
      </c>
      <c r="H1407" s="26" t="s">
        <v>357</v>
      </c>
      <c r="I1407" s="26" t="s">
        <v>1139</v>
      </c>
      <c r="J1407" s="15" t="s">
        <v>28</v>
      </c>
      <c r="K1407" s="16" t="s">
        <v>41</v>
      </c>
      <c r="L1407" s="60"/>
      <c r="M1407" s="15"/>
      <c r="N1407" s="15" t="s">
        <v>807</v>
      </c>
      <c r="O1407" s="15"/>
      <c r="P1407" s="16" t="s">
        <v>929</v>
      </c>
      <c r="Q1407" s="17">
        <v>12199</v>
      </c>
      <c r="R1407" s="18">
        <v>45</v>
      </c>
      <c r="S1407" s="19">
        <v>7715.8674999999994</v>
      </c>
      <c r="T1407" s="20" t="s">
        <v>363</v>
      </c>
      <c r="U1407" s="21" t="s">
        <v>364</v>
      </c>
      <c r="V1407" s="31">
        <v>35.5</v>
      </c>
      <c r="W1407" s="23">
        <v>1</v>
      </c>
      <c r="X1407" s="24"/>
    </row>
    <row r="1408" spans="1:24" s="1" customFormat="1" ht="13.05" customHeight="1" x14ac:dyDescent="0.3">
      <c r="A1408" s="26" t="s">
        <v>23</v>
      </c>
      <c r="B1408" s="26" t="s">
        <v>1598</v>
      </c>
      <c r="C1408" s="12" t="s">
        <v>1599</v>
      </c>
      <c r="D1408" s="57"/>
      <c r="E1408" s="42" t="str">
        <f t="shared" si="59"/>
        <v>Еще фото</v>
      </c>
      <c r="F1408" s="14"/>
      <c r="G1408" s="26" t="s">
        <v>1138</v>
      </c>
      <c r="H1408" s="26" t="s">
        <v>357</v>
      </c>
      <c r="I1408" s="26" t="s">
        <v>1139</v>
      </c>
      <c r="J1408" s="15" t="s">
        <v>28</v>
      </c>
      <c r="K1408" s="16" t="s">
        <v>41</v>
      </c>
      <c r="L1408" s="60"/>
      <c r="M1408" s="15"/>
      <c r="N1408" s="15" t="s">
        <v>807</v>
      </c>
      <c r="O1408" s="15"/>
      <c r="P1408" s="16" t="s">
        <v>929</v>
      </c>
      <c r="Q1408" s="17">
        <v>12199</v>
      </c>
      <c r="R1408" s="18">
        <v>45</v>
      </c>
      <c r="S1408" s="19">
        <v>7715.8674999999994</v>
      </c>
      <c r="T1408" s="20" t="s">
        <v>363</v>
      </c>
      <c r="U1408" s="21" t="s">
        <v>365</v>
      </c>
      <c r="V1408" s="23">
        <v>36</v>
      </c>
      <c r="W1408" s="23">
        <v>1</v>
      </c>
      <c r="X1408" s="24"/>
    </row>
    <row r="1409" spans="1:24" s="1" customFormat="1" ht="13.05" customHeight="1" x14ac:dyDescent="0.3">
      <c r="A1409" s="26" t="s">
        <v>23</v>
      </c>
      <c r="B1409" s="26" t="s">
        <v>1598</v>
      </c>
      <c r="C1409" s="12" t="s">
        <v>1599</v>
      </c>
      <c r="D1409" s="57"/>
      <c r="E1409" s="42" t="str">
        <f t="shared" si="59"/>
        <v>Еще фото</v>
      </c>
      <c r="F1409" s="14"/>
      <c r="G1409" s="26" t="s">
        <v>1138</v>
      </c>
      <c r="H1409" s="26" t="s">
        <v>357</v>
      </c>
      <c r="I1409" s="26" t="s">
        <v>1139</v>
      </c>
      <c r="J1409" s="15" t="s">
        <v>28</v>
      </c>
      <c r="K1409" s="16" t="s">
        <v>41</v>
      </c>
      <c r="L1409" s="60"/>
      <c r="M1409" s="15"/>
      <c r="N1409" s="15" t="s">
        <v>807</v>
      </c>
      <c r="O1409" s="15"/>
      <c r="P1409" s="16" t="s">
        <v>929</v>
      </c>
      <c r="Q1409" s="17">
        <v>12199</v>
      </c>
      <c r="R1409" s="18">
        <v>45</v>
      </c>
      <c r="S1409" s="19">
        <v>7715.8674999999994</v>
      </c>
      <c r="T1409" s="20" t="s">
        <v>363</v>
      </c>
      <c r="U1409" s="21" t="s">
        <v>366</v>
      </c>
      <c r="V1409" s="31">
        <v>36.5</v>
      </c>
      <c r="W1409" s="23">
        <v>1</v>
      </c>
      <c r="X1409" s="24"/>
    </row>
    <row r="1410" spans="1:24" s="1" customFormat="1" ht="13.05" customHeight="1" x14ac:dyDescent="0.3">
      <c r="A1410" s="26" t="s">
        <v>23</v>
      </c>
      <c r="B1410" s="26" t="s">
        <v>1598</v>
      </c>
      <c r="C1410" s="12" t="s">
        <v>1599</v>
      </c>
      <c r="D1410" s="57"/>
      <c r="E1410" s="42" t="str">
        <f t="shared" si="59"/>
        <v>Еще фото</v>
      </c>
      <c r="F1410" s="14"/>
      <c r="G1410" s="26" t="s">
        <v>1138</v>
      </c>
      <c r="H1410" s="26" t="s">
        <v>357</v>
      </c>
      <c r="I1410" s="26" t="s">
        <v>1139</v>
      </c>
      <c r="J1410" s="15" t="s">
        <v>28</v>
      </c>
      <c r="K1410" s="16" t="s">
        <v>41</v>
      </c>
      <c r="L1410" s="60"/>
      <c r="M1410" s="15"/>
      <c r="N1410" s="15" t="s">
        <v>807</v>
      </c>
      <c r="O1410" s="15"/>
      <c r="P1410" s="16" t="s">
        <v>929</v>
      </c>
      <c r="Q1410" s="17">
        <v>12199</v>
      </c>
      <c r="R1410" s="18">
        <v>45</v>
      </c>
      <c r="S1410" s="19">
        <v>7715.8674999999994</v>
      </c>
      <c r="T1410" s="20" t="s">
        <v>363</v>
      </c>
      <c r="U1410" s="21" t="s">
        <v>430</v>
      </c>
      <c r="V1410" s="23">
        <v>37</v>
      </c>
      <c r="W1410" s="23">
        <v>1</v>
      </c>
      <c r="X1410" s="24"/>
    </row>
    <row r="1411" spans="1:24" s="1" customFormat="1" ht="13.05" customHeight="1" x14ac:dyDescent="0.3">
      <c r="A1411" s="26" t="s">
        <v>23</v>
      </c>
      <c r="B1411" s="26" t="s">
        <v>1598</v>
      </c>
      <c r="C1411" s="12" t="s">
        <v>1599</v>
      </c>
      <c r="D1411" s="57"/>
      <c r="E1411" s="42" t="str">
        <f t="shared" si="59"/>
        <v>Еще фото</v>
      </c>
      <c r="F1411" s="14"/>
      <c r="G1411" s="26" t="s">
        <v>1138</v>
      </c>
      <c r="H1411" s="26" t="s">
        <v>357</v>
      </c>
      <c r="I1411" s="26" t="s">
        <v>1139</v>
      </c>
      <c r="J1411" s="15" t="s">
        <v>28</v>
      </c>
      <c r="K1411" s="16" t="s">
        <v>41</v>
      </c>
      <c r="L1411" s="60"/>
      <c r="M1411" s="15"/>
      <c r="N1411" s="15" t="s">
        <v>807</v>
      </c>
      <c r="O1411" s="15"/>
      <c r="P1411" s="16" t="s">
        <v>929</v>
      </c>
      <c r="Q1411" s="17">
        <v>12199</v>
      </c>
      <c r="R1411" s="18">
        <v>45</v>
      </c>
      <c r="S1411" s="19">
        <v>7715.8674999999994</v>
      </c>
      <c r="T1411" s="20" t="s">
        <v>363</v>
      </c>
      <c r="U1411" s="21" t="s">
        <v>686</v>
      </c>
      <c r="V1411" s="31">
        <v>37.5</v>
      </c>
      <c r="W1411" s="23">
        <v>1</v>
      </c>
      <c r="X1411" s="24"/>
    </row>
    <row r="1412" spans="1:24" s="1" customFormat="1" ht="13.05" customHeight="1" x14ac:dyDescent="0.3">
      <c r="A1412" s="26" t="s">
        <v>23</v>
      </c>
      <c r="B1412" s="26" t="s">
        <v>1598</v>
      </c>
      <c r="C1412" s="12" t="s">
        <v>1599</v>
      </c>
      <c r="D1412" s="57"/>
      <c r="E1412" s="42" t="str">
        <f t="shared" si="59"/>
        <v>Еще фото</v>
      </c>
      <c r="F1412" s="14"/>
      <c r="G1412" s="26" t="s">
        <v>1138</v>
      </c>
      <c r="H1412" s="26" t="s">
        <v>357</v>
      </c>
      <c r="I1412" s="26" t="s">
        <v>1139</v>
      </c>
      <c r="J1412" s="15" t="s">
        <v>28</v>
      </c>
      <c r="K1412" s="16" t="s">
        <v>41</v>
      </c>
      <c r="L1412" s="60"/>
      <c r="M1412" s="15"/>
      <c r="N1412" s="15" t="s">
        <v>807</v>
      </c>
      <c r="O1412" s="15"/>
      <c r="P1412" s="16" t="s">
        <v>929</v>
      </c>
      <c r="Q1412" s="17">
        <v>12199</v>
      </c>
      <c r="R1412" s="18">
        <v>45</v>
      </c>
      <c r="S1412" s="19">
        <v>7715.8674999999994</v>
      </c>
      <c r="T1412" s="20" t="s">
        <v>363</v>
      </c>
      <c r="U1412" s="21" t="s">
        <v>431</v>
      </c>
      <c r="V1412" s="23">
        <v>38</v>
      </c>
      <c r="W1412" s="23">
        <v>1</v>
      </c>
      <c r="X1412" s="24"/>
    </row>
    <row r="1413" spans="1:24" s="1" customFormat="1" ht="18" customHeight="1" x14ac:dyDescent="0.3">
      <c r="A1413" s="26" t="s">
        <v>23</v>
      </c>
      <c r="B1413" s="26" t="s">
        <v>1598</v>
      </c>
      <c r="C1413" s="12" t="s">
        <v>1599</v>
      </c>
      <c r="D1413" s="58"/>
      <c r="E1413" s="42" t="str">
        <f t="shared" si="59"/>
        <v>Еще фото</v>
      </c>
      <c r="F1413" s="14"/>
      <c r="G1413" s="26" t="s">
        <v>1138</v>
      </c>
      <c r="H1413" s="26" t="s">
        <v>357</v>
      </c>
      <c r="I1413" s="26" t="s">
        <v>1139</v>
      </c>
      <c r="J1413" s="15" t="s">
        <v>28</v>
      </c>
      <c r="K1413" s="16" t="s">
        <v>41</v>
      </c>
      <c r="L1413" s="61"/>
      <c r="M1413" s="15"/>
      <c r="N1413" s="15" t="s">
        <v>807</v>
      </c>
      <c r="O1413" s="15"/>
      <c r="P1413" s="16" t="s">
        <v>929</v>
      </c>
      <c r="Q1413" s="17">
        <v>12199</v>
      </c>
      <c r="R1413" s="18">
        <v>45</v>
      </c>
      <c r="S1413" s="19">
        <v>7715.8674999999994</v>
      </c>
      <c r="T1413" s="20" t="s">
        <v>363</v>
      </c>
      <c r="U1413" s="21" t="s">
        <v>687</v>
      </c>
      <c r="V1413" s="31">
        <v>38.5</v>
      </c>
      <c r="W1413" s="23">
        <v>1</v>
      </c>
      <c r="X1413" s="24"/>
    </row>
    <row r="1414" spans="1:24" s="1" customFormat="1" ht="13.05" customHeight="1" x14ac:dyDescent="0.3">
      <c r="A1414" s="11" t="s">
        <v>23</v>
      </c>
      <c r="B1414" s="11" t="s">
        <v>1600</v>
      </c>
      <c r="C1414" s="12" t="s">
        <v>1601</v>
      </c>
      <c r="D1414" s="56"/>
      <c r="E1414" s="42" t="str">
        <f t="shared" ref="E1414:E1421" si="60">HYPERLINK("https://www.google.ru/search?q=HP3541&amp;newwindow=1&amp;tbm=isch","Еще фото")</f>
        <v>Еще фото</v>
      </c>
      <c r="F1414" s="14" t="s">
        <v>107</v>
      </c>
      <c r="G1414" s="11" t="s">
        <v>1138</v>
      </c>
      <c r="H1414" s="11" t="s">
        <v>357</v>
      </c>
      <c r="I1414" s="15" t="s">
        <v>1139</v>
      </c>
      <c r="J1414" s="15" t="s">
        <v>28</v>
      </c>
      <c r="K1414" s="16" t="s">
        <v>41</v>
      </c>
      <c r="L1414" s="59" t="s">
        <v>1273</v>
      </c>
      <c r="M1414" s="15"/>
      <c r="N1414" s="15" t="s">
        <v>210</v>
      </c>
      <c r="O1414" s="15"/>
      <c r="P1414" s="16" t="s">
        <v>1602</v>
      </c>
      <c r="Q1414" s="17">
        <v>14899</v>
      </c>
      <c r="R1414" s="18">
        <v>45</v>
      </c>
      <c r="S1414" s="19">
        <v>9423.6175000000003</v>
      </c>
      <c r="T1414" s="20" t="s">
        <v>363</v>
      </c>
      <c r="U1414" s="32" t="s">
        <v>364</v>
      </c>
      <c r="V1414" s="31">
        <v>35.5</v>
      </c>
      <c r="W1414" s="23">
        <v>16</v>
      </c>
      <c r="X1414" s="24"/>
    </row>
    <row r="1415" spans="1:24" s="1" customFormat="1" ht="13.05" customHeight="1" x14ac:dyDescent="0.3">
      <c r="A1415" s="26" t="s">
        <v>23</v>
      </c>
      <c r="B1415" s="26" t="s">
        <v>1600</v>
      </c>
      <c r="C1415" s="12" t="s">
        <v>1601</v>
      </c>
      <c r="D1415" s="57"/>
      <c r="E1415" s="42" t="str">
        <f t="shared" si="60"/>
        <v>Еще фото</v>
      </c>
      <c r="F1415" s="14" t="s">
        <v>107</v>
      </c>
      <c r="G1415" s="26" t="s">
        <v>1138</v>
      </c>
      <c r="H1415" s="26" t="s">
        <v>357</v>
      </c>
      <c r="I1415" s="26" t="s">
        <v>1139</v>
      </c>
      <c r="J1415" s="15" t="s">
        <v>28</v>
      </c>
      <c r="K1415" s="16" t="s">
        <v>41</v>
      </c>
      <c r="L1415" s="60"/>
      <c r="M1415" s="15"/>
      <c r="N1415" s="15" t="s">
        <v>210</v>
      </c>
      <c r="O1415" s="15"/>
      <c r="P1415" s="16" t="s">
        <v>1602</v>
      </c>
      <c r="Q1415" s="17">
        <v>14899</v>
      </c>
      <c r="R1415" s="18">
        <v>45</v>
      </c>
      <c r="S1415" s="19">
        <v>9423.6175000000003</v>
      </c>
      <c r="T1415" s="20" t="s">
        <v>363</v>
      </c>
      <c r="U1415" s="21" t="s">
        <v>365</v>
      </c>
      <c r="V1415" s="23">
        <v>36</v>
      </c>
      <c r="W1415" s="23">
        <v>11</v>
      </c>
      <c r="X1415" s="24"/>
    </row>
    <row r="1416" spans="1:24" s="1" customFormat="1" ht="13.05" customHeight="1" x14ac:dyDescent="0.3">
      <c r="A1416" s="26" t="s">
        <v>23</v>
      </c>
      <c r="B1416" s="26" t="s">
        <v>1600</v>
      </c>
      <c r="C1416" s="12" t="s">
        <v>1601</v>
      </c>
      <c r="D1416" s="57"/>
      <c r="E1416" s="42" t="str">
        <f t="shared" si="60"/>
        <v>Еще фото</v>
      </c>
      <c r="F1416" s="14" t="s">
        <v>107</v>
      </c>
      <c r="G1416" s="26" t="s">
        <v>1138</v>
      </c>
      <c r="H1416" s="26" t="s">
        <v>357</v>
      </c>
      <c r="I1416" s="26" t="s">
        <v>1139</v>
      </c>
      <c r="J1416" s="15" t="s">
        <v>28</v>
      </c>
      <c r="K1416" s="16" t="s">
        <v>41</v>
      </c>
      <c r="L1416" s="60"/>
      <c r="M1416" s="15"/>
      <c r="N1416" s="15" t="s">
        <v>210</v>
      </c>
      <c r="O1416" s="15"/>
      <c r="P1416" s="16" t="s">
        <v>1602</v>
      </c>
      <c r="Q1416" s="17">
        <v>14899</v>
      </c>
      <c r="R1416" s="18">
        <v>45</v>
      </c>
      <c r="S1416" s="19">
        <v>9423.6175000000003</v>
      </c>
      <c r="T1416" s="20" t="s">
        <v>363</v>
      </c>
      <c r="U1416" s="21" t="s">
        <v>366</v>
      </c>
      <c r="V1416" s="31">
        <v>36.5</v>
      </c>
      <c r="W1416" s="23">
        <v>48</v>
      </c>
      <c r="X1416" s="24"/>
    </row>
    <row r="1417" spans="1:24" s="1" customFormat="1" ht="13.05" customHeight="1" x14ac:dyDescent="0.3">
      <c r="A1417" s="26" t="s">
        <v>23</v>
      </c>
      <c r="B1417" s="26" t="s">
        <v>1600</v>
      </c>
      <c r="C1417" s="12" t="s">
        <v>1601</v>
      </c>
      <c r="D1417" s="57"/>
      <c r="E1417" s="42" t="str">
        <f t="shared" si="60"/>
        <v>Еще фото</v>
      </c>
      <c r="F1417" s="14" t="s">
        <v>107</v>
      </c>
      <c r="G1417" s="26" t="s">
        <v>1138</v>
      </c>
      <c r="H1417" s="26" t="s">
        <v>357</v>
      </c>
      <c r="I1417" s="26" t="s">
        <v>1139</v>
      </c>
      <c r="J1417" s="15" t="s">
        <v>28</v>
      </c>
      <c r="K1417" s="16" t="s">
        <v>41</v>
      </c>
      <c r="L1417" s="60"/>
      <c r="M1417" s="15"/>
      <c r="N1417" s="15" t="s">
        <v>210</v>
      </c>
      <c r="O1417" s="15"/>
      <c r="P1417" s="16" t="s">
        <v>1602</v>
      </c>
      <c r="Q1417" s="17">
        <v>14899</v>
      </c>
      <c r="R1417" s="18">
        <v>45</v>
      </c>
      <c r="S1417" s="19">
        <v>9423.6175000000003</v>
      </c>
      <c r="T1417" s="20" t="s">
        <v>363</v>
      </c>
      <c r="U1417" s="21" t="s">
        <v>430</v>
      </c>
      <c r="V1417" s="23">
        <v>37</v>
      </c>
      <c r="W1417" s="23">
        <v>48</v>
      </c>
      <c r="X1417" s="24"/>
    </row>
    <row r="1418" spans="1:24" s="1" customFormat="1" ht="13.05" customHeight="1" x14ac:dyDescent="0.3">
      <c r="A1418" s="26" t="s">
        <v>23</v>
      </c>
      <c r="B1418" s="26" t="s">
        <v>1600</v>
      </c>
      <c r="C1418" s="12" t="s">
        <v>1601</v>
      </c>
      <c r="D1418" s="57"/>
      <c r="E1418" s="42" t="str">
        <f t="shared" si="60"/>
        <v>Еще фото</v>
      </c>
      <c r="F1418" s="14" t="s">
        <v>107</v>
      </c>
      <c r="G1418" s="26" t="s">
        <v>1138</v>
      </c>
      <c r="H1418" s="26" t="s">
        <v>357</v>
      </c>
      <c r="I1418" s="26" t="s">
        <v>1139</v>
      </c>
      <c r="J1418" s="15" t="s">
        <v>28</v>
      </c>
      <c r="K1418" s="16" t="s">
        <v>41</v>
      </c>
      <c r="L1418" s="60"/>
      <c r="M1418" s="15"/>
      <c r="N1418" s="15" t="s">
        <v>210</v>
      </c>
      <c r="O1418" s="15"/>
      <c r="P1418" s="16" t="s">
        <v>1602</v>
      </c>
      <c r="Q1418" s="17">
        <v>14899</v>
      </c>
      <c r="R1418" s="18">
        <v>45</v>
      </c>
      <c r="S1418" s="19">
        <v>9423.6175000000003</v>
      </c>
      <c r="T1418" s="20" t="s">
        <v>363</v>
      </c>
      <c r="U1418" s="21" t="s">
        <v>686</v>
      </c>
      <c r="V1418" s="31">
        <v>37.5</v>
      </c>
      <c r="W1418" s="23">
        <v>37</v>
      </c>
      <c r="X1418" s="24"/>
    </row>
    <row r="1419" spans="1:24" s="1" customFormat="1" ht="13.05" customHeight="1" x14ac:dyDescent="0.3">
      <c r="A1419" s="26" t="s">
        <v>23</v>
      </c>
      <c r="B1419" s="26" t="s">
        <v>1600</v>
      </c>
      <c r="C1419" s="12" t="s">
        <v>1601</v>
      </c>
      <c r="D1419" s="57"/>
      <c r="E1419" s="42" t="str">
        <f t="shared" si="60"/>
        <v>Еще фото</v>
      </c>
      <c r="F1419" s="14" t="s">
        <v>107</v>
      </c>
      <c r="G1419" s="26" t="s">
        <v>1138</v>
      </c>
      <c r="H1419" s="26" t="s">
        <v>357</v>
      </c>
      <c r="I1419" s="26" t="s">
        <v>1139</v>
      </c>
      <c r="J1419" s="15" t="s">
        <v>28</v>
      </c>
      <c r="K1419" s="16" t="s">
        <v>41</v>
      </c>
      <c r="L1419" s="60"/>
      <c r="M1419" s="15"/>
      <c r="N1419" s="15" t="s">
        <v>210</v>
      </c>
      <c r="O1419" s="15"/>
      <c r="P1419" s="16" t="s">
        <v>1602</v>
      </c>
      <c r="Q1419" s="17">
        <v>14899</v>
      </c>
      <c r="R1419" s="18">
        <v>45</v>
      </c>
      <c r="S1419" s="19">
        <v>9423.6175000000003</v>
      </c>
      <c r="T1419" s="20" t="s">
        <v>363</v>
      </c>
      <c r="U1419" s="21" t="s">
        <v>431</v>
      </c>
      <c r="V1419" s="23">
        <v>38</v>
      </c>
      <c r="W1419" s="23">
        <v>33</v>
      </c>
      <c r="X1419" s="24"/>
    </row>
    <row r="1420" spans="1:24" s="1" customFormat="1" ht="13.05" customHeight="1" x14ac:dyDescent="0.3">
      <c r="A1420" s="26" t="s">
        <v>23</v>
      </c>
      <c r="B1420" s="26" t="s">
        <v>1600</v>
      </c>
      <c r="C1420" s="12" t="s">
        <v>1601</v>
      </c>
      <c r="D1420" s="57"/>
      <c r="E1420" s="42" t="str">
        <f t="shared" si="60"/>
        <v>Еще фото</v>
      </c>
      <c r="F1420" s="14" t="s">
        <v>107</v>
      </c>
      <c r="G1420" s="26" t="s">
        <v>1138</v>
      </c>
      <c r="H1420" s="26" t="s">
        <v>357</v>
      </c>
      <c r="I1420" s="26" t="s">
        <v>1139</v>
      </c>
      <c r="J1420" s="15" t="s">
        <v>28</v>
      </c>
      <c r="K1420" s="16" t="s">
        <v>41</v>
      </c>
      <c r="L1420" s="60"/>
      <c r="M1420" s="15"/>
      <c r="N1420" s="15" t="s">
        <v>210</v>
      </c>
      <c r="O1420" s="15"/>
      <c r="P1420" s="16" t="s">
        <v>1602</v>
      </c>
      <c r="Q1420" s="17">
        <v>14899</v>
      </c>
      <c r="R1420" s="18">
        <v>45</v>
      </c>
      <c r="S1420" s="19">
        <v>9423.6175000000003</v>
      </c>
      <c r="T1420" s="20" t="s">
        <v>363</v>
      </c>
      <c r="U1420" s="21" t="s">
        <v>687</v>
      </c>
      <c r="V1420" s="31">
        <v>38.5</v>
      </c>
      <c r="W1420" s="23">
        <v>24</v>
      </c>
      <c r="X1420" s="24"/>
    </row>
    <row r="1421" spans="1:24" s="1" customFormat="1" ht="18" customHeight="1" x14ac:dyDescent="0.3">
      <c r="A1421" s="26" t="s">
        <v>23</v>
      </c>
      <c r="B1421" s="26" t="s">
        <v>1600</v>
      </c>
      <c r="C1421" s="12" t="s">
        <v>1601</v>
      </c>
      <c r="D1421" s="58"/>
      <c r="E1421" s="42" t="str">
        <f t="shared" si="60"/>
        <v>Еще фото</v>
      </c>
      <c r="F1421" s="14" t="s">
        <v>107</v>
      </c>
      <c r="G1421" s="26" t="s">
        <v>1138</v>
      </c>
      <c r="H1421" s="26" t="s">
        <v>357</v>
      </c>
      <c r="I1421" s="26" t="s">
        <v>1139</v>
      </c>
      <c r="J1421" s="15" t="s">
        <v>28</v>
      </c>
      <c r="K1421" s="16" t="s">
        <v>41</v>
      </c>
      <c r="L1421" s="61"/>
      <c r="M1421" s="15"/>
      <c r="N1421" s="15" t="s">
        <v>210</v>
      </c>
      <c r="O1421" s="15"/>
      <c r="P1421" s="16" t="s">
        <v>1602</v>
      </c>
      <c r="Q1421" s="17">
        <v>14899</v>
      </c>
      <c r="R1421" s="18">
        <v>45</v>
      </c>
      <c r="S1421" s="19">
        <v>9423.6175000000003</v>
      </c>
      <c r="T1421" s="20" t="s">
        <v>363</v>
      </c>
      <c r="U1421" s="21" t="s">
        <v>693</v>
      </c>
      <c r="V1421" s="23">
        <v>40</v>
      </c>
      <c r="W1421" s="23">
        <v>3</v>
      </c>
      <c r="X1421" s="24"/>
    </row>
    <row r="1422" spans="1:24" s="1" customFormat="1" ht="52.05" customHeight="1" x14ac:dyDescent="0.3">
      <c r="A1422" s="11" t="s">
        <v>23</v>
      </c>
      <c r="B1422" s="11" t="s">
        <v>1603</v>
      </c>
      <c r="C1422" s="12" t="s">
        <v>1604</v>
      </c>
      <c r="D1422" s="62"/>
      <c r="E1422" s="42" t="str">
        <f>HYPERLINK("https://www.google.ru/search?q=HP6971&amp;newwindow=1&amp;tbm=isch","Еще фото")</f>
        <v>Еще фото</v>
      </c>
      <c r="F1422" s="14"/>
      <c r="G1422" s="11" t="s">
        <v>680</v>
      </c>
      <c r="H1422" s="11" t="s">
        <v>357</v>
      </c>
      <c r="I1422" s="15" t="s">
        <v>1139</v>
      </c>
      <c r="J1422" s="15" t="s">
        <v>28</v>
      </c>
      <c r="K1422" s="16" t="s">
        <v>29</v>
      </c>
      <c r="L1422" s="59"/>
      <c r="M1422" s="15"/>
      <c r="N1422" s="15" t="s">
        <v>31</v>
      </c>
      <c r="O1422" s="15"/>
      <c r="P1422" s="16" t="s">
        <v>760</v>
      </c>
      <c r="Q1422" s="17">
        <v>8199</v>
      </c>
      <c r="R1422" s="18">
        <v>45</v>
      </c>
      <c r="S1422" s="19">
        <v>5185.8674999999994</v>
      </c>
      <c r="T1422" s="20" t="s">
        <v>363</v>
      </c>
      <c r="U1422" s="21" t="s">
        <v>723</v>
      </c>
      <c r="V1422" s="23">
        <v>42</v>
      </c>
      <c r="W1422" s="23">
        <v>1</v>
      </c>
      <c r="X1422" s="24"/>
    </row>
    <row r="1423" spans="1:24" s="1" customFormat="1" ht="61.05" customHeight="1" x14ac:dyDescent="0.3">
      <c r="A1423" s="26" t="s">
        <v>23</v>
      </c>
      <c r="B1423" s="26" t="s">
        <v>1603</v>
      </c>
      <c r="C1423" s="12" t="s">
        <v>1604</v>
      </c>
      <c r="D1423" s="63"/>
      <c r="E1423" s="42" t="str">
        <f>HYPERLINK("https://www.google.ru/search?q=HP6971&amp;newwindow=1&amp;tbm=isch","Еще фото")</f>
        <v>Еще фото</v>
      </c>
      <c r="F1423" s="14"/>
      <c r="G1423" s="26" t="s">
        <v>680</v>
      </c>
      <c r="H1423" s="26" t="s">
        <v>357</v>
      </c>
      <c r="I1423" s="26" t="s">
        <v>1139</v>
      </c>
      <c r="J1423" s="15" t="s">
        <v>28</v>
      </c>
      <c r="K1423" s="16" t="s">
        <v>29</v>
      </c>
      <c r="L1423" s="61"/>
      <c r="M1423" s="15"/>
      <c r="N1423" s="15" t="s">
        <v>31</v>
      </c>
      <c r="O1423" s="15"/>
      <c r="P1423" s="16" t="s">
        <v>760</v>
      </c>
      <c r="Q1423" s="17">
        <v>8199</v>
      </c>
      <c r="R1423" s="18">
        <v>45</v>
      </c>
      <c r="S1423" s="19">
        <v>5185.8674999999994</v>
      </c>
      <c r="T1423" s="20" t="s">
        <v>363</v>
      </c>
      <c r="U1423" s="21" t="s">
        <v>706</v>
      </c>
      <c r="V1423" s="23">
        <v>43</v>
      </c>
      <c r="W1423" s="23">
        <v>1</v>
      </c>
      <c r="X1423" s="24"/>
    </row>
    <row r="1424" spans="1:24" s="1" customFormat="1" ht="52.05" customHeight="1" x14ac:dyDescent="0.3">
      <c r="A1424" s="11" t="s">
        <v>23</v>
      </c>
      <c r="B1424" s="11" t="s">
        <v>1471</v>
      </c>
      <c r="C1424" s="12" t="s">
        <v>1605</v>
      </c>
      <c r="D1424" s="62"/>
      <c r="E1424" s="42" t="str">
        <f>HYPERLINK("https://www.google.ru/search?q=HP9426&amp;newwindow=1&amp;tbm=isch","Еще фото")</f>
        <v>Еще фото</v>
      </c>
      <c r="F1424" s="14"/>
      <c r="G1424" s="11" t="s">
        <v>1138</v>
      </c>
      <c r="H1424" s="11" t="s">
        <v>357</v>
      </c>
      <c r="I1424" s="15" t="s">
        <v>1139</v>
      </c>
      <c r="J1424" s="15" t="s">
        <v>28</v>
      </c>
      <c r="K1424" s="16" t="s">
        <v>29</v>
      </c>
      <c r="L1424" s="59" t="s">
        <v>1473</v>
      </c>
      <c r="M1424" s="15"/>
      <c r="N1424" s="15" t="s">
        <v>381</v>
      </c>
      <c r="O1424" s="15"/>
      <c r="P1424" s="16" t="s">
        <v>1149</v>
      </c>
      <c r="Q1424" s="17">
        <v>10099</v>
      </c>
      <c r="R1424" s="18">
        <v>45</v>
      </c>
      <c r="S1424" s="19">
        <v>6387.6174999999994</v>
      </c>
      <c r="T1424" s="20" t="s">
        <v>363</v>
      </c>
      <c r="U1424" s="21" t="s">
        <v>365</v>
      </c>
      <c r="V1424" s="23">
        <v>36</v>
      </c>
      <c r="W1424" s="23">
        <v>2</v>
      </c>
      <c r="X1424" s="24"/>
    </row>
    <row r="1425" spans="1:24" s="1" customFormat="1" ht="61.05" customHeight="1" x14ac:dyDescent="0.3">
      <c r="A1425" s="26" t="s">
        <v>23</v>
      </c>
      <c r="B1425" s="26" t="s">
        <v>1471</v>
      </c>
      <c r="C1425" s="12" t="s">
        <v>1605</v>
      </c>
      <c r="D1425" s="63"/>
      <c r="E1425" s="42" t="str">
        <f>HYPERLINK("https://www.google.ru/search?q=HP9426&amp;newwindow=1&amp;tbm=isch","Еще фото")</f>
        <v>Еще фото</v>
      </c>
      <c r="F1425" s="14"/>
      <c r="G1425" s="26" t="s">
        <v>1138</v>
      </c>
      <c r="H1425" s="26" t="s">
        <v>357</v>
      </c>
      <c r="I1425" s="26" t="s">
        <v>1139</v>
      </c>
      <c r="J1425" s="15" t="s">
        <v>28</v>
      </c>
      <c r="K1425" s="16" t="s">
        <v>29</v>
      </c>
      <c r="L1425" s="61"/>
      <c r="M1425" s="15"/>
      <c r="N1425" s="15" t="s">
        <v>381</v>
      </c>
      <c r="O1425" s="15"/>
      <c r="P1425" s="16" t="s">
        <v>1149</v>
      </c>
      <c r="Q1425" s="17">
        <v>10099</v>
      </c>
      <c r="R1425" s="18">
        <v>45</v>
      </c>
      <c r="S1425" s="19">
        <v>6387.6174999999994</v>
      </c>
      <c r="T1425" s="20" t="s">
        <v>363</v>
      </c>
      <c r="U1425" s="21" t="s">
        <v>741</v>
      </c>
      <c r="V1425" s="23">
        <v>44</v>
      </c>
      <c r="W1425" s="23">
        <v>1</v>
      </c>
      <c r="X1425" s="24"/>
    </row>
    <row r="1426" spans="1:24" s="1" customFormat="1" ht="13.05" customHeight="1" x14ac:dyDescent="0.3">
      <c r="A1426" s="11" t="s">
        <v>23</v>
      </c>
      <c r="B1426" s="11" t="s">
        <v>1606</v>
      </c>
      <c r="C1426" s="12" t="s">
        <v>1607</v>
      </c>
      <c r="D1426" s="56"/>
      <c r="E1426" s="42" t="str">
        <f t="shared" ref="E1426:E1433" si="61">HYPERLINK("https://www.google.ru/search?q=HQ2285&amp;newwindow=1&amp;tbm=isch","Еще фото")</f>
        <v>Еще фото</v>
      </c>
      <c r="F1426" s="28" t="s">
        <v>137</v>
      </c>
      <c r="G1426" s="11" t="s">
        <v>1138</v>
      </c>
      <c r="H1426" s="11" t="s">
        <v>357</v>
      </c>
      <c r="I1426" s="15" t="s">
        <v>1139</v>
      </c>
      <c r="J1426" s="15" t="s">
        <v>28</v>
      </c>
      <c r="K1426" s="16" t="s">
        <v>41</v>
      </c>
      <c r="L1426" s="59" t="s">
        <v>1608</v>
      </c>
      <c r="M1426" s="15"/>
      <c r="N1426" s="15" t="s">
        <v>308</v>
      </c>
      <c r="O1426" s="15"/>
      <c r="P1426" s="16" t="s">
        <v>929</v>
      </c>
      <c r="Q1426" s="17">
        <v>13299</v>
      </c>
      <c r="R1426" s="18">
        <v>45</v>
      </c>
      <c r="S1426" s="19">
        <v>8411.6174999999985</v>
      </c>
      <c r="T1426" s="20" t="s">
        <v>363</v>
      </c>
      <c r="U1426" s="32" t="s">
        <v>430</v>
      </c>
      <c r="V1426" s="23">
        <v>37</v>
      </c>
      <c r="W1426" s="23">
        <v>2</v>
      </c>
      <c r="X1426" s="24"/>
    </row>
    <row r="1427" spans="1:24" s="1" customFormat="1" ht="13.05" customHeight="1" x14ac:dyDescent="0.3">
      <c r="A1427" s="26" t="s">
        <v>23</v>
      </c>
      <c r="B1427" s="26" t="s">
        <v>1606</v>
      </c>
      <c r="C1427" s="12" t="s">
        <v>1607</v>
      </c>
      <c r="D1427" s="57"/>
      <c r="E1427" s="42" t="str">
        <f t="shared" si="61"/>
        <v>Еще фото</v>
      </c>
      <c r="F1427" s="28" t="s">
        <v>137</v>
      </c>
      <c r="G1427" s="26" t="s">
        <v>1138</v>
      </c>
      <c r="H1427" s="26" t="s">
        <v>357</v>
      </c>
      <c r="I1427" s="26" t="s">
        <v>1139</v>
      </c>
      <c r="J1427" s="15" t="s">
        <v>28</v>
      </c>
      <c r="K1427" s="16" t="s">
        <v>41</v>
      </c>
      <c r="L1427" s="60"/>
      <c r="M1427" s="15"/>
      <c r="N1427" s="15" t="s">
        <v>308</v>
      </c>
      <c r="O1427" s="15"/>
      <c r="P1427" s="16" t="s">
        <v>929</v>
      </c>
      <c r="Q1427" s="17">
        <v>13299</v>
      </c>
      <c r="R1427" s="18">
        <v>45</v>
      </c>
      <c r="S1427" s="19">
        <v>8411.6174999999985</v>
      </c>
      <c r="T1427" s="20" t="s">
        <v>363</v>
      </c>
      <c r="U1427" s="21" t="s">
        <v>686</v>
      </c>
      <c r="V1427" s="31">
        <v>37.5</v>
      </c>
      <c r="W1427" s="23">
        <v>4</v>
      </c>
      <c r="X1427" s="24"/>
    </row>
    <row r="1428" spans="1:24" s="1" customFormat="1" ht="13.05" customHeight="1" x14ac:dyDescent="0.3">
      <c r="A1428" s="26" t="s">
        <v>23</v>
      </c>
      <c r="B1428" s="26" t="s">
        <v>1606</v>
      </c>
      <c r="C1428" s="12" t="s">
        <v>1607</v>
      </c>
      <c r="D1428" s="57"/>
      <c r="E1428" s="42" t="str">
        <f t="shared" si="61"/>
        <v>Еще фото</v>
      </c>
      <c r="F1428" s="28" t="s">
        <v>137</v>
      </c>
      <c r="G1428" s="26" t="s">
        <v>1138</v>
      </c>
      <c r="H1428" s="26" t="s">
        <v>357</v>
      </c>
      <c r="I1428" s="26" t="s">
        <v>1139</v>
      </c>
      <c r="J1428" s="15" t="s">
        <v>28</v>
      </c>
      <c r="K1428" s="16" t="s">
        <v>41</v>
      </c>
      <c r="L1428" s="60"/>
      <c r="M1428" s="15"/>
      <c r="N1428" s="15" t="s">
        <v>308</v>
      </c>
      <c r="O1428" s="15"/>
      <c r="P1428" s="16" t="s">
        <v>929</v>
      </c>
      <c r="Q1428" s="17">
        <v>13299</v>
      </c>
      <c r="R1428" s="18">
        <v>45</v>
      </c>
      <c r="S1428" s="19">
        <v>8411.6174999999985</v>
      </c>
      <c r="T1428" s="20" t="s">
        <v>363</v>
      </c>
      <c r="U1428" s="21" t="s">
        <v>431</v>
      </c>
      <c r="V1428" s="23">
        <v>38</v>
      </c>
      <c r="W1428" s="23">
        <v>7</v>
      </c>
      <c r="X1428" s="24"/>
    </row>
    <row r="1429" spans="1:24" s="1" customFormat="1" ht="13.05" customHeight="1" x14ac:dyDescent="0.3">
      <c r="A1429" s="26" t="s">
        <v>23</v>
      </c>
      <c r="B1429" s="26" t="s">
        <v>1606</v>
      </c>
      <c r="C1429" s="12" t="s">
        <v>1607</v>
      </c>
      <c r="D1429" s="57"/>
      <c r="E1429" s="42" t="str">
        <f t="shared" si="61"/>
        <v>Еще фото</v>
      </c>
      <c r="F1429" s="28" t="s">
        <v>137</v>
      </c>
      <c r="G1429" s="26" t="s">
        <v>1138</v>
      </c>
      <c r="H1429" s="26" t="s">
        <v>357</v>
      </c>
      <c r="I1429" s="26" t="s">
        <v>1139</v>
      </c>
      <c r="J1429" s="15" t="s">
        <v>28</v>
      </c>
      <c r="K1429" s="16" t="s">
        <v>41</v>
      </c>
      <c r="L1429" s="60"/>
      <c r="M1429" s="15"/>
      <c r="N1429" s="15" t="s">
        <v>308</v>
      </c>
      <c r="O1429" s="15"/>
      <c r="P1429" s="16" t="s">
        <v>929</v>
      </c>
      <c r="Q1429" s="17">
        <v>13299</v>
      </c>
      <c r="R1429" s="18">
        <v>45</v>
      </c>
      <c r="S1429" s="19">
        <v>8411.6174999999985</v>
      </c>
      <c r="T1429" s="20" t="s">
        <v>363</v>
      </c>
      <c r="U1429" s="21" t="s">
        <v>687</v>
      </c>
      <c r="V1429" s="31">
        <v>38.5</v>
      </c>
      <c r="W1429" s="23">
        <v>10</v>
      </c>
      <c r="X1429" s="24"/>
    </row>
    <row r="1430" spans="1:24" s="1" customFormat="1" ht="13.05" customHeight="1" x14ac:dyDescent="0.3">
      <c r="A1430" s="26" t="s">
        <v>23</v>
      </c>
      <c r="B1430" s="26" t="s">
        <v>1606</v>
      </c>
      <c r="C1430" s="12" t="s">
        <v>1607</v>
      </c>
      <c r="D1430" s="57"/>
      <c r="E1430" s="42" t="str">
        <f t="shared" si="61"/>
        <v>Еще фото</v>
      </c>
      <c r="F1430" s="28" t="s">
        <v>137</v>
      </c>
      <c r="G1430" s="26" t="s">
        <v>1138</v>
      </c>
      <c r="H1430" s="26" t="s">
        <v>357</v>
      </c>
      <c r="I1430" s="26" t="s">
        <v>1139</v>
      </c>
      <c r="J1430" s="15" t="s">
        <v>28</v>
      </c>
      <c r="K1430" s="16" t="s">
        <v>41</v>
      </c>
      <c r="L1430" s="60"/>
      <c r="M1430" s="15"/>
      <c r="N1430" s="15" t="s">
        <v>308</v>
      </c>
      <c r="O1430" s="15"/>
      <c r="P1430" s="16" t="s">
        <v>929</v>
      </c>
      <c r="Q1430" s="17">
        <v>13299</v>
      </c>
      <c r="R1430" s="18">
        <v>45</v>
      </c>
      <c r="S1430" s="19">
        <v>8411.6174999999985</v>
      </c>
      <c r="T1430" s="20" t="s">
        <v>363</v>
      </c>
      <c r="U1430" s="21" t="s">
        <v>432</v>
      </c>
      <c r="V1430" s="23">
        <v>39</v>
      </c>
      <c r="W1430" s="23">
        <v>4</v>
      </c>
      <c r="X1430" s="24"/>
    </row>
    <row r="1431" spans="1:24" s="1" customFormat="1" ht="13.05" customHeight="1" x14ac:dyDescent="0.3">
      <c r="A1431" s="26" t="s">
        <v>23</v>
      </c>
      <c r="B1431" s="26" t="s">
        <v>1606</v>
      </c>
      <c r="C1431" s="12" t="s">
        <v>1607</v>
      </c>
      <c r="D1431" s="57"/>
      <c r="E1431" s="42" t="str">
        <f t="shared" si="61"/>
        <v>Еще фото</v>
      </c>
      <c r="F1431" s="28" t="s">
        <v>137</v>
      </c>
      <c r="G1431" s="26" t="s">
        <v>1138</v>
      </c>
      <c r="H1431" s="26" t="s">
        <v>357</v>
      </c>
      <c r="I1431" s="26" t="s">
        <v>1139</v>
      </c>
      <c r="J1431" s="15" t="s">
        <v>28</v>
      </c>
      <c r="K1431" s="16" t="s">
        <v>41</v>
      </c>
      <c r="L1431" s="60"/>
      <c r="M1431" s="15"/>
      <c r="N1431" s="15" t="s">
        <v>308</v>
      </c>
      <c r="O1431" s="15"/>
      <c r="P1431" s="16" t="s">
        <v>929</v>
      </c>
      <c r="Q1431" s="17">
        <v>13299</v>
      </c>
      <c r="R1431" s="18">
        <v>45</v>
      </c>
      <c r="S1431" s="19">
        <v>8411.6174999999985</v>
      </c>
      <c r="T1431" s="20" t="s">
        <v>363</v>
      </c>
      <c r="U1431" s="21" t="s">
        <v>693</v>
      </c>
      <c r="V1431" s="23">
        <v>40</v>
      </c>
      <c r="W1431" s="23">
        <v>6</v>
      </c>
      <c r="X1431" s="24"/>
    </row>
    <row r="1432" spans="1:24" s="1" customFormat="1" ht="13.05" customHeight="1" x14ac:dyDescent="0.3">
      <c r="A1432" s="26" t="s">
        <v>23</v>
      </c>
      <c r="B1432" s="26" t="s">
        <v>1606</v>
      </c>
      <c r="C1432" s="12" t="s">
        <v>1607</v>
      </c>
      <c r="D1432" s="57"/>
      <c r="E1432" s="42" t="str">
        <f t="shared" si="61"/>
        <v>Еще фото</v>
      </c>
      <c r="F1432" s="28" t="s">
        <v>137</v>
      </c>
      <c r="G1432" s="26" t="s">
        <v>1138</v>
      </c>
      <c r="H1432" s="26" t="s">
        <v>357</v>
      </c>
      <c r="I1432" s="26" t="s">
        <v>1139</v>
      </c>
      <c r="J1432" s="15" t="s">
        <v>28</v>
      </c>
      <c r="K1432" s="16" t="s">
        <v>41</v>
      </c>
      <c r="L1432" s="60"/>
      <c r="M1432" s="15"/>
      <c r="N1432" s="15" t="s">
        <v>308</v>
      </c>
      <c r="O1432" s="15"/>
      <c r="P1432" s="16" t="s">
        <v>929</v>
      </c>
      <c r="Q1432" s="17">
        <v>13299</v>
      </c>
      <c r="R1432" s="18">
        <v>45</v>
      </c>
      <c r="S1432" s="19">
        <v>8411.6174999999985</v>
      </c>
      <c r="T1432" s="20" t="s">
        <v>363</v>
      </c>
      <c r="U1432" s="21" t="s">
        <v>694</v>
      </c>
      <c r="V1432" s="31">
        <v>40.5</v>
      </c>
      <c r="W1432" s="23">
        <v>2</v>
      </c>
      <c r="X1432" s="24"/>
    </row>
    <row r="1433" spans="1:24" s="1" customFormat="1" ht="18" customHeight="1" x14ac:dyDescent="0.3">
      <c r="A1433" s="26" t="s">
        <v>23</v>
      </c>
      <c r="B1433" s="26" t="s">
        <v>1606</v>
      </c>
      <c r="C1433" s="12" t="s">
        <v>1607</v>
      </c>
      <c r="D1433" s="58"/>
      <c r="E1433" s="42" t="str">
        <f t="shared" si="61"/>
        <v>Еще фото</v>
      </c>
      <c r="F1433" s="28" t="s">
        <v>137</v>
      </c>
      <c r="G1433" s="26" t="s">
        <v>1138</v>
      </c>
      <c r="H1433" s="26" t="s">
        <v>357</v>
      </c>
      <c r="I1433" s="26" t="s">
        <v>1139</v>
      </c>
      <c r="J1433" s="15" t="s">
        <v>28</v>
      </c>
      <c r="K1433" s="16" t="s">
        <v>41</v>
      </c>
      <c r="L1433" s="61"/>
      <c r="M1433" s="15"/>
      <c r="N1433" s="15" t="s">
        <v>308</v>
      </c>
      <c r="O1433" s="15"/>
      <c r="P1433" s="16" t="s">
        <v>929</v>
      </c>
      <c r="Q1433" s="17">
        <v>13299</v>
      </c>
      <c r="R1433" s="18">
        <v>45</v>
      </c>
      <c r="S1433" s="19">
        <v>8411.6174999999985</v>
      </c>
      <c r="T1433" s="20" t="s">
        <v>363</v>
      </c>
      <c r="U1433" s="21" t="s">
        <v>704</v>
      </c>
      <c r="V1433" s="23">
        <v>41</v>
      </c>
      <c r="W1433" s="23">
        <v>2</v>
      </c>
      <c r="X1433" s="24"/>
    </row>
    <row r="1434" spans="1:24" s="1" customFormat="1" ht="11" customHeight="1" x14ac:dyDescent="0.3">
      <c r="A1434" s="11" t="s">
        <v>23</v>
      </c>
      <c r="B1434" s="11" t="s">
        <v>1609</v>
      </c>
      <c r="C1434" s="12" t="s">
        <v>1610</v>
      </c>
      <c r="D1434" s="56"/>
      <c r="E1434" s="42" t="str">
        <f t="shared" ref="E1434:E1442" si="62">HYPERLINK("https://www.google.ru/search?q=HQ2665&amp;newwindow=1&amp;tbm=isch","Еще фото")</f>
        <v>Еще фото</v>
      </c>
      <c r="F1434" s="28" t="s">
        <v>137</v>
      </c>
      <c r="G1434" s="11" t="s">
        <v>680</v>
      </c>
      <c r="H1434" s="11" t="s">
        <v>357</v>
      </c>
      <c r="I1434" s="15" t="s">
        <v>1139</v>
      </c>
      <c r="J1434" s="15" t="s">
        <v>28</v>
      </c>
      <c r="K1434" s="16" t="s">
        <v>286</v>
      </c>
      <c r="L1434" s="59"/>
      <c r="M1434" s="15"/>
      <c r="N1434" s="15" t="s">
        <v>43</v>
      </c>
      <c r="O1434" s="15"/>
      <c r="P1434" s="16" t="s">
        <v>760</v>
      </c>
      <c r="Q1434" s="17">
        <v>12199</v>
      </c>
      <c r="R1434" s="18">
        <v>45</v>
      </c>
      <c r="S1434" s="19">
        <v>7715.8674999999994</v>
      </c>
      <c r="T1434" s="20" t="s">
        <v>363</v>
      </c>
      <c r="U1434" s="21" t="s">
        <v>432</v>
      </c>
      <c r="V1434" s="23">
        <v>39</v>
      </c>
      <c r="W1434" s="23">
        <v>1</v>
      </c>
      <c r="X1434" s="24"/>
    </row>
    <row r="1435" spans="1:24" s="1" customFormat="1" ht="11" customHeight="1" x14ac:dyDescent="0.3">
      <c r="A1435" s="26" t="s">
        <v>23</v>
      </c>
      <c r="B1435" s="26" t="s">
        <v>1609</v>
      </c>
      <c r="C1435" s="12" t="s">
        <v>1610</v>
      </c>
      <c r="D1435" s="57"/>
      <c r="E1435" s="42" t="str">
        <f t="shared" si="62"/>
        <v>Еще фото</v>
      </c>
      <c r="F1435" s="28" t="s">
        <v>137</v>
      </c>
      <c r="G1435" s="26" t="s">
        <v>680</v>
      </c>
      <c r="H1435" s="26" t="s">
        <v>357</v>
      </c>
      <c r="I1435" s="26" t="s">
        <v>1139</v>
      </c>
      <c r="J1435" s="15" t="s">
        <v>28</v>
      </c>
      <c r="K1435" s="16" t="s">
        <v>286</v>
      </c>
      <c r="L1435" s="60"/>
      <c r="M1435" s="15"/>
      <c r="N1435" s="15" t="s">
        <v>43</v>
      </c>
      <c r="O1435" s="15"/>
      <c r="P1435" s="16" t="s">
        <v>760</v>
      </c>
      <c r="Q1435" s="17">
        <v>12199</v>
      </c>
      <c r="R1435" s="18">
        <v>45</v>
      </c>
      <c r="S1435" s="19">
        <v>7715.8674999999994</v>
      </c>
      <c r="T1435" s="20" t="s">
        <v>363</v>
      </c>
      <c r="U1435" s="21" t="s">
        <v>693</v>
      </c>
      <c r="V1435" s="23">
        <v>40</v>
      </c>
      <c r="W1435" s="23">
        <v>1</v>
      </c>
      <c r="X1435" s="24"/>
    </row>
    <row r="1436" spans="1:24" s="1" customFormat="1" ht="11" customHeight="1" x14ac:dyDescent="0.3">
      <c r="A1436" s="26" t="s">
        <v>23</v>
      </c>
      <c r="B1436" s="26" t="s">
        <v>1609</v>
      </c>
      <c r="C1436" s="12" t="s">
        <v>1610</v>
      </c>
      <c r="D1436" s="57"/>
      <c r="E1436" s="42" t="str">
        <f t="shared" si="62"/>
        <v>Еще фото</v>
      </c>
      <c r="F1436" s="28" t="s">
        <v>137</v>
      </c>
      <c r="G1436" s="26" t="s">
        <v>680</v>
      </c>
      <c r="H1436" s="26" t="s">
        <v>357</v>
      </c>
      <c r="I1436" s="26" t="s">
        <v>1139</v>
      </c>
      <c r="J1436" s="15" t="s">
        <v>28</v>
      </c>
      <c r="K1436" s="16" t="s">
        <v>286</v>
      </c>
      <c r="L1436" s="60"/>
      <c r="M1436" s="15"/>
      <c r="N1436" s="15" t="s">
        <v>43</v>
      </c>
      <c r="O1436" s="15"/>
      <c r="P1436" s="16" t="s">
        <v>760</v>
      </c>
      <c r="Q1436" s="17">
        <v>12199</v>
      </c>
      <c r="R1436" s="18">
        <v>45</v>
      </c>
      <c r="S1436" s="19">
        <v>7715.8674999999994</v>
      </c>
      <c r="T1436" s="20" t="s">
        <v>363</v>
      </c>
      <c r="U1436" s="21" t="s">
        <v>694</v>
      </c>
      <c r="V1436" s="31">
        <v>40.5</v>
      </c>
      <c r="W1436" s="23">
        <v>2</v>
      </c>
      <c r="X1436" s="24"/>
    </row>
    <row r="1437" spans="1:24" s="1" customFormat="1" ht="11" customHeight="1" x14ac:dyDescent="0.3">
      <c r="A1437" s="26" t="s">
        <v>23</v>
      </c>
      <c r="B1437" s="26" t="s">
        <v>1609</v>
      </c>
      <c r="C1437" s="12" t="s">
        <v>1610</v>
      </c>
      <c r="D1437" s="57"/>
      <c r="E1437" s="42" t="str">
        <f t="shared" si="62"/>
        <v>Еще фото</v>
      </c>
      <c r="F1437" s="28" t="s">
        <v>137</v>
      </c>
      <c r="G1437" s="26" t="s">
        <v>680</v>
      </c>
      <c r="H1437" s="26" t="s">
        <v>357</v>
      </c>
      <c r="I1437" s="26" t="s">
        <v>1139</v>
      </c>
      <c r="J1437" s="15" t="s">
        <v>28</v>
      </c>
      <c r="K1437" s="16" t="s">
        <v>286</v>
      </c>
      <c r="L1437" s="60"/>
      <c r="M1437" s="15"/>
      <c r="N1437" s="15" t="s">
        <v>43</v>
      </c>
      <c r="O1437" s="15"/>
      <c r="P1437" s="16" t="s">
        <v>760</v>
      </c>
      <c r="Q1437" s="17">
        <v>12199</v>
      </c>
      <c r="R1437" s="18">
        <v>45</v>
      </c>
      <c r="S1437" s="19">
        <v>7715.8674999999994</v>
      </c>
      <c r="T1437" s="20" t="s">
        <v>363</v>
      </c>
      <c r="U1437" s="21" t="s">
        <v>704</v>
      </c>
      <c r="V1437" s="23">
        <v>41</v>
      </c>
      <c r="W1437" s="23">
        <v>2</v>
      </c>
      <c r="X1437" s="24"/>
    </row>
    <row r="1438" spans="1:24" s="1" customFormat="1" ht="11" customHeight="1" x14ac:dyDescent="0.3">
      <c r="A1438" s="26" t="s">
        <v>23</v>
      </c>
      <c r="B1438" s="26" t="s">
        <v>1609</v>
      </c>
      <c r="C1438" s="12" t="s">
        <v>1610</v>
      </c>
      <c r="D1438" s="57"/>
      <c r="E1438" s="42" t="str">
        <f t="shared" si="62"/>
        <v>Еще фото</v>
      </c>
      <c r="F1438" s="28" t="s">
        <v>137</v>
      </c>
      <c r="G1438" s="26" t="s">
        <v>680</v>
      </c>
      <c r="H1438" s="26" t="s">
        <v>357</v>
      </c>
      <c r="I1438" s="26" t="s">
        <v>1139</v>
      </c>
      <c r="J1438" s="15" t="s">
        <v>28</v>
      </c>
      <c r="K1438" s="16" t="s">
        <v>286</v>
      </c>
      <c r="L1438" s="60"/>
      <c r="M1438" s="15"/>
      <c r="N1438" s="15" t="s">
        <v>43</v>
      </c>
      <c r="O1438" s="15"/>
      <c r="P1438" s="16" t="s">
        <v>760</v>
      </c>
      <c r="Q1438" s="17">
        <v>12199</v>
      </c>
      <c r="R1438" s="18">
        <v>45</v>
      </c>
      <c r="S1438" s="19">
        <v>7715.8674999999994</v>
      </c>
      <c r="T1438" s="20" t="s">
        <v>363</v>
      </c>
      <c r="U1438" s="21" t="s">
        <v>741</v>
      </c>
      <c r="V1438" s="31">
        <v>44.5</v>
      </c>
      <c r="W1438" s="23">
        <v>1</v>
      </c>
      <c r="X1438" s="24"/>
    </row>
    <row r="1439" spans="1:24" s="1" customFormat="1" ht="11" customHeight="1" x14ac:dyDescent="0.3">
      <c r="A1439" s="26" t="s">
        <v>23</v>
      </c>
      <c r="B1439" s="26" t="s">
        <v>1609</v>
      </c>
      <c r="C1439" s="12" t="s">
        <v>1610</v>
      </c>
      <c r="D1439" s="57"/>
      <c r="E1439" s="42" t="str">
        <f t="shared" si="62"/>
        <v>Еще фото</v>
      </c>
      <c r="F1439" s="28" t="s">
        <v>137</v>
      </c>
      <c r="G1439" s="26" t="s">
        <v>680</v>
      </c>
      <c r="H1439" s="26" t="s">
        <v>357</v>
      </c>
      <c r="I1439" s="26" t="s">
        <v>1139</v>
      </c>
      <c r="J1439" s="15" t="s">
        <v>28</v>
      </c>
      <c r="K1439" s="16" t="s">
        <v>286</v>
      </c>
      <c r="L1439" s="60"/>
      <c r="M1439" s="15"/>
      <c r="N1439" s="15" t="s">
        <v>43</v>
      </c>
      <c r="O1439" s="15"/>
      <c r="P1439" s="16" t="s">
        <v>760</v>
      </c>
      <c r="Q1439" s="17">
        <v>12199</v>
      </c>
      <c r="R1439" s="18">
        <v>45</v>
      </c>
      <c r="S1439" s="19">
        <v>7715.8674999999994</v>
      </c>
      <c r="T1439" s="20" t="s">
        <v>363</v>
      </c>
      <c r="U1439" s="21" t="s">
        <v>723</v>
      </c>
      <c r="V1439" s="23">
        <v>42</v>
      </c>
      <c r="W1439" s="23">
        <v>3</v>
      </c>
      <c r="X1439" s="24"/>
    </row>
    <row r="1440" spans="1:24" s="1" customFormat="1" ht="11" customHeight="1" x14ac:dyDescent="0.3">
      <c r="A1440" s="26" t="s">
        <v>23</v>
      </c>
      <c r="B1440" s="26" t="s">
        <v>1609</v>
      </c>
      <c r="C1440" s="12" t="s">
        <v>1610</v>
      </c>
      <c r="D1440" s="57"/>
      <c r="E1440" s="42" t="str">
        <f t="shared" si="62"/>
        <v>Еще фото</v>
      </c>
      <c r="F1440" s="28" t="s">
        <v>137</v>
      </c>
      <c r="G1440" s="26" t="s">
        <v>680</v>
      </c>
      <c r="H1440" s="26" t="s">
        <v>357</v>
      </c>
      <c r="I1440" s="26" t="s">
        <v>1139</v>
      </c>
      <c r="J1440" s="15" t="s">
        <v>28</v>
      </c>
      <c r="K1440" s="16" t="s">
        <v>286</v>
      </c>
      <c r="L1440" s="60"/>
      <c r="M1440" s="15"/>
      <c r="N1440" s="15" t="s">
        <v>43</v>
      </c>
      <c r="O1440" s="15"/>
      <c r="P1440" s="16" t="s">
        <v>760</v>
      </c>
      <c r="Q1440" s="17">
        <v>12199</v>
      </c>
      <c r="R1440" s="18">
        <v>45</v>
      </c>
      <c r="S1440" s="19">
        <v>7715.8674999999994</v>
      </c>
      <c r="T1440" s="20" t="s">
        <v>363</v>
      </c>
      <c r="U1440" s="21" t="s">
        <v>705</v>
      </c>
      <c r="V1440" s="31">
        <v>42.5</v>
      </c>
      <c r="W1440" s="23">
        <v>2</v>
      </c>
      <c r="X1440" s="24"/>
    </row>
    <row r="1441" spans="1:24" s="1" customFormat="1" ht="11" customHeight="1" x14ac:dyDescent="0.3">
      <c r="A1441" s="26" t="s">
        <v>23</v>
      </c>
      <c r="B1441" s="26" t="s">
        <v>1609</v>
      </c>
      <c r="C1441" s="12" t="s">
        <v>1610</v>
      </c>
      <c r="D1441" s="57"/>
      <c r="E1441" s="42" t="str">
        <f t="shared" si="62"/>
        <v>Еще фото</v>
      </c>
      <c r="F1441" s="28" t="s">
        <v>137</v>
      </c>
      <c r="G1441" s="26" t="s">
        <v>680</v>
      </c>
      <c r="H1441" s="26" t="s">
        <v>357</v>
      </c>
      <c r="I1441" s="26" t="s">
        <v>1139</v>
      </c>
      <c r="J1441" s="15" t="s">
        <v>28</v>
      </c>
      <c r="K1441" s="16" t="s">
        <v>286</v>
      </c>
      <c r="L1441" s="60"/>
      <c r="M1441" s="15"/>
      <c r="N1441" s="15" t="s">
        <v>43</v>
      </c>
      <c r="O1441" s="15"/>
      <c r="P1441" s="16" t="s">
        <v>760</v>
      </c>
      <c r="Q1441" s="17">
        <v>12199</v>
      </c>
      <c r="R1441" s="18">
        <v>45</v>
      </c>
      <c r="S1441" s="19">
        <v>7715.8674999999994</v>
      </c>
      <c r="T1441" s="20" t="s">
        <v>363</v>
      </c>
      <c r="U1441" s="21" t="s">
        <v>706</v>
      </c>
      <c r="V1441" s="23">
        <v>43</v>
      </c>
      <c r="W1441" s="23">
        <v>1</v>
      </c>
      <c r="X1441" s="24"/>
    </row>
    <row r="1442" spans="1:24" s="1" customFormat="1" ht="11" customHeight="1" x14ac:dyDescent="0.3">
      <c r="A1442" s="26" t="s">
        <v>23</v>
      </c>
      <c r="B1442" s="26" t="s">
        <v>1609</v>
      </c>
      <c r="C1442" s="12" t="s">
        <v>1610</v>
      </c>
      <c r="D1442" s="58"/>
      <c r="E1442" s="42" t="str">
        <f t="shared" si="62"/>
        <v>Еще фото</v>
      </c>
      <c r="F1442" s="28" t="s">
        <v>137</v>
      </c>
      <c r="G1442" s="26" t="s">
        <v>680</v>
      </c>
      <c r="H1442" s="26" t="s">
        <v>357</v>
      </c>
      <c r="I1442" s="26" t="s">
        <v>1139</v>
      </c>
      <c r="J1442" s="15" t="s">
        <v>28</v>
      </c>
      <c r="K1442" s="16" t="s">
        <v>286</v>
      </c>
      <c r="L1442" s="61"/>
      <c r="M1442" s="15"/>
      <c r="N1442" s="15" t="s">
        <v>43</v>
      </c>
      <c r="O1442" s="15"/>
      <c r="P1442" s="16" t="s">
        <v>760</v>
      </c>
      <c r="Q1442" s="17">
        <v>12199</v>
      </c>
      <c r="R1442" s="18">
        <v>45</v>
      </c>
      <c r="S1442" s="19">
        <v>7715.8674999999994</v>
      </c>
      <c r="T1442" s="20" t="s">
        <v>363</v>
      </c>
      <c r="U1442" s="21" t="s">
        <v>969</v>
      </c>
      <c r="V1442" s="23">
        <v>46</v>
      </c>
      <c r="W1442" s="23">
        <v>1</v>
      </c>
      <c r="X1442" s="24"/>
    </row>
    <row r="1443" spans="1:24" s="1" customFormat="1" ht="26" customHeight="1" x14ac:dyDescent="0.3">
      <c r="A1443" s="11" t="s">
        <v>23</v>
      </c>
      <c r="B1443" s="11" t="s">
        <v>1611</v>
      </c>
      <c r="C1443" s="12" t="s">
        <v>1612</v>
      </c>
      <c r="D1443" s="56"/>
      <c r="E1443" s="42" t="str">
        <f>HYPERLINK("https://www.google.ru/search?q=HQ4855&amp;newwindow=1&amp;tbm=isch","Еще фото")</f>
        <v>Еще фото</v>
      </c>
      <c r="F1443" s="28" t="s">
        <v>137</v>
      </c>
      <c r="G1443" s="11" t="s">
        <v>1138</v>
      </c>
      <c r="H1443" s="11" t="s">
        <v>357</v>
      </c>
      <c r="I1443" s="15" t="s">
        <v>1139</v>
      </c>
      <c r="J1443" s="15" t="s">
        <v>28</v>
      </c>
      <c r="K1443" s="16" t="s">
        <v>29</v>
      </c>
      <c r="L1443" s="59"/>
      <c r="M1443" s="15"/>
      <c r="N1443" s="15" t="s">
        <v>43</v>
      </c>
      <c r="O1443" s="15"/>
      <c r="P1443" s="16" t="s">
        <v>760</v>
      </c>
      <c r="Q1443" s="17">
        <v>5699</v>
      </c>
      <c r="R1443" s="18">
        <v>45</v>
      </c>
      <c r="S1443" s="19">
        <v>3604.6174999999994</v>
      </c>
      <c r="T1443" s="20" t="s">
        <v>363</v>
      </c>
      <c r="U1443" s="21" t="s">
        <v>694</v>
      </c>
      <c r="V1443" s="31">
        <v>40.5</v>
      </c>
      <c r="W1443" s="23">
        <v>4</v>
      </c>
      <c r="X1443" s="24"/>
    </row>
    <row r="1444" spans="1:24" s="1" customFormat="1" ht="26" customHeight="1" x14ac:dyDescent="0.3">
      <c r="A1444" s="26" t="s">
        <v>23</v>
      </c>
      <c r="B1444" s="26" t="s">
        <v>1611</v>
      </c>
      <c r="C1444" s="12" t="s">
        <v>1612</v>
      </c>
      <c r="D1444" s="57"/>
      <c r="E1444" s="42" t="str">
        <f>HYPERLINK("https://www.google.ru/search?q=HQ4855&amp;newwindow=1&amp;tbm=isch","Еще фото")</f>
        <v>Еще фото</v>
      </c>
      <c r="F1444" s="28" t="s">
        <v>137</v>
      </c>
      <c r="G1444" s="26" t="s">
        <v>1138</v>
      </c>
      <c r="H1444" s="26" t="s">
        <v>357</v>
      </c>
      <c r="I1444" s="26" t="s">
        <v>1139</v>
      </c>
      <c r="J1444" s="15" t="s">
        <v>28</v>
      </c>
      <c r="K1444" s="16" t="s">
        <v>29</v>
      </c>
      <c r="L1444" s="60"/>
      <c r="M1444" s="15"/>
      <c r="N1444" s="15" t="s">
        <v>43</v>
      </c>
      <c r="O1444" s="15"/>
      <c r="P1444" s="16" t="s">
        <v>760</v>
      </c>
      <c r="Q1444" s="17">
        <v>5699</v>
      </c>
      <c r="R1444" s="18">
        <v>45</v>
      </c>
      <c r="S1444" s="19">
        <v>3604.6174999999994</v>
      </c>
      <c r="T1444" s="20" t="s">
        <v>363</v>
      </c>
      <c r="U1444" s="21" t="s">
        <v>723</v>
      </c>
      <c r="V1444" s="23">
        <v>42</v>
      </c>
      <c r="W1444" s="23">
        <v>5</v>
      </c>
      <c r="X1444" s="24"/>
    </row>
    <row r="1445" spans="1:24" s="1" customFormat="1" ht="26" customHeight="1" x14ac:dyDescent="0.3">
      <c r="A1445" s="26" t="s">
        <v>23</v>
      </c>
      <c r="B1445" s="26" t="s">
        <v>1611</v>
      </c>
      <c r="C1445" s="12" t="s">
        <v>1612</v>
      </c>
      <c r="D1445" s="57"/>
      <c r="E1445" s="42" t="str">
        <f>HYPERLINK("https://www.google.ru/search?q=HQ4855&amp;newwindow=1&amp;tbm=isch","Еще фото")</f>
        <v>Еще фото</v>
      </c>
      <c r="F1445" s="28" t="s">
        <v>137</v>
      </c>
      <c r="G1445" s="26" t="s">
        <v>1138</v>
      </c>
      <c r="H1445" s="26" t="s">
        <v>357</v>
      </c>
      <c r="I1445" s="26" t="s">
        <v>1139</v>
      </c>
      <c r="J1445" s="15" t="s">
        <v>28</v>
      </c>
      <c r="K1445" s="16" t="s">
        <v>29</v>
      </c>
      <c r="L1445" s="60"/>
      <c r="M1445" s="15"/>
      <c r="N1445" s="15" t="s">
        <v>43</v>
      </c>
      <c r="O1445" s="15"/>
      <c r="P1445" s="16" t="s">
        <v>760</v>
      </c>
      <c r="Q1445" s="17">
        <v>5699</v>
      </c>
      <c r="R1445" s="18">
        <v>45</v>
      </c>
      <c r="S1445" s="19">
        <v>3604.6174999999994</v>
      </c>
      <c r="T1445" s="20" t="s">
        <v>363</v>
      </c>
      <c r="U1445" s="21" t="s">
        <v>705</v>
      </c>
      <c r="V1445" s="31">
        <v>42.5</v>
      </c>
      <c r="W1445" s="23">
        <v>11</v>
      </c>
      <c r="X1445" s="24"/>
    </row>
    <row r="1446" spans="1:24" s="1" customFormat="1" ht="26" customHeight="1" x14ac:dyDescent="0.3">
      <c r="A1446" s="26" t="s">
        <v>23</v>
      </c>
      <c r="B1446" s="26" t="s">
        <v>1611</v>
      </c>
      <c r="C1446" s="12" t="s">
        <v>1612</v>
      </c>
      <c r="D1446" s="58"/>
      <c r="E1446" s="42" t="str">
        <f>HYPERLINK("https://www.google.ru/search?q=HQ4855&amp;newwindow=1&amp;tbm=isch","Еще фото")</f>
        <v>Еще фото</v>
      </c>
      <c r="F1446" s="28" t="s">
        <v>137</v>
      </c>
      <c r="G1446" s="26" t="s">
        <v>1138</v>
      </c>
      <c r="H1446" s="26" t="s">
        <v>357</v>
      </c>
      <c r="I1446" s="26" t="s">
        <v>1139</v>
      </c>
      <c r="J1446" s="15" t="s">
        <v>28</v>
      </c>
      <c r="K1446" s="16" t="s">
        <v>29</v>
      </c>
      <c r="L1446" s="61"/>
      <c r="M1446" s="15"/>
      <c r="N1446" s="15" t="s">
        <v>43</v>
      </c>
      <c r="O1446" s="15"/>
      <c r="P1446" s="16" t="s">
        <v>760</v>
      </c>
      <c r="Q1446" s="17">
        <v>5699</v>
      </c>
      <c r="R1446" s="18">
        <v>45</v>
      </c>
      <c r="S1446" s="19">
        <v>3604.6174999999994</v>
      </c>
      <c r="T1446" s="20" t="s">
        <v>363</v>
      </c>
      <c r="U1446" s="21" t="s">
        <v>706</v>
      </c>
      <c r="V1446" s="23">
        <v>43</v>
      </c>
      <c r="W1446" s="23">
        <v>4</v>
      </c>
      <c r="X1446" s="24"/>
    </row>
    <row r="1447" spans="1:24" s="1" customFormat="1" ht="108" customHeight="1" x14ac:dyDescent="0.3">
      <c r="A1447" s="11" t="s">
        <v>23</v>
      </c>
      <c r="B1447" s="11" t="s">
        <v>1613</v>
      </c>
      <c r="C1447" s="12" t="s">
        <v>1614</v>
      </c>
      <c r="D1447" s="13"/>
      <c r="E1447" s="42" t="str">
        <f>HYPERLINK("https://www.google.ru/search?q=HQ6893&amp;newwindow=1&amp;tbm=isch","Еще фото")</f>
        <v>Еще фото</v>
      </c>
      <c r="F1447" s="14"/>
      <c r="G1447" s="11" t="s">
        <v>680</v>
      </c>
      <c r="H1447" s="11" t="s">
        <v>357</v>
      </c>
      <c r="I1447" s="15" t="s">
        <v>1139</v>
      </c>
      <c r="J1447" s="15" t="s">
        <v>28</v>
      </c>
      <c r="K1447" s="16" t="s">
        <v>41</v>
      </c>
      <c r="L1447" s="15" t="s">
        <v>1615</v>
      </c>
      <c r="M1447" s="15"/>
      <c r="N1447" s="15" t="s">
        <v>31</v>
      </c>
      <c r="O1447" s="15"/>
      <c r="P1447" s="16" t="s">
        <v>1249</v>
      </c>
      <c r="Q1447" s="17">
        <v>21099</v>
      </c>
      <c r="R1447" s="18">
        <v>45</v>
      </c>
      <c r="S1447" s="19">
        <v>13345.1175</v>
      </c>
      <c r="T1447" s="20" t="s">
        <v>363</v>
      </c>
      <c r="U1447" s="21" t="s">
        <v>432</v>
      </c>
      <c r="V1447" s="23">
        <v>39</v>
      </c>
      <c r="W1447" s="23">
        <v>1</v>
      </c>
      <c r="X1447" s="24"/>
    </row>
    <row r="1448" spans="1:24" s="1" customFormat="1" ht="21" customHeight="1" x14ac:dyDescent="0.3">
      <c r="A1448" s="11" t="s">
        <v>23</v>
      </c>
      <c r="B1448" s="11" t="s">
        <v>1613</v>
      </c>
      <c r="C1448" s="25" t="s">
        <v>1616</v>
      </c>
      <c r="D1448" s="56"/>
      <c r="E1448" s="42" t="str">
        <f>HYPERLINK("https://www.google.ru/search?q=HQ6912&amp;newwindow=1&amp;tbm=isch","Еще фото")</f>
        <v>Еще фото</v>
      </c>
      <c r="F1448" s="14"/>
      <c r="G1448" s="11" t="s">
        <v>680</v>
      </c>
      <c r="H1448" s="11" t="s">
        <v>357</v>
      </c>
      <c r="I1448" s="15" t="s">
        <v>1139</v>
      </c>
      <c r="J1448" s="15" t="s">
        <v>28</v>
      </c>
      <c r="K1448" s="16" t="s">
        <v>41</v>
      </c>
      <c r="L1448" s="59" t="s">
        <v>1615</v>
      </c>
      <c r="M1448" s="15"/>
      <c r="N1448" s="15" t="s">
        <v>43</v>
      </c>
      <c r="O1448" s="15"/>
      <c r="P1448" s="16" t="s">
        <v>1257</v>
      </c>
      <c r="Q1448" s="17">
        <v>24499</v>
      </c>
      <c r="R1448" s="18">
        <v>45</v>
      </c>
      <c r="S1448" s="19">
        <v>15495.6175</v>
      </c>
      <c r="T1448" s="20" t="s">
        <v>363</v>
      </c>
      <c r="U1448" s="21" t="s">
        <v>365</v>
      </c>
      <c r="V1448" s="23">
        <v>36</v>
      </c>
      <c r="W1448" s="23">
        <v>2</v>
      </c>
      <c r="X1448" s="24"/>
    </row>
    <row r="1449" spans="1:24" s="1" customFormat="1" ht="21" customHeight="1" x14ac:dyDescent="0.3">
      <c r="A1449" s="26" t="s">
        <v>23</v>
      </c>
      <c r="B1449" s="26" t="s">
        <v>1613</v>
      </c>
      <c r="C1449" s="27" t="s">
        <v>1616</v>
      </c>
      <c r="D1449" s="57"/>
      <c r="E1449" s="42" t="str">
        <f>HYPERLINK("https://www.google.ru/search?q=HQ6912&amp;newwindow=1&amp;tbm=isch","Еще фото")</f>
        <v>Еще фото</v>
      </c>
      <c r="F1449" s="14"/>
      <c r="G1449" s="26" t="s">
        <v>680</v>
      </c>
      <c r="H1449" s="26" t="s">
        <v>357</v>
      </c>
      <c r="I1449" s="26" t="s">
        <v>1139</v>
      </c>
      <c r="J1449" s="15" t="s">
        <v>28</v>
      </c>
      <c r="K1449" s="16" t="s">
        <v>41</v>
      </c>
      <c r="L1449" s="60"/>
      <c r="M1449" s="15"/>
      <c r="N1449" s="15" t="s">
        <v>43</v>
      </c>
      <c r="O1449" s="15"/>
      <c r="P1449" s="16" t="s">
        <v>1257</v>
      </c>
      <c r="Q1449" s="17">
        <v>24499</v>
      </c>
      <c r="R1449" s="18">
        <v>45</v>
      </c>
      <c r="S1449" s="19">
        <v>15495.6175</v>
      </c>
      <c r="T1449" s="20" t="s">
        <v>363</v>
      </c>
      <c r="U1449" s="21" t="s">
        <v>366</v>
      </c>
      <c r="V1449" s="31">
        <v>36.5</v>
      </c>
      <c r="W1449" s="23">
        <v>2</v>
      </c>
      <c r="X1449" s="24"/>
    </row>
    <row r="1450" spans="1:24" s="1" customFormat="1" ht="21" customHeight="1" x14ac:dyDescent="0.3">
      <c r="A1450" s="26" t="s">
        <v>23</v>
      </c>
      <c r="B1450" s="26" t="s">
        <v>1613</v>
      </c>
      <c r="C1450" s="27" t="s">
        <v>1616</v>
      </c>
      <c r="D1450" s="57"/>
      <c r="E1450" s="42" t="str">
        <f>HYPERLINK("https://www.google.ru/search?q=HQ6912&amp;newwindow=1&amp;tbm=isch","Еще фото")</f>
        <v>Еще фото</v>
      </c>
      <c r="F1450" s="14"/>
      <c r="G1450" s="26" t="s">
        <v>680</v>
      </c>
      <c r="H1450" s="26" t="s">
        <v>357</v>
      </c>
      <c r="I1450" s="26" t="s">
        <v>1139</v>
      </c>
      <c r="J1450" s="15" t="s">
        <v>28</v>
      </c>
      <c r="K1450" s="16" t="s">
        <v>41</v>
      </c>
      <c r="L1450" s="60"/>
      <c r="M1450" s="15"/>
      <c r="N1450" s="15" t="s">
        <v>43</v>
      </c>
      <c r="O1450" s="15"/>
      <c r="P1450" s="16" t="s">
        <v>1257</v>
      </c>
      <c r="Q1450" s="17">
        <v>24499</v>
      </c>
      <c r="R1450" s="18">
        <v>45</v>
      </c>
      <c r="S1450" s="19">
        <v>15495.6175</v>
      </c>
      <c r="T1450" s="20" t="s">
        <v>363</v>
      </c>
      <c r="U1450" s="21" t="s">
        <v>431</v>
      </c>
      <c r="V1450" s="23">
        <v>38</v>
      </c>
      <c r="W1450" s="23">
        <v>1</v>
      </c>
      <c r="X1450" s="24"/>
    </row>
    <row r="1451" spans="1:24" s="1" customFormat="1" ht="21" customHeight="1" x14ac:dyDescent="0.3">
      <c r="A1451" s="26" t="s">
        <v>23</v>
      </c>
      <c r="B1451" s="26" t="s">
        <v>1613</v>
      </c>
      <c r="C1451" s="27" t="s">
        <v>1616</v>
      </c>
      <c r="D1451" s="57"/>
      <c r="E1451" s="42" t="str">
        <f>HYPERLINK("https://www.google.ru/search?q=HQ6912&amp;newwindow=1&amp;tbm=isch","Еще фото")</f>
        <v>Еще фото</v>
      </c>
      <c r="F1451" s="14"/>
      <c r="G1451" s="26" t="s">
        <v>680</v>
      </c>
      <c r="H1451" s="26" t="s">
        <v>357</v>
      </c>
      <c r="I1451" s="26" t="s">
        <v>1139</v>
      </c>
      <c r="J1451" s="15" t="s">
        <v>28</v>
      </c>
      <c r="K1451" s="16" t="s">
        <v>41</v>
      </c>
      <c r="L1451" s="60"/>
      <c r="M1451" s="15"/>
      <c r="N1451" s="15" t="s">
        <v>43</v>
      </c>
      <c r="O1451" s="15"/>
      <c r="P1451" s="16" t="s">
        <v>1257</v>
      </c>
      <c r="Q1451" s="17">
        <v>24499</v>
      </c>
      <c r="R1451" s="18">
        <v>45</v>
      </c>
      <c r="S1451" s="19">
        <v>15495.6175</v>
      </c>
      <c r="T1451" s="20" t="s">
        <v>363</v>
      </c>
      <c r="U1451" s="21" t="s">
        <v>687</v>
      </c>
      <c r="V1451" s="31">
        <v>38.5</v>
      </c>
      <c r="W1451" s="23">
        <v>2</v>
      </c>
      <c r="X1451" s="24"/>
    </row>
    <row r="1452" spans="1:24" s="1" customFormat="1" ht="32" customHeight="1" x14ac:dyDescent="0.3">
      <c r="A1452" s="26" t="s">
        <v>23</v>
      </c>
      <c r="B1452" s="26" t="s">
        <v>1613</v>
      </c>
      <c r="C1452" s="27" t="s">
        <v>1616</v>
      </c>
      <c r="D1452" s="58"/>
      <c r="E1452" s="42" t="str">
        <f>HYPERLINK("https://www.google.ru/search?q=HQ6912&amp;newwindow=1&amp;tbm=isch","Еще фото")</f>
        <v>Еще фото</v>
      </c>
      <c r="F1452" s="14"/>
      <c r="G1452" s="26" t="s">
        <v>680</v>
      </c>
      <c r="H1452" s="26" t="s">
        <v>357</v>
      </c>
      <c r="I1452" s="26" t="s">
        <v>1139</v>
      </c>
      <c r="J1452" s="15" t="s">
        <v>28</v>
      </c>
      <c r="K1452" s="16" t="s">
        <v>41</v>
      </c>
      <c r="L1452" s="61"/>
      <c r="M1452" s="15"/>
      <c r="N1452" s="15" t="s">
        <v>43</v>
      </c>
      <c r="O1452" s="15"/>
      <c r="P1452" s="16" t="s">
        <v>1257</v>
      </c>
      <c r="Q1452" s="17">
        <v>24499</v>
      </c>
      <c r="R1452" s="18">
        <v>45</v>
      </c>
      <c r="S1452" s="19">
        <v>15495.6175</v>
      </c>
      <c r="T1452" s="20" t="s">
        <v>363</v>
      </c>
      <c r="U1452" s="21" t="s">
        <v>432</v>
      </c>
      <c r="V1452" s="23">
        <v>39</v>
      </c>
      <c r="W1452" s="23">
        <v>2</v>
      </c>
      <c r="X1452" s="24"/>
    </row>
    <row r="1453" spans="1:24" s="1" customFormat="1" ht="13.05" customHeight="1" x14ac:dyDescent="0.3">
      <c r="A1453" s="11" t="s">
        <v>23</v>
      </c>
      <c r="B1453" s="11" t="s">
        <v>1617</v>
      </c>
      <c r="C1453" s="12" t="s">
        <v>1618</v>
      </c>
      <c r="D1453" s="56"/>
      <c r="E1453" s="42" t="str">
        <f t="shared" ref="E1453:E1460" si="63">HYPERLINK("https://www.google.ru/search?q=HQ7552&amp;newwindow=1&amp;tbm=isch","Еще фото")</f>
        <v>Еще фото</v>
      </c>
      <c r="F1453" s="28" t="s">
        <v>137</v>
      </c>
      <c r="G1453" s="11" t="s">
        <v>680</v>
      </c>
      <c r="H1453" s="11" t="s">
        <v>357</v>
      </c>
      <c r="I1453" s="15" t="s">
        <v>1139</v>
      </c>
      <c r="J1453" s="15" t="s">
        <v>28</v>
      </c>
      <c r="K1453" s="16" t="s">
        <v>286</v>
      </c>
      <c r="L1453" s="59"/>
      <c r="M1453" s="15"/>
      <c r="N1453" s="15" t="s">
        <v>86</v>
      </c>
      <c r="O1453" s="15"/>
      <c r="P1453" s="16" t="s">
        <v>760</v>
      </c>
      <c r="Q1453" s="17">
        <v>15299</v>
      </c>
      <c r="R1453" s="18">
        <v>45</v>
      </c>
      <c r="S1453" s="19">
        <v>9676.6175000000003</v>
      </c>
      <c r="T1453" s="20" t="s">
        <v>363</v>
      </c>
      <c r="U1453" s="32" t="s">
        <v>432</v>
      </c>
      <c r="V1453" s="23">
        <v>39</v>
      </c>
      <c r="W1453" s="23">
        <v>2</v>
      </c>
      <c r="X1453" s="24"/>
    </row>
    <row r="1454" spans="1:24" s="1" customFormat="1" ht="13.05" customHeight="1" x14ac:dyDescent="0.3">
      <c r="A1454" s="26" t="s">
        <v>23</v>
      </c>
      <c r="B1454" s="26" t="s">
        <v>1617</v>
      </c>
      <c r="C1454" s="12" t="s">
        <v>1618</v>
      </c>
      <c r="D1454" s="57"/>
      <c r="E1454" s="42" t="str">
        <f t="shared" si="63"/>
        <v>Еще фото</v>
      </c>
      <c r="F1454" s="28" t="s">
        <v>137</v>
      </c>
      <c r="G1454" s="26" t="s">
        <v>680</v>
      </c>
      <c r="H1454" s="26" t="s">
        <v>357</v>
      </c>
      <c r="I1454" s="26" t="s">
        <v>1139</v>
      </c>
      <c r="J1454" s="15" t="s">
        <v>28</v>
      </c>
      <c r="K1454" s="16" t="s">
        <v>286</v>
      </c>
      <c r="L1454" s="60"/>
      <c r="M1454" s="15"/>
      <c r="N1454" s="15" t="s">
        <v>86</v>
      </c>
      <c r="O1454" s="15"/>
      <c r="P1454" s="16" t="s">
        <v>760</v>
      </c>
      <c r="Q1454" s="17">
        <v>15299</v>
      </c>
      <c r="R1454" s="18">
        <v>45</v>
      </c>
      <c r="S1454" s="19">
        <v>9676.6175000000003</v>
      </c>
      <c r="T1454" s="20" t="s">
        <v>363</v>
      </c>
      <c r="U1454" s="21" t="s">
        <v>693</v>
      </c>
      <c r="V1454" s="23">
        <v>40</v>
      </c>
      <c r="W1454" s="23">
        <v>8</v>
      </c>
      <c r="X1454" s="24"/>
    </row>
    <row r="1455" spans="1:24" s="1" customFormat="1" ht="13.05" customHeight="1" x14ac:dyDescent="0.3">
      <c r="A1455" s="26" t="s">
        <v>23</v>
      </c>
      <c r="B1455" s="26" t="s">
        <v>1617</v>
      </c>
      <c r="C1455" s="12" t="s">
        <v>1618</v>
      </c>
      <c r="D1455" s="57"/>
      <c r="E1455" s="42" t="str">
        <f t="shared" si="63"/>
        <v>Еще фото</v>
      </c>
      <c r="F1455" s="28" t="s">
        <v>137</v>
      </c>
      <c r="G1455" s="26" t="s">
        <v>680</v>
      </c>
      <c r="H1455" s="26" t="s">
        <v>357</v>
      </c>
      <c r="I1455" s="26" t="s">
        <v>1139</v>
      </c>
      <c r="J1455" s="15" t="s">
        <v>28</v>
      </c>
      <c r="K1455" s="16" t="s">
        <v>286</v>
      </c>
      <c r="L1455" s="60"/>
      <c r="M1455" s="15"/>
      <c r="N1455" s="15" t="s">
        <v>86</v>
      </c>
      <c r="O1455" s="15"/>
      <c r="P1455" s="16" t="s">
        <v>760</v>
      </c>
      <c r="Q1455" s="17">
        <v>15299</v>
      </c>
      <c r="R1455" s="18">
        <v>45</v>
      </c>
      <c r="S1455" s="19">
        <v>9676.6175000000003</v>
      </c>
      <c r="T1455" s="20" t="s">
        <v>363</v>
      </c>
      <c r="U1455" s="21" t="s">
        <v>694</v>
      </c>
      <c r="V1455" s="31">
        <v>40.5</v>
      </c>
      <c r="W1455" s="23">
        <v>14</v>
      </c>
      <c r="X1455" s="24"/>
    </row>
    <row r="1456" spans="1:24" s="1" customFormat="1" ht="13.05" customHeight="1" x14ac:dyDescent="0.3">
      <c r="A1456" s="26" t="s">
        <v>23</v>
      </c>
      <c r="B1456" s="26" t="s">
        <v>1617</v>
      </c>
      <c r="C1456" s="12" t="s">
        <v>1618</v>
      </c>
      <c r="D1456" s="57"/>
      <c r="E1456" s="42" t="str">
        <f t="shared" si="63"/>
        <v>Еще фото</v>
      </c>
      <c r="F1456" s="28" t="s">
        <v>137</v>
      </c>
      <c r="G1456" s="26" t="s">
        <v>680</v>
      </c>
      <c r="H1456" s="26" t="s">
        <v>357</v>
      </c>
      <c r="I1456" s="26" t="s">
        <v>1139</v>
      </c>
      <c r="J1456" s="15" t="s">
        <v>28</v>
      </c>
      <c r="K1456" s="16" t="s">
        <v>286</v>
      </c>
      <c r="L1456" s="60"/>
      <c r="M1456" s="15"/>
      <c r="N1456" s="15" t="s">
        <v>86</v>
      </c>
      <c r="O1456" s="15"/>
      <c r="P1456" s="16" t="s">
        <v>760</v>
      </c>
      <c r="Q1456" s="17">
        <v>15299</v>
      </c>
      <c r="R1456" s="18">
        <v>45</v>
      </c>
      <c r="S1456" s="19">
        <v>9676.6175000000003</v>
      </c>
      <c r="T1456" s="20" t="s">
        <v>363</v>
      </c>
      <c r="U1456" s="21" t="s">
        <v>704</v>
      </c>
      <c r="V1456" s="23">
        <v>41</v>
      </c>
      <c r="W1456" s="23">
        <v>32</v>
      </c>
      <c r="X1456" s="24"/>
    </row>
    <row r="1457" spans="1:24" s="1" customFormat="1" ht="13.05" customHeight="1" x14ac:dyDescent="0.3">
      <c r="A1457" s="26" t="s">
        <v>23</v>
      </c>
      <c r="B1457" s="26" t="s">
        <v>1617</v>
      </c>
      <c r="C1457" s="12" t="s">
        <v>1618</v>
      </c>
      <c r="D1457" s="57"/>
      <c r="E1457" s="42" t="str">
        <f t="shared" si="63"/>
        <v>Еще фото</v>
      </c>
      <c r="F1457" s="28" t="s">
        <v>137</v>
      </c>
      <c r="G1457" s="26" t="s">
        <v>680</v>
      </c>
      <c r="H1457" s="26" t="s">
        <v>357</v>
      </c>
      <c r="I1457" s="26" t="s">
        <v>1139</v>
      </c>
      <c r="J1457" s="15" t="s">
        <v>28</v>
      </c>
      <c r="K1457" s="16" t="s">
        <v>286</v>
      </c>
      <c r="L1457" s="60"/>
      <c r="M1457" s="15"/>
      <c r="N1457" s="15" t="s">
        <v>86</v>
      </c>
      <c r="O1457" s="15"/>
      <c r="P1457" s="16" t="s">
        <v>760</v>
      </c>
      <c r="Q1457" s="17">
        <v>15299</v>
      </c>
      <c r="R1457" s="18">
        <v>45</v>
      </c>
      <c r="S1457" s="19">
        <v>9676.6175000000003</v>
      </c>
      <c r="T1457" s="20" t="s">
        <v>363</v>
      </c>
      <c r="U1457" s="21" t="s">
        <v>741</v>
      </c>
      <c r="V1457" s="31">
        <v>44.5</v>
      </c>
      <c r="W1457" s="23">
        <v>7</v>
      </c>
      <c r="X1457" s="24"/>
    </row>
    <row r="1458" spans="1:24" s="1" customFormat="1" ht="13.05" customHeight="1" x14ac:dyDescent="0.3">
      <c r="A1458" s="26" t="s">
        <v>23</v>
      </c>
      <c r="B1458" s="26" t="s">
        <v>1617</v>
      </c>
      <c r="C1458" s="12" t="s">
        <v>1618</v>
      </c>
      <c r="D1458" s="57"/>
      <c r="E1458" s="42" t="str">
        <f t="shared" si="63"/>
        <v>Еще фото</v>
      </c>
      <c r="F1458" s="28" t="s">
        <v>137</v>
      </c>
      <c r="G1458" s="26" t="s">
        <v>680</v>
      </c>
      <c r="H1458" s="26" t="s">
        <v>357</v>
      </c>
      <c r="I1458" s="26" t="s">
        <v>1139</v>
      </c>
      <c r="J1458" s="15" t="s">
        <v>28</v>
      </c>
      <c r="K1458" s="16" t="s">
        <v>286</v>
      </c>
      <c r="L1458" s="60"/>
      <c r="M1458" s="15"/>
      <c r="N1458" s="15" t="s">
        <v>86</v>
      </c>
      <c r="O1458" s="15"/>
      <c r="P1458" s="16" t="s">
        <v>760</v>
      </c>
      <c r="Q1458" s="17">
        <v>15299</v>
      </c>
      <c r="R1458" s="18">
        <v>45</v>
      </c>
      <c r="S1458" s="19">
        <v>9676.6175000000003</v>
      </c>
      <c r="T1458" s="20" t="s">
        <v>363</v>
      </c>
      <c r="U1458" s="21" t="s">
        <v>723</v>
      </c>
      <c r="V1458" s="23">
        <v>42</v>
      </c>
      <c r="W1458" s="23">
        <v>42</v>
      </c>
      <c r="X1458" s="24"/>
    </row>
    <row r="1459" spans="1:24" s="1" customFormat="1" ht="13.05" customHeight="1" x14ac:dyDescent="0.3">
      <c r="A1459" s="26" t="s">
        <v>23</v>
      </c>
      <c r="B1459" s="26" t="s">
        <v>1617</v>
      </c>
      <c r="C1459" s="12" t="s">
        <v>1618</v>
      </c>
      <c r="D1459" s="57"/>
      <c r="E1459" s="42" t="str">
        <f t="shared" si="63"/>
        <v>Еще фото</v>
      </c>
      <c r="F1459" s="28" t="s">
        <v>137</v>
      </c>
      <c r="G1459" s="26" t="s">
        <v>680</v>
      </c>
      <c r="H1459" s="26" t="s">
        <v>357</v>
      </c>
      <c r="I1459" s="26" t="s">
        <v>1139</v>
      </c>
      <c r="J1459" s="15" t="s">
        <v>28</v>
      </c>
      <c r="K1459" s="16" t="s">
        <v>286</v>
      </c>
      <c r="L1459" s="60"/>
      <c r="M1459" s="15"/>
      <c r="N1459" s="15" t="s">
        <v>86</v>
      </c>
      <c r="O1459" s="15"/>
      <c r="P1459" s="16" t="s">
        <v>760</v>
      </c>
      <c r="Q1459" s="17">
        <v>15299</v>
      </c>
      <c r="R1459" s="18">
        <v>45</v>
      </c>
      <c r="S1459" s="19">
        <v>9676.6175000000003</v>
      </c>
      <c r="T1459" s="20" t="s">
        <v>363</v>
      </c>
      <c r="U1459" s="21" t="s">
        <v>705</v>
      </c>
      <c r="V1459" s="31">
        <v>42.5</v>
      </c>
      <c r="W1459" s="23">
        <v>21</v>
      </c>
      <c r="X1459" s="24"/>
    </row>
    <row r="1460" spans="1:24" s="1" customFormat="1" ht="18" customHeight="1" x14ac:dyDescent="0.3">
      <c r="A1460" s="26" t="s">
        <v>23</v>
      </c>
      <c r="B1460" s="26" t="s">
        <v>1617</v>
      </c>
      <c r="C1460" s="12" t="s">
        <v>1618</v>
      </c>
      <c r="D1460" s="58"/>
      <c r="E1460" s="42" t="str">
        <f t="shared" si="63"/>
        <v>Еще фото</v>
      </c>
      <c r="F1460" s="28" t="s">
        <v>137</v>
      </c>
      <c r="G1460" s="26" t="s">
        <v>680</v>
      </c>
      <c r="H1460" s="26" t="s">
        <v>357</v>
      </c>
      <c r="I1460" s="26" t="s">
        <v>1139</v>
      </c>
      <c r="J1460" s="15" t="s">
        <v>28</v>
      </c>
      <c r="K1460" s="16" t="s">
        <v>286</v>
      </c>
      <c r="L1460" s="61"/>
      <c r="M1460" s="15"/>
      <c r="N1460" s="15" t="s">
        <v>86</v>
      </c>
      <c r="O1460" s="15"/>
      <c r="P1460" s="16" t="s">
        <v>760</v>
      </c>
      <c r="Q1460" s="17">
        <v>15299</v>
      </c>
      <c r="R1460" s="18">
        <v>45</v>
      </c>
      <c r="S1460" s="19">
        <v>9676.6175000000003</v>
      </c>
      <c r="T1460" s="20" t="s">
        <v>363</v>
      </c>
      <c r="U1460" s="21" t="s">
        <v>706</v>
      </c>
      <c r="V1460" s="23">
        <v>43</v>
      </c>
      <c r="W1460" s="23">
        <v>8</v>
      </c>
      <c r="X1460" s="24"/>
    </row>
    <row r="1461" spans="1:24" s="1" customFormat="1" ht="13.05" customHeight="1" x14ac:dyDescent="0.3">
      <c r="A1461" s="11" t="s">
        <v>23</v>
      </c>
      <c r="B1461" s="11" t="s">
        <v>1619</v>
      </c>
      <c r="C1461" s="12" t="s">
        <v>1620</v>
      </c>
      <c r="D1461" s="56"/>
      <c r="E1461" s="42" t="str">
        <f t="shared" ref="E1461:E1468" si="64">HYPERLINK("https://www.google.ru/search?q=HQ7555&amp;newwindow=1&amp;tbm=isch","Еще фото")</f>
        <v>Еще фото</v>
      </c>
      <c r="F1461" s="28" t="s">
        <v>137</v>
      </c>
      <c r="G1461" s="11" t="s">
        <v>680</v>
      </c>
      <c r="H1461" s="11" t="s">
        <v>357</v>
      </c>
      <c r="I1461" s="15" t="s">
        <v>1139</v>
      </c>
      <c r="J1461" s="15" t="s">
        <v>28</v>
      </c>
      <c r="K1461" s="16" t="s">
        <v>286</v>
      </c>
      <c r="L1461" s="59"/>
      <c r="M1461" s="15"/>
      <c r="N1461" s="15" t="s">
        <v>43</v>
      </c>
      <c r="O1461" s="15"/>
      <c r="P1461" s="16" t="s">
        <v>760</v>
      </c>
      <c r="Q1461" s="17">
        <v>15299</v>
      </c>
      <c r="R1461" s="18">
        <v>45</v>
      </c>
      <c r="S1461" s="19">
        <v>9676.6175000000003</v>
      </c>
      <c r="T1461" s="20" t="s">
        <v>363</v>
      </c>
      <c r="U1461" s="32" t="s">
        <v>693</v>
      </c>
      <c r="V1461" s="23">
        <v>40</v>
      </c>
      <c r="W1461" s="23">
        <v>1</v>
      </c>
      <c r="X1461" s="24"/>
    </row>
    <row r="1462" spans="1:24" s="1" customFormat="1" ht="13.05" customHeight="1" x14ac:dyDescent="0.3">
      <c r="A1462" s="26" t="s">
        <v>23</v>
      </c>
      <c r="B1462" s="26" t="s">
        <v>1619</v>
      </c>
      <c r="C1462" s="12" t="s">
        <v>1620</v>
      </c>
      <c r="D1462" s="57"/>
      <c r="E1462" s="42" t="str">
        <f t="shared" si="64"/>
        <v>Еще фото</v>
      </c>
      <c r="F1462" s="28" t="s">
        <v>137</v>
      </c>
      <c r="G1462" s="26" t="s">
        <v>680</v>
      </c>
      <c r="H1462" s="26" t="s">
        <v>357</v>
      </c>
      <c r="I1462" s="26" t="s">
        <v>1139</v>
      </c>
      <c r="J1462" s="15" t="s">
        <v>28</v>
      </c>
      <c r="K1462" s="16" t="s">
        <v>286</v>
      </c>
      <c r="L1462" s="60"/>
      <c r="M1462" s="15"/>
      <c r="N1462" s="15" t="s">
        <v>43</v>
      </c>
      <c r="O1462" s="15"/>
      <c r="P1462" s="16" t="s">
        <v>760</v>
      </c>
      <c r="Q1462" s="17">
        <v>15299</v>
      </c>
      <c r="R1462" s="18">
        <v>45</v>
      </c>
      <c r="S1462" s="19">
        <v>9676.6175000000003</v>
      </c>
      <c r="T1462" s="20" t="s">
        <v>363</v>
      </c>
      <c r="U1462" s="21" t="s">
        <v>694</v>
      </c>
      <c r="V1462" s="31">
        <v>40.5</v>
      </c>
      <c r="W1462" s="23">
        <v>7</v>
      </c>
      <c r="X1462" s="24"/>
    </row>
    <row r="1463" spans="1:24" s="1" customFormat="1" ht="13.05" customHeight="1" x14ac:dyDescent="0.3">
      <c r="A1463" s="26" t="s">
        <v>23</v>
      </c>
      <c r="B1463" s="26" t="s">
        <v>1619</v>
      </c>
      <c r="C1463" s="12" t="s">
        <v>1620</v>
      </c>
      <c r="D1463" s="57"/>
      <c r="E1463" s="42" t="str">
        <f t="shared" si="64"/>
        <v>Еще фото</v>
      </c>
      <c r="F1463" s="28" t="s">
        <v>137</v>
      </c>
      <c r="G1463" s="26" t="s">
        <v>680</v>
      </c>
      <c r="H1463" s="26" t="s">
        <v>357</v>
      </c>
      <c r="I1463" s="26" t="s">
        <v>1139</v>
      </c>
      <c r="J1463" s="15" t="s">
        <v>28</v>
      </c>
      <c r="K1463" s="16" t="s">
        <v>286</v>
      </c>
      <c r="L1463" s="60"/>
      <c r="M1463" s="15"/>
      <c r="N1463" s="15" t="s">
        <v>43</v>
      </c>
      <c r="O1463" s="15"/>
      <c r="P1463" s="16" t="s">
        <v>760</v>
      </c>
      <c r="Q1463" s="17">
        <v>15299</v>
      </c>
      <c r="R1463" s="18">
        <v>45</v>
      </c>
      <c r="S1463" s="19">
        <v>9676.6175000000003</v>
      </c>
      <c r="T1463" s="20" t="s">
        <v>363</v>
      </c>
      <c r="U1463" s="21" t="s">
        <v>704</v>
      </c>
      <c r="V1463" s="23">
        <v>41</v>
      </c>
      <c r="W1463" s="23">
        <v>11</v>
      </c>
      <c r="X1463" s="24"/>
    </row>
    <row r="1464" spans="1:24" s="1" customFormat="1" ht="13.05" customHeight="1" x14ac:dyDescent="0.3">
      <c r="A1464" s="26" t="s">
        <v>23</v>
      </c>
      <c r="B1464" s="26" t="s">
        <v>1619</v>
      </c>
      <c r="C1464" s="12" t="s">
        <v>1620</v>
      </c>
      <c r="D1464" s="57"/>
      <c r="E1464" s="42" t="str">
        <f t="shared" si="64"/>
        <v>Еще фото</v>
      </c>
      <c r="F1464" s="28" t="s">
        <v>137</v>
      </c>
      <c r="G1464" s="26" t="s">
        <v>680</v>
      </c>
      <c r="H1464" s="26" t="s">
        <v>357</v>
      </c>
      <c r="I1464" s="26" t="s">
        <v>1139</v>
      </c>
      <c r="J1464" s="15" t="s">
        <v>28</v>
      </c>
      <c r="K1464" s="16" t="s">
        <v>286</v>
      </c>
      <c r="L1464" s="60"/>
      <c r="M1464" s="15"/>
      <c r="N1464" s="15" t="s">
        <v>43</v>
      </c>
      <c r="O1464" s="15"/>
      <c r="P1464" s="16" t="s">
        <v>760</v>
      </c>
      <c r="Q1464" s="17">
        <v>15299</v>
      </c>
      <c r="R1464" s="18">
        <v>45</v>
      </c>
      <c r="S1464" s="19">
        <v>9676.6175000000003</v>
      </c>
      <c r="T1464" s="20" t="s">
        <v>363</v>
      </c>
      <c r="U1464" s="21" t="s">
        <v>741</v>
      </c>
      <c r="V1464" s="31">
        <v>44.5</v>
      </c>
      <c r="W1464" s="23">
        <v>9</v>
      </c>
      <c r="X1464" s="24"/>
    </row>
    <row r="1465" spans="1:24" s="1" customFormat="1" ht="13.05" customHeight="1" x14ac:dyDescent="0.3">
      <c r="A1465" s="26" t="s">
        <v>23</v>
      </c>
      <c r="B1465" s="26" t="s">
        <v>1619</v>
      </c>
      <c r="C1465" s="12" t="s">
        <v>1620</v>
      </c>
      <c r="D1465" s="57"/>
      <c r="E1465" s="42" t="str">
        <f t="shared" si="64"/>
        <v>Еще фото</v>
      </c>
      <c r="F1465" s="28" t="s">
        <v>137</v>
      </c>
      <c r="G1465" s="26" t="s">
        <v>680</v>
      </c>
      <c r="H1465" s="26" t="s">
        <v>357</v>
      </c>
      <c r="I1465" s="26" t="s">
        <v>1139</v>
      </c>
      <c r="J1465" s="15" t="s">
        <v>28</v>
      </c>
      <c r="K1465" s="16" t="s">
        <v>286</v>
      </c>
      <c r="L1465" s="60"/>
      <c r="M1465" s="15"/>
      <c r="N1465" s="15" t="s">
        <v>43</v>
      </c>
      <c r="O1465" s="15"/>
      <c r="P1465" s="16" t="s">
        <v>760</v>
      </c>
      <c r="Q1465" s="17">
        <v>15299</v>
      </c>
      <c r="R1465" s="18">
        <v>45</v>
      </c>
      <c r="S1465" s="19">
        <v>9676.6175000000003</v>
      </c>
      <c r="T1465" s="20" t="s">
        <v>363</v>
      </c>
      <c r="U1465" s="21" t="s">
        <v>723</v>
      </c>
      <c r="V1465" s="23">
        <v>42</v>
      </c>
      <c r="W1465" s="23">
        <v>29</v>
      </c>
      <c r="X1465" s="24"/>
    </row>
    <row r="1466" spans="1:24" s="1" customFormat="1" ht="13.05" customHeight="1" x14ac:dyDescent="0.3">
      <c r="A1466" s="26" t="s">
        <v>23</v>
      </c>
      <c r="B1466" s="26" t="s">
        <v>1619</v>
      </c>
      <c r="C1466" s="12" t="s">
        <v>1620</v>
      </c>
      <c r="D1466" s="57"/>
      <c r="E1466" s="42" t="str">
        <f t="shared" si="64"/>
        <v>Еще фото</v>
      </c>
      <c r="F1466" s="28" t="s">
        <v>137</v>
      </c>
      <c r="G1466" s="26" t="s">
        <v>680</v>
      </c>
      <c r="H1466" s="26" t="s">
        <v>357</v>
      </c>
      <c r="I1466" s="26" t="s">
        <v>1139</v>
      </c>
      <c r="J1466" s="15" t="s">
        <v>28</v>
      </c>
      <c r="K1466" s="16" t="s">
        <v>286</v>
      </c>
      <c r="L1466" s="60"/>
      <c r="M1466" s="15"/>
      <c r="N1466" s="15" t="s">
        <v>43</v>
      </c>
      <c r="O1466" s="15"/>
      <c r="P1466" s="16" t="s">
        <v>760</v>
      </c>
      <c r="Q1466" s="17">
        <v>15299</v>
      </c>
      <c r="R1466" s="18">
        <v>45</v>
      </c>
      <c r="S1466" s="19">
        <v>9676.6175000000003</v>
      </c>
      <c r="T1466" s="20" t="s">
        <v>363</v>
      </c>
      <c r="U1466" s="21" t="s">
        <v>705</v>
      </c>
      <c r="V1466" s="31">
        <v>42.5</v>
      </c>
      <c r="W1466" s="23">
        <v>40</v>
      </c>
      <c r="X1466" s="24"/>
    </row>
    <row r="1467" spans="1:24" s="1" customFormat="1" ht="13.05" customHeight="1" x14ac:dyDescent="0.3">
      <c r="A1467" s="26" t="s">
        <v>23</v>
      </c>
      <c r="B1467" s="26" t="s">
        <v>1619</v>
      </c>
      <c r="C1467" s="12" t="s">
        <v>1620</v>
      </c>
      <c r="D1467" s="57"/>
      <c r="E1467" s="42" t="str">
        <f t="shared" si="64"/>
        <v>Еще фото</v>
      </c>
      <c r="F1467" s="28" t="s">
        <v>137</v>
      </c>
      <c r="G1467" s="26" t="s">
        <v>680</v>
      </c>
      <c r="H1467" s="26" t="s">
        <v>357</v>
      </c>
      <c r="I1467" s="26" t="s">
        <v>1139</v>
      </c>
      <c r="J1467" s="15" t="s">
        <v>28</v>
      </c>
      <c r="K1467" s="16" t="s">
        <v>286</v>
      </c>
      <c r="L1467" s="60"/>
      <c r="M1467" s="15"/>
      <c r="N1467" s="15" t="s">
        <v>43</v>
      </c>
      <c r="O1467" s="15"/>
      <c r="P1467" s="16" t="s">
        <v>760</v>
      </c>
      <c r="Q1467" s="17">
        <v>15299</v>
      </c>
      <c r="R1467" s="18">
        <v>45</v>
      </c>
      <c r="S1467" s="19">
        <v>9676.6175000000003</v>
      </c>
      <c r="T1467" s="20" t="s">
        <v>363</v>
      </c>
      <c r="U1467" s="21" t="s">
        <v>706</v>
      </c>
      <c r="V1467" s="23">
        <v>43</v>
      </c>
      <c r="W1467" s="23">
        <v>17</v>
      </c>
      <c r="X1467" s="24"/>
    </row>
    <row r="1468" spans="1:24" s="1" customFormat="1" ht="18" customHeight="1" x14ac:dyDescent="0.3">
      <c r="A1468" s="26" t="s">
        <v>23</v>
      </c>
      <c r="B1468" s="26" t="s">
        <v>1619</v>
      </c>
      <c r="C1468" s="12" t="s">
        <v>1620</v>
      </c>
      <c r="D1468" s="58"/>
      <c r="E1468" s="42" t="str">
        <f t="shared" si="64"/>
        <v>Еще фото</v>
      </c>
      <c r="F1468" s="28" t="s">
        <v>137</v>
      </c>
      <c r="G1468" s="26" t="s">
        <v>680</v>
      </c>
      <c r="H1468" s="26" t="s">
        <v>357</v>
      </c>
      <c r="I1468" s="26" t="s">
        <v>1139</v>
      </c>
      <c r="J1468" s="15" t="s">
        <v>28</v>
      </c>
      <c r="K1468" s="16" t="s">
        <v>286</v>
      </c>
      <c r="L1468" s="61"/>
      <c r="M1468" s="15"/>
      <c r="N1468" s="15" t="s">
        <v>43</v>
      </c>
      <c r="O1468" s="15"/>
      <c r="P1468" s="16" t="s">
        <v>760</v>
      </c>
      <c r="Q1468" s="17">
        <v>15299</v>
      </c>
      <c r="R1468" s="18">
        <v>45</v>
      </c>
      <c r="S1468" s="19">
        <v>9676.6175000000003</v>
      </c>
      <c r="T1468" s="20" t="s">
        <v>363</v>
      </c>
      <c r="U1468" s="21" t="s">
        <v>742</v>
      </c>
      <c r="V1468" s="31">
        <v>44.5</v>
      </c>
      <c r="W1468" s="23">
        <v>5</v>
      </c>
      <c r="X1468" s="24"/>
    </row>
    <row r="1469" spans="1:24" s="1" customFormat="1" ht="11" customHeight="1" x14ac:dyDescent="0.3">
      <c r="A1469" s="11" t="s">
        <v>23</v>
      </c>
      <c r="B1469" s="11" t="s">
        <v>1254</v>
      </c>
      <c r="C1469" s="12" t="s">
        <v>1621</v>
      </c>
      <c r="D1469" s="56"/>
      <c r="E1469" s="42" t="str">
        <f t="shared" ref="E1469:E1478" si="65">HYPERLINK("https://www.google.ru/search?q=HQ8717&amp;newwindow=1&amp;tbm=isch","Еще фото")</f>
        <v>Еще фото</v>
      </c>
      <c r="F1469" s="28" t="s">
        <v>137</v>
      </c>
      <c r="G1469" s="11" t="s">
        <v>680</v>
      </c>
      <c r="H1469" s="11" t="s">
        <v>357</v>
      </c>
      <c r="I1469" s="15" t="s">
        <v>1139</v>
      </c>
      <c r="J1469" s="15" t="s">
        <v>28</v>
      </c>
      <c r="K1469" s="16" t="s">
        <v>41</v>
      </c>
      <c r="L1469" s="59"/>
      <c r="M1469" s="15"/>
      <c r="N1469" s="15" t="s">
        <v>86</v>
      </c>
      <c r="O1469" s="15"/>
      <c r="P1469" s="16" t="s">
        <v>1059</v>
      </c>
      <c r="Q1469" s="17">
        <v>13299</v>
      </c>
      <c r="R1469" s="18">
        <v>45</v>
      </c>
      <c r="S1469" s="19">
        <v>8411.6174999999985</v>
      </c>
      <c r="T1469" s="20" t="s">
        <v>363</v>
      </c>
      <c r="U1469" s="21" t="s">
        <v>429</v>
      </c>
      <c r="V1469" s="23">
        <v>35</v>
      </c>
      <c r="W1469" s="23">
        <v>2</v>
      </c>
      <c r="X1469" s="24"/>
    </row>
    <row r="1470" spans="1:24" s="1" customFormat="1" ht="11" customHeight="1" x14ac:dyDescent="0.3">
      <c r="A1470" s="26" t="s">
        <v>23</v>
      </c>
      <c r="B1470" s="26" t="s">
        <v>1254</v>
      </c>
      <c r="C1470" s="12" t="s">
        <v>1621</v>
      </c>
      <c r="D1470" s="57"/>
      <c r="E1470" s="42" t="str">
        <f t="shared" si="65"/>
        <v>Еще фото</v>
      </c>
      <c r="F1470" s="28" t="s">
        <v>137</v>
      </c>
      <c r="G1470" s="26" t="s">
        <v>680</v>
      </c>
      <c r="H1470" s="26" t="s">
        <v>357</v>
      </c>
      <c r="I1470" s="26" t="s">
        <v>1139</v>
      </c>
      <c r="J1470" s="15" t="s">
        <v>28</v>
      </c>
      <c r="K1470" s="16" t="s">
        <v>41</v>
      </c>
      <c r="L1470" s="60"/>
      <c r="M1470" s="15"/>
      <c r="N1470" s="15" t="s">
        <v>86</v>
      </c>
      <c r="O1470" s="15"/>
      <c r="P1470" s="16" t="s">
        <v>1059</v>
      </c>
      <c r="Q1470" s="17">
        <v>13299</v>
      </c>
      <c r="R1470" s="18">
        <v>45</v>
      </c>
      <c r="S1470" s="19">
        <v>8411.6174999999985</v>
      </c>
      <c r="T1470" s="20" t="s">
        <v>363</v>
      </c>
      <c r="U1470" s="21" t="s">
        <v>364</v>
      </c>
      <c r="V1470" s="31">
        <v>35.5</v>
      </c>
      <c r="W1470" s="23">
        <v>2</v>
      </c>
      <c r="X1470" s="24"/>
    </row>
    <row r="1471" spans="1:24" s="1" customFormat="1" ht="11" customHeight="1" x14ac:dyDescent="0.3">
      <c r="A1471" s="26" t="s">
        <v>23</v>
      </c>
      <c r="B1471" s="26" t="s">
        <v>1254</v>
      </c>
      <c r="C1471" s="12" t="s">
        <v>1621</v>
      </c>
      <c r="D1471" s="57"/>
      <c r="E1471" s="42" t="str">
        <f t="shared" si="65"/>
        <v>Еще фото</v>
      </c>
      <c r="F1471" s="28" t="s">
        <v>137</v>
      </c>
      <c r="G1471" s="26" t="s">
        <v>680</v>
      </c>
      <c r="H1471" s="26" t="s">
        <v>357</v>
      </c>
      <c r="I1471" s="26" t="s">
        <v>1139</v>
      </c>
      <c r="J1471" s="15" t="s">
        <v>28</v>
      </c>
      <c r="K1471" s="16" t="s">
        <v>41</v>
      </c>
      <c r="L1471" s="60"/>
      <c r="M1471" s="15"/>
      <c r="N1471" s="15" t="s">
        <v>86</v>
      </c>
      <c r="O1471" s="15"/>
      <c r="P1471" s="16" t="s">
        <v>1059</v>
      </c>
      <c r="Q1471" s="17">
        <v>13299</v>
      </c>
      <c r="R1471" s="18">
        <v>45</v>
      </c>
      <c r="S1471" s="19">
        <v>8411.6174999999985</v>
      </c>
      <c r="T1471" s="20" t="s">
        <v>363</v>
      </c>
      <c r="U1471" s="21" t="s">
        <v>365</v>
      </c>
      <c r="V1471" s="23">
        <v>36</v>
      </c>
      <c r="W1471" s="23">
        <v>2</v>
      </c>
      <c r="X1471" s="24"/>
    </row>
    <row r="1472" spans="1:24" s="1" customFormat="1" ht="11" customHeight="1" x14ac:dyDescent="0.3">
      <c r="A1472" s="26" t="s">
        <v>23</v>
      </c>
      <c r="B1472" s="26" t="s">
        <v>1254</v>
      </c>
      <c r="C1472" s="12" t="s">
        <v>1621</v>
      </c>
      <c r="D1472" s="57"/>
      <c r="E1472" s="42" t="str">
        <f t="shared" si="65"/>
        <v>Еще фото</v>
      </c>
      <c r="F1472" s="28" t="s">
        <v>137</v>
      </c>
      <c r="G1472" s="26" t="s">
        <v>680</v>
      </c>
      <c r="H1472" s="26" t="s">
        <v>357</v>
      </c>
      <c r="I1472" s="26" t="s">
        <v>1139</v>
      </c>
      <c r="J1472" s="15" t="s">
        <v>28</v>
      </c>
      <c r="K1472" s="16" t="s">
        <v>41</v>
      </c>
      <c r="L1472" s="60"/>
      <c r="M1472" s="15"/>
      <c r="N1472" s="15" t="s">
        <v>86</v>
      </c>
      <c r="O1472" s="15"/>
      <c r="P1472" s="16" t="s">
        <v>1059</v>
      </c>
      <c r="Q1472" s="17">
        <v>13299</v>
      </c>
      <c r="R1472" s="18">
        <v>45</v>
      </c>
      <c r="S1472" s="19">
        <v>8411.6174999999985</v>
      </c>
      <c r="T1472" s="20" t="s">
        <v>363</v>
      </c>
      <c r="U1472" s="21" t="s">
        <v>366</v>
      </c>
      <c r="V1472" s="31">
        <v>36.5</v>
      </c>
      <c r="W1472" s="23">
        <v>2</v>
      </c>
      <c r="X1472" s="24"/>
    </row>
    <row r="1473" spans="1:24" s="1" customFormat="1" ht="11" customHeight="1" x14ac:dyDescent="0.3">
      <c r="A1473" s="26" t="s">
        <v>23</v>
      </c>
      <c r="B1473" s="26" t="s">
        <v>1254</v>
      </c>
      <c r="C1473" s="12" t="s">
        <v>1621</v>
      </c>
      <c r="D1473" s="57"/>
      <c r="E1473" s="42" t="str">
        <f t="shared" si="65"/>
        <v>Еще фото</v>
      </c>
      <c r="F1473" s="28" t="s">
        <v>137</v>
      </c>
      <c r="G1473" s="26" t="s">
        <v>680</v>
      </c>
      <c r="H1473" s="26" t="s">
        <v>357</v>
      </c>
      <c r="I1473" s="26" t="s">
        <v>1139</v>
      </c>
      <c r="J1473" s="15" t="s">
        <v>28</v>
      </c>
      <c r="K1473" s="16" t="s">
        <v>41</v>
      </c>
      <c r="L1473" s="60"/>
      <c r="M1473" s="15"/>
      <c r="N1473" s="15" t="s">
        <v>86</v>
      </c>
      <c r="O1473" s="15"/>
      <c r="P1473" s="16" t="s">
        <v>1059</v>
      </c>
      <c r="Q1473" s="17">
        <v>13299</v>
      </c>
      <c r="R1473" s="18">
        <v>45</v>
      </c>
      <c r="S1473" s="19">
        <v>8411.6174999999985</v>
      </c>
      <c r="T1473" s="20" t="s">
        <v>363</v>
      </c>
      <c r="U1473" s="21" t="s">
        <v>430</v>
      </c>
      <c r="V1473" s="23">
        <v>37</v>
      </c>
      <c r="W1473" s="23">
        <v>2</v>
      </c>
      <c r="X1473" s="24"/>
    </row>
    <row r="1474" spans="1:24" s="1" customFormat="1" ht="11" customHeight="1" x14ac:dyDescent="0.3">
      <c r="A1474" s="26" t="s">
        <v>23</v>
      </c>
      <c r="B1474" s="26" t="s">
        <v>1254</v>
      </c>
      <c r="C1474" s="12" t="s">
        <v>1621</v>
      </c>
      <c r="D1474" s="57"/>
      <c r="E1474" s="42" t="str">
        <f t="shared" si="65"/>
        <v>Еще фото</v>
      </c>
      <c r="F1474" s="28" t="s">
        <v>137</v>
      </c>
      <c r="G1474" s="26" t="s">
        <v>680</v>
      </c>
      <c r="H1474" s="26" t="s">
        <v>357</v>
      </c>
      <c r="I1474" s="26" t="s">
        <v>1139</v>
      </c>
      <c r="J1474" s="15" t="s">
        <v>28</v>
      </c>
      <c r="K1474" s="16" t="s">
        <v>41</v>
      </c>
      <c r="L1474" s="60"/>
      <c r="M1474" s="15"/>
      <c r="N1474" s="15" t="s">
        <v>86</v>
      </c>
      <c r="O1474" s="15"/>
      <c r="P1474" s="16" t="s">
        <v>1059</v>
      </c>
      <c r="Q1474" s="17">
        <v>13299</v>
      </c>
      <c r="R1474" s="18">
        <v>45</v>
      </c>
      <c r="S1474" s="19">
        <v>8411.6174999999985</v>
      </c>
      <c r="T1474" s="20" t="s">
        <v>363</v>
      </c>
      <c r="U1474" s="21" t="s">
        <v>686</v>
      </c>
      <c r="V1474" s="31">
        <v>37.5</v>
      </c>
      <c r="W1474" s="23">
        <v>2</v>
      </c>
      <c r="X1474" s="24"/>
    </row>
    <row r="1475" spans="1:24" s="1" customFormat="1" ht="11" customHeight="1" x14ac:dyDescent="0.3">
      <c r="A1475" s="26" t="s">
        <v>23</v>
      </c>
      <c r="B1475" s="26" t="s">
        <v>1254</v>
      </c>
      <c r="C1475" s="12" t="s">
        <v>1621</v>
      </c>
      <c r="D1475" s="57"/>
      <c r="E1475" s="42" t="str">
        <f t="shared" si="65"/>
        <v>Еще фото</v>
      </c>
      <c r="F1475" s="28" t="s">
        <v>137</v>
      </c>
      <c r="G1475" s="26" t="s">
        <v>680</v>
      </c>
      <c r="H1475" s="26" t="s">
        <v>357</v>
      </c>
      <c r="I1475" s="26" t="s">
        <v>1139</v>
      </c>
      <c r="J1475" s="15" t="s">
        <v>28</v>
      </c>
      <c r="K1475" s="16" t="s">
        <v>41</v>
      </c>
      <c r="L1475" s="60"/>
      <c r="M1475" s="15"/>
      <c r="N1475" s="15" t="s">
        <v>86</v>
      </c>
      <c r="O1475" s="15"/>
      <c r="P1475" s="16" t="s">
        <v>1059</v>
      </c>
      <c r="Q1475" s="17">
        <v>13299</v>
      </c>
      <c r="R1475" s="18">
        <v>45</v>
      </c>
      <c r="S1475" s="19">
        <v>8411.6174999999985</v>
      </c>
      <c r="T1475" s="20" t="s">
        <v>363</v>
      </c>
      <c r="U1475" s="21" t="s">
        <v>431</v>
      </c>
      <c r="V1475" s="23">
        <v>38</v>
      </c>
      <c r="W1475" s="23">
        <v>1</v>
      </c>
      <c r="X1475" s="24"/>
    </row>
    <row r="1476" spans="1:24" s="1" customFormat="1" ht="11" customHeight="1" x14ac:dyDescent="0.3">
      <c r="A1476" s="26" t="s">
        <v>23</v>
      </c>
      <c r="B1476" s="26" t="s">
        <v>1254</v>
      </c>
      <c r="C1476" s="12" t="s">
        <v>1621</v>
      </c>
      <c r="D1476" s="57"/>
      <c r="E1476" s="42" t="str">
        <f t="shared" si="65"/>
        <v>Еще фото</v>
      </c>
      <c r="F1476" s="28" t="s">
        <v>137</v>
      </c>
      <c r="G1476" s="26" t="s">
        <v>680</v>
      </c>
      <c r="H1476" s="26" t="s">
        <v>357</v>
      </c>
      <c r="I1476" s="26" t="s">
        <v>1139</v>
      </c>
      <c r="J1476" s="15" t="s">
        <v>28</v>
      </c>
      <c r="K1476" s="16" t="s">
        <v>41</v>
      </c>
      <c r="L1476" s="60"/>
      <c r="M1476" s="15"/>
      <c r="N1476" s="15" t="s">
        <v>86</v>
      </c>
      <c r="O1476" s="15"/>
      <c r="P1476" s="16" t="s">
        <v>1059</v>
      </c>
      <c r="Q1476" s="17">
        <v>13299</v>
      </c>
      <c r="R1476" s="18">
        <v>45</v>
      </c>
      <c r="S1476" s="19">
        <v>8411.6174999999985</v>
      </c>
      <c r="T1476" s="20" t="s">
        <v>363</v>
      </c>
      <c r="U1476" s="21" t="s">
        <v>687</v>
      </c>
      <c r="V1476" s="31">
        <v>38.5</v>
      </c>
      <c r="W1476" s="23">
        <v>2</v>
      </c>
      <c r="X1476" s="24"/>
    </row>
    <row r="1477" spans="1:24" s="1" customFormat="1" ht="11" customHeight="1" x14ac:dyDescent="0.3">
      <c r="A1477" s="26" t="s">
        <v>23</v>
      </c>
      <c r="B1477" s="26" t="s">
        <v>1254</v>
      </c>
      <c r="C1477" s="12" t="s">
        <v>1621</v>
      </c>
      <c r="D1477" s="57"/>
      <c r="E1477" s="42" t="str">
        <f t="shared" si="65"/>
        <v>Еще фото</v>
      </c>
      <c r="F1477" s="28" t="s">
        <v>137</v>
      </c>
      <c r="G1477" s="26" t="s">
        <v>680</v>
      </c>
      <c r="H1477" s="26" t="s">
        <v>357</v>
      </c>
      <c r="I1477" s="26" t="s">
        <v>1139</v>
      </c>
      <c r="J1477" s="15" t="s">
        <v>28</v>
      </c>
      <c r="K1477" s="16" t="s">
        <v>41</v>
      </c>
      <c r="L1477" s="60"/>
      <c r="M1477" s="15"/>
      <c r="N1477" s="15" t="s">
        <v>86</v>
      </c>
      <c r="O1477" s="15"/>
      <c r="P1477" s="16" t="s">
        <v>1059</v>
      </c>
      <c r="Q1477" s="17">
        <v>13299</v>
      </c>
      <c r="R1477" s="18">
        <v>45</v>
      </c>
      <c r="S1477" s="19">
        <v>8411.6174999999985</v>
      </c>
      <c r="T1477" s="20" t="s">
        <v>363</v>
      </c>
      <c r="U1477" s="21" t="s">
        <v>432</v>
      </c>
      <c r="V1477" s="23">
        <v>39</v>
      </c>
      <c r="W1477" s="23">
        <v>2</v>
      </c>
      <c r="X1477" s="24"/>
    </row>
    <row r="1478" spans="1:24" s="1" customFormat="1" ht="11" customHeight="1" x14ac:dyDescent="0.3">
      <c r="A1478" s="15" t="s">
        <v>23</v>
      </c>
      <c r="B1478" s="15" t="s">
        <v>1254</v>
      </c>
      <c r="C1478" s="12" t="s">
        <v>1621</v>
      </c>
      <c r="D1478" s="58"/>
      <c r="E1478" s="42" t="str">
        <f t="shared" si="65"/>
        <v>Еще фото</v>
      </c>
      <c r="F1478" s="33" t="s">
        <v>137</v>
      </c>
      <c r="G1478" s="15" t="s">
        <v>680</v>
      </c>
      <c r="H1478" s="15" t="s">
        <v>357</v>
      </c>
      <c r="I1478" s="15" t="s">
        <v>1139</v>
      </c>
      <c r="J1478" s="15" t="s">
        <v>28</v>
      </c>
      <c r="K1478" s="15" t="s">
        <v>41</v>
      </c>
      <c r="L1478" s="61"/>
      <c r="M1478" s="15"/>
      <c r="N1478" s="15" t="s">
        <v>86</v>
      </c>
      <c r="O1478" s="15"/>
      <c r="P1478" s="15" t="s">
        <v>1059</v>
      </c>
      <c r="Q1478" s="34">
        <v>13299</v>
      </c>
      <c r="R1478" s="35">
        <v>45</v>
      </c>
      <c r="S1478" s="36">
        <v>8411.6174999999985</v>
      </c>
      <c r="T1478" s="20" t="s">
        <v>363</v>
      </c>
      <c r="U1478" s="21" t="s">
        <v>693</v>
      </c>
      <c r="V1478" s="23">
        <v>40</v>
      </c>
      <c r="W1478" s="23">
        <v>2</v>
      </c>
      <c r="X1478" s="24"/>
    </row>
    <row r="1479" spans="1:24" s="1" customFormat="1" ht="17" customHeight="1" x14ac:dyDescent="0.3">
      <c r="A1479" s="11" t="s">
        <v>23</v>
      </c>
      <c r="B1479" s="11" t="s">
        <v>1622</v>
      </c>
      <c r="C1479" s="12" t="s">
        <v>1623</v>
      </c>
      <c r="D1479" s="56"/>
      <c r="E1479" s="42" t="str">
        <f t="shared" ref="E1479:E1484" si="66">HYPERLINK("https://www.google.ru/search?q=HQ9181&amp;newwindow=1&amp;tbm=isch","Еще фото")</f>
        <v>Еще фото</v>
      </c>
      <c r="F1479" s="28" t="s">
        <v>137</v>
      </c>
      <c r="G1479" s="11" t="s">
        <v>680</v>
      </c>
      <c r="H1479" s="11" t="s">
        <v>357</v>
      </c>
      <c r="I1479" s="15" t="s">
        <v>1139</v>
      </c>
      <c r="J1479" s="15" t="s">
        <v>28</v>
      </c>
      <c r="K1479" s="16" t="s">
        <v>41</v>
      </c>
      <c r="L1479" s="59"/>
      <c r="M1479" s="15"/>
      <c r="N1479" s="15" t="s">
        <v>72</v>
      </c>
      <c r="O1479" s="15"/>
      <c r="P1479" s="16" t="s">
        <v>904</v>
      </c>
      <c r="Q1479" s="17">
        <v>12199</v>
      </c>
      <c r="R1479" s="18">
        <v>45</v>
      </c>
      <c r="S1479" s="19">
        <v>7715.8674999999994</v>
      </c>
      <c r="T1479" s="20" t="s">
        <v>363</v>
      </c>
      <c r="U1479" s="21" t="s">
        <v>364</v>
      </c>
      <c r="V1479" s="31">
        <v>35.5</v>
      </c>
      <c r="W1479" s="23">
        <v>1</v>
      </c>
      <c r="X1479" s="24"/>
    </row>
    <row r="1480" spans="1:24" s="1" customFormat="1" ht="17" customHeight="1" x14ac:dyDescent="0.3">
      <c r="A1480" s="26" t="s">
        <v>23</v>
      </c>
      <c r="B1480" s="26" t="s">
        <v>1622</v>
      </c>
      <c r="C1480" s="12" t="s">
        <v>1623</v>
      </c>
      <c r="D1480" s="57"/>
      <c r="E1480" s="42" t="str">
        <f t="shared" si="66"/>
        <v>Еще фото</v>
      </c>
      <c r="F1480" s="28" t="s">
        <v>137</v>
      </c>
      <c r="G1480" s="26" t="s">
        <v>680</v>
      </c>
      <c r="H1480" s="26" t="s">
        <v>357</v>
      </c>
      <c r="I1480" s="26" t="s">
        <v>1139</v>
      </c>
      <c r="J1480" s="15" t="s">
        <v>28</v>
      </c>
      <c r="K1480" s="16" t="s">
        <v>41</v>
      </c>
      <c r="L1480" s="60"/>
      <c r="M1480" s="15"/>
      <c r="N1480" s="15" t="s">
        <v>72</v>
      </c>
      <c r="O1480" s="15"/>
      <c r="P1480" s="16" t="s">
        <v>904</v>
      </c>
      <c r="Q1480" s="17">
        <v>12199</v>
      </c>
      <c r="R1480" s="18">
        <v>45</v>
      </c>
      <c r="S1480" s="19">
        <v>7715.8674999999994</v>
      </c>
      <c r="T1480" s="20" t="s">
        <v>363</v>
      </c>
      <c r="U1480" s="21" t="s">
        <v>365</v>
      </c>
      <c r="V1480" s="23">
        <v>36</v>
      </c>
      <c r="W1480" s="23">
        <v>1</v>
      </c>
      <c r="X1480" s="24"/>
    </row>
    <row r="1481" spans="1:24" s="1" customFormat="1" ht="17" customHeight="1" x14ac:dyDescent="0.3">
      <c r="A1481" s="26" t="s">
        <v>23</v>
      </c>
      <c r="B1481" s="26" t="s">
        <v>1622</v>
      </c>
      <c r="C1481" s="12" t="s">
        <v>1623</v>
      </c>
      <c r="D1481" s="57"/>
      <c r="E1481" s="42" t="str">
        <f t="shared" si="66"/>
        <v>Еще фото</v>
      </c>
      <c r="F1481" s="28" t="s">
        <v>137</v>
      </c>
      <c r="G1481" s="26" t="s">
        <v>680</v>
      </c>
      <c r="H1481" s="26" t="s">
        <v>357</v>
      </c>
      <c r="I1481" s="26" t="s">
        <v>1139</v>
      </c>
      <c r="J1481" s="15" t="s">
        <v>28</v>
      </c>
      <c r="K1481" s="16" t="s">
        <v>41</v>
      </c>
      <c r="L1481" s="60"/>
      <c r="M1481" s="15"/>
      <c r="N1481" s="15" t="s">
        <v>72</v>
      </c>
      <c r="O1481" s="15"/>
      <c r="P1481" s="16" t="s">
        <v>904</v>
      </c>
      <c r="Q1481" s="17">
        <v>12199</v>
      </c>
      <c r="R1481" s="18">
        <v>45</v>
      </c>
      <c r="S1481" s="19">
        <v>7715.8674999999994</v>
      </c>
      <c r="T1481" s="20" t="s">
        <v>363</v>
      </c>
      <c r="U1481" s="21" t="s">
        <v>366</v>
      </c>
      <c r="V1481" s="31">
        <v>36.5</v>
      </c>
      <c r="W1481" s="23">
        <v>2</v>
      </c>
      <c r="X1481" s="24"/>
    </row>
    <row r="1482" spans="1:24" s="1" customFormat="1" ht="17" customHeight="1" x14ac:dyDescent="0.3">
      <c r="A1482" s="26" t="s">
        <v>23</v>
      </c>
      <c r="B1482" s="26" t="s">
        <v>1622</v>
      </c>
      <c r="C1482" s="12" t="s">
        <v>1623</v>
      </c>
      <c r="D1482" s="57"/>
      <c r="E1482" s="42" t="str">
        <f t="shared" si="66"/>
        <v>Еще фото</v>
      </c>
      <c r="F1482" s="28" t="s">
        <v>137</v>
      </c>
      <c r="G1482" s="26" t="s">
        <v>680</v>
      </c>
      <c r="H1482" s="26" t="s">
        <v>357</v>
      </c>
      <c r="I1482" s="26" t="s">
        <v>1139</v>
      </c>
      <c r="J1482" s="15" t="s">
        <v>28</v>
      </c>
      <c r="K1482" s="16" t="s">
        <v>41</v>
      </c>
      <c r="L1482" s="60"/>
      <c r="M1482" s="15"/>
      <c r="N1482" s="15" t="s">
        <v>72</v>
      </c>
      <c r="O1482" s="15"/>
      <c r="P1482" s="16" t="s">
        <v>904</v>
      </c>
      <c r="Q1482" s="17">
        <v>12199</v>
      </c>
      <c r="R1482" s="18">
        <v>45</v>
      </c>
      <c r="S1482" s="19">
        <v>7715.8674999999994</v>
      </c>
      <c r="T1482" s="20" t="s">
        <v>363</v>
      </c>
      <c r="U1482" s="21" t="s">
        <v>430</v>
      </c>
      <c r="V1482" s="23">
        <v>37</v>
      </c>
      <c r="W1482" s="23">
        <v>1</v>
      </c>
      <c r="X1482" s="24"/>
    </row>
    <row r="1483" spans="1:24" s="1" customFormat="1" ht="17" customHeight="1" x14ac:dyDescent="0.3">
      <c r="A1483" s="26" t="s">
        <v>23</v>
      </c>
      <c r="B1483" s="26" t="s">
        <v>1622</v>
      </c>
      <c r="C1483" s="12" t="s">
        <v>1623</v>
      </c>
      <c r="D1483" s="57"/>
      <c r="E1483" s="42" t="str">
        <f t="shared" si="66"/>
        <v>Еще фото</v>
      </c>
      <c r="F1483" s="28" t="s">
        <v>137</v>
      </c>
      <c r="G1483" s="26" t="s">
        <v>680</v>
      </c>
      <c r="H1483" s="26" t="s">
        <v>357</v>
      </c>
      <c r="I1483" s="26" t="s">
        <v>1139</v>
      </c>
      <c r="J1483" s="15" t="s">
        <v>28</v>
      </c>
      <c r="K1483" s="16" t="s">
        <v>41</v>
      </c>
      <c r="L1483" s="60"/>
      <c r="M1483" s="15"/>
      <c r="N1483" s="15" t="s">
        <v>72</v>
      </c>
      <c r="O1483" s="15"/>
      <c r="P1483" s="16" t="s">
        <v>904</v>
      </c>
      <c r="Q1483" s="17">
        <v>12199</v>
      </c>
      <c r="R1483" s="18">
        <v>45</v>
      </c>
      <c r="S1483" s="19">
        <v>7715.8674999999994</v>
      </c>
      <c r="T1483" s="20" t="s">
        <v>363</v>
      </c>
      <c r="U1483" s="21" t="s">
        <v>686</v>
      </c>
      <c r="V1483" s="31">
        <v>37.5</v>
      </c>
      <c r="W1483" s="23">
        <v>2</v>
      </c>
      <c r="X1483" s="24"/>
    </row>
    <row r="1484" spans="1:24" s="1" customFormat="1" ht="22.05" customHeight="1" x14ac:dyDescent="0.3">
      <c r="A1484" s="26" t="s">
        <v>23</v>
      </c>
      <c r="B1484" s="26" t="s">
        <v>1622</v>
      </c>
      <c r="C1484" s="12" t="s">
        <v>1623</v>
      </c>
      <c r="D1484" s="58"/>
      <c r="E1484" s="42" t="str">
        <f t="shared" si="66"/>
        <v>Еще фото</v>
      </c>
      <c r="F1484" s="28" t="s">
        <v>137</v>
      </c>
      <c r="G1484" s="26" t="s">
        <v>680</v>
      </c>
      <c r="H1484" s="26" t="s">
        <v>357</v>
      </c>
      <c r="I1484" s="26" t="s">
        <v>1139</v>
      </c>
      <c r="J1484" s="15" t="s">
        <v>28</v>
      </c>
      <c r="K1484" s="16" t="s">
        <v>41</v>
      </c>
      <c r="L1484" s="61"/>
      <c r="M1484" s="15"/>
      <c r="N1484" s="15" t="s">
        <v>72</v>
      </c>
      <c r="O1484" s="15"/>
      <c r="P1484" s="16" t="s">
        <v>904</v>
      </c>
      <c r="Q1484" s="17">
        <v>12199</v>
      </c>
      <c r="R1484" s="18">
        <v>45</v>
      </c>
      <c r="S1484" s="19">
        <v>7715.8674999999994</v>
      </c>
      <c r="T1484" s="20" t="s">
        <v>363</v>
      </c>
      <c r="U1484" s="21" t="s">
        <v>693</v>
      </c>
      <c r="V1484" s="23">
        <v>40</v>
      </c>
      <c r="W1484" s="23">
        <v>1</v>
      </c>
      <c r="X1484" s="24"/>
    </row>
    <row r="1485" spans="1:24" s="1" customFormat="1" ht="14" customHeight="1" x14ac:dyDescent="0.3">
      <c r="A1485" s="11" t="s">
        <v>23</v>
      </c>
      <c r="B1485" s="11" t="s">
        <v>1624</v>
      </c>
      <c r="C1485" s="12" t="s">
        <v>1625</v>
      </c>
      <c r="D1485" s="56"/>
      <c r="E1485" s="42" t="str">
        <f t="shared" ref="E1485:E1491" si="67">HYPERLINK("https://www.google.ru/search?q=HQ9182&amp;newwindow=1&amp;tbm=isch","Еще фото")</f>
        <v>Еще фото</v>
      </c>
      <c r="F1485" s="28" t="s">
        <v>137</v>
      </c>
      <c r="G1485" s="11" t="s">
        <v>680</v>
      </c>
      <c r="H1485" s="11" t="s">
        <v>357</v>
      </c>
      <c r="I1485" s="15" t="s">
        <v>1139</v>
      </c>
      <c r="J1485" s="15" t="s">
        <v>28</v>
      </c>
      <c r="K1485" s="16" t="s">
        <v>41</v>
      </c>
      <c r="L1485" s="59"/>
      <c r="M1485" s="15"/>
      <c r="N1485" s="15" t="s">
        <v>43</v>
      </c>
      <c r="O1485" s="15"/>
      <c r="P1485" s="16" t="s">
        <v>904</v>
      </c>
      <c r="Q1485" s="17">
        <v>12199</v>
      </c>
      <c r="R1485" s="18">
        <v>45</v>
      </c>
      <c r="S1485" s="19">
        <v>7715.8674999999994</v>
      </c>
      <c r="T1485" s="20" t="s">
        <v>363</v>
      </c>
      <c r="U1485" s="21" t="s">
        <v>365</v>
      </c>
      <c r="V1485" s="23">
        <v>36</v>
      </c>
      <c r="W1485" s="23">
        <v>1</v>
      </c>
      <c r="X1485" s="24"/>
    </row>
    <row r="1486" spans="1:24" s="1" customFormat="1" ht="14" customHeight="1" x14ac:dyDescent="0.3">
      <c r="A1486" s="26" t="s">
        <v>23</v>
      </c>
      <c r="B1486" s="26" t="s">
        <v>1624</v>
      </c>
      <c r="C1486" s="12" t="s">
        <v>1625</v>
      </c>
      <c r="D1486" s="57"/>
      <c r="E1486" s="42" t="str">
        <f t="shared" si="67"/>
        <v>Еще фото</v>
      </c>
      <c r="F1486" s="28" t="s">
        <v>137</v>
      </c>
      <c r="G1486" s="26" t="s">
        <v>680</v>
      </c>
      <c r="H1486" s="26" t="s">
        <v>357</v>
      </c>
      <c r="I1486" s="26" t="s">
        <v>1139</v>
      </c>
      <c r="J1486" s="15" t="s">
        <v>28</v>
      </c>
      <c r="K1486" s="16" t="s">
        <v>41</v>
      </c>
      <c r="L1486" s="60"/>
      <c r="M1486" s="15"/>
      <c r="N1486" s="15" t="s">
        <v>43</v>
      </c>
      <c r="O1486" s="15"/>
      <c r="P1486" s="16" t="s">
        <v>904</v>
      </c>
      <c r="Q1486" s="17">
        <v>12199</v>
      </c>
      <c r="R1486" s="18">
        <v>45</v>
      </c>
      <c r="S1486" s="19">
        <v>7715.8674999999994</v>
      </c>
      <c r="T1486" s="20" t="s">
        <v>363</v>
      </c>
      <c r="U1486" s="21" t="s">
        <v>366</v>
      </c>
      <c r="V1486" s="31">
        <v>36.5</v>
      </c>
      <c r="W1486" s="23">
        <v>2</v>
      </c>
      <c r="X1486" s="24"/>
    </row>
    <row r="1487" spans="1:24" s="1" customFormat="1" ht="14" customHeight="1" x14ac:dyDescent="0.3">
      <c r="A1487" s="26" t="s">
        <v>23</v>
      </c>
      <c r="B1487" s="26" t="s">
        <v>1624</v>
      </c>
      <c r="C1487" s="12" t="s">
        <v>1625</v>
      </c>
      <c r="D1487" s="57"/>
      <c r="E1487" s="42" t="str">
        <f t="shared" si="67"/>
        <v>Еще фото</v>
      </c>
      <c r="F1487" s="28" t="s">
        <v>137</v>
      </c>
      <c r="G1487" s="26" t="s">
        <v>680</v>
      </c>
      <c r="H1487" s="26" t="s">
        <v>357</v>
      </c>
      <c r="I1487" s="26" t="s">
        <v>1139</v>
      </c>
      <c r="J1487" s="15" t="s">
        <v>28</v>
      </c>
      <c r="K1487" s="16" t="s">
        <v>41</v>
      </c>
      <c r="L1487" s="60"/>
      <c r="M1487" s="15"/>
      <c r="N1487" s="15" t="s">
        <v>43</v>
      </c>
      <c r="O1487" s="15"/>
      <c r="P1487" s="16" t="s">
        <v>904</v>
      </c>
      <c r="Q1487" s="17">
        <v>12199</v>
      </c>
      <c r="R1487" s="18">
        <v>45</v>
      </c>
      <c r="S1487" s="19">
        <v>7715.8674999999994</v>
      </c>
      <c r="T1487" s="20" t="s">
        <v>363</v>
      </c>
      <c r="U1487" s="21" t="s">
        <v>430</v>
      </c>
      <c r="V1487" s="23">
        <v>37</v>
      </c>
      <c r="W1487" s="23">
        <v>2</v>
      </c>
      <c r="X1487" s="24"/>
    </row>
    <row r="1488" spans="1:24" s="1" customFormat="1" ht="14" customHeight="1" x14ac:dyDescent="0.3">
      <c r="A1488" s="26" t="s">
        <v>23</v>
      </c>
      <c r="B1488" s="26" t="s">
        <v>1624</v>
      </c>
      <c r="C1488" s="12" t="s">
        <v>1625</v>
      </c>
      <c r="D1488" s="57"/>
      <c r="E1488" s="42" t="str">
        <f t="shared" si="67"/>
        <v>Еще фото</v>
      </c>
      <c r="F1488" s="28" t="s">
        <v>137</v>
      </c>
      <c r="G1488" s="26" t="s">
        <v>680</v>
      </c>
      <c r="H1488" s="26" t="s">
        <v>357</v>
      </c>
      <c r="I1488" s="26" t="s">
        <v>1139</v>
      </c>
      <c r="J1488" s="15" t="s">
        <v>28</v>
      </c>
      <c r="K1488" s="16" t="s">
        <v>41</v>
      </c>
      <c r="L1488" s="60"/>
      <c r="M1488" s="15"/>
      <c r="N1488" s="15" t="s">
        <v>43</v>
      </c>
      <c r="O1488" s="15"/>
      <c r="P1488" s="16" t="s">
        <v>904</v>
      </c>
      <c r="Q1488" s="17">
        <v>12199</v>
      </c>
      <c r="R1488" s="18">
        <v>45</v>
      </c>
      <c r="S1488" s="19">
        <v>7715.8674999999994</v>
      </c>
      <c r="T1488" s="20" t="s">
        <v>363</v>
      </c>
      <c r="U1488" s="21" t="s">
        <v>686</v>
      </c>
      <c r="V1488" s="31">
        <v>37.5</v>
      </c>
      <c r="W1488" s="23">
        <v>2</v>
      </c>
      <c r="X1488" s="24"/>
    </row>
    <row r="1489" spans="1:24" s="1" customFormat="1" ht="14" customHeight="1" x14ac:dyDescent="0.3">
      <c r="A1489" s="26" t="s">
        <v>23</v>
      </c>
      <c r="B1489" s="26" t="s">
        <v>1624</v>
      </c>
      <c r="C1489" s="12" t="s">
        <v>1625</v>
      </c>
      <c r="D1489" s="57"/>
      <c r="E1489" s="42" t="str">
        <f t="shared" si="67"/>
        <v>Еще фото</v>
      </c>
      <c r="F1489" s="28" t="s">
        <v>137</v>
      </c>
      <c r="G1489" s="26" t="s">
        <v>680</v>
      </c>
      <c r="H1489" s="26" t="s">
        <v>357</v>
      </c>
      <c r="I1489" s="26" t="s">
        <v>1139</v>
      </c>
      <c r="J1489" s="15" t="s">
        <v>28</v>
      </c>
      <c r="K1489" s="16" t="s">
        <v>41</v>
      </c>
      <c r="L1489" s="60"/>
      <c r="M1489" s="15"/>
      <c r="N1489" s="15" t="s">
        <v>43</v>
      </c>
      <c r="O1489" s="15"/>
      <c r="P1489" s="16" t="s">
        <v>904</v>
      </c>
      <c r="Q1489" s="17">
        <v>12199</v>
      </c>
      <c r="R1489" s="18">
        <v>45</v>
      </c>
      <c r="S1489" s="19">
        <v>7715.8674999999994</v>
      </c>
      <c r="T1489" s="20" t="s">
        <v>363</v>
      </c>
      <c r="U1489" s="21" t="s">
        <v>431</v>
      </c>
      <c r="V1489" s="23">
        <v>38</v>
      </c>
      <c r="W1489" s="23">
        <v>1</v>
      </c>
      <c r="X1489" s="24"/>
    </row>
    <row r="1490" spans="1:24" s="1" customFormat="1" ht="14" customHeight="1" x14ac:dyDescent="0.3">
      <c r="A1490" s="26" t="s">
        <v>23</v>
      </c>
      <c r="B1490" s="26" t="s">
        <v>1624</v>
      </c>
      <c r="C1490" s="12" t="s">
        <v>1625</v>
      </c>
      <c r="D1490" s="57"/>
      <c r="E1490" s="42" t="str">
        <f t="shared" si="67"/>
        <v>Еще фото</v>
      </c>
      <c r="F1490" s="28" t="s">
        <v>137</v>
      </c>
      <c r="G1490" s="26" t="s">
        <v>680</v>
      </c>
      <c r="H1490" s="26" t="s">
        <v>357</v>
      </c>
      <c r="I1490" s="26" t="s">
        <v>1139</v>
      </c>
      <c r="J1490" s="15" t="s">
        <v>28</v>
      </c>
      <c r="K1490" s="16" t="s">
        <v>41</v>
      </c>
      <c r="L1490" s="60"/>
      <c r="M1490" s="15"/>
      <c r="N1490" s="15" t="s">
        <v>43</v>
      </c>
      <c r="O1490" s="15"/>
      <c r="P1490" s="16" t="s">
        <v>904</v>
      </c>
      <c r="Q1490" s="17">
        <v>12199</v>
      </c>
      <c r="R1490" s="18">
        <v>45</v>
      </c>
      <c r="S1490" s="19">
        <v>7715.8674999999994</v>
      </c>
      <c r="T1490" s="20" t="s">
        <v>363</v>
      </c>
      <c r="U1490" s="21" t="s">
        <v>432</v>
      </c>
      <c r="V1490" s="23">
        <v>39</v>
      </c>
      <c r="W1490" s="23">
        <v>1</v>
      </c>
      <c r="X1490" s="24"/>
    </row>
    <row r="1491" spans="1:24" s="1" customFormat="1" ht="17" customHeight="1" x14ac:dyDescent="0.3">
      <c r="A1491" s="26" t="s">
        <v>23</v>
      </c>
      <c r="B1491" s="26" t="s">
        <v>1624</v>
      </c>
      <c r="C1491" s="12" t="s">
        <v>1625</v>
      </c>
      <c r="D1491" s="58"/>
      <c r="E1491" s="42" t="str">
        <f t="shared" si="67"/>
        <v>Еще фото</v>
      </c>
      <c r="F1491" s="28" t="s">
        <v>137</v>
      </c>
      <c r="G1491" s="26" t="s">
        <v>680</v>
      </c>
      <c r="H1491" s="26" t="s">
        <v>357</v>
      </c>
      <c r="I1491" s="26" t="s">
        <v>1139</v>
      </c>
      <c r="J1491" s="15" t="s">
        <v>28</v>
      </c>
      <c r="K1491" s="16" t="s">
        <v>41</v>
      </c>
      <c r="L1491" s="61"/>
      <c r="M1491" s="15"/>
      <c r="N1491" s="15" t="s">
        <v>43</v>
      </c>
      <c r="O1491" s="15"/>
      <c r="P1491" s="16" t="s">
        <v>904</v>
      </c>
      <c r="Q1491" s="17">
        <v>12199</v>
      </c>
      <c r="R1491" s="18">
        <v>45</v>
      </c>
      <c r="S1491" s="19">
        <v>7715.8674999999994</v>
      </c>
      <c r="T1491" s="20" t="s">
        <v>363</v>
      </c>
      <c r="U1491" s="21" t="s">
        <v>694</v>
      </c>
      <c r="V1491" s="31">
        <v>40.5</v>
      </c>
      <c r="W1491" s="23">
        <v>1</v>
      </c>
      <c r="X1491" s="24"/>
    </row>
    <row r="1492" spans="1:24" s="1" customFormat="1" ht="35" customHeight="1" x14ac:dyDescent="0.3">
      <c r="A1492" s="11" t="s">
        <v>23</v>
      </c>
      <c r="B1492" s="11" t="s">
        <v>1626</v>
      </c>
      <c r="C1492" s="12" t="s">
        <v>1627</v>
      </c>
      <c r="D1492" s="56"/>
      <c r="E1492" s="42" t="str">
        <f>HYPERLINK("https://www.google.ru/search?q=ID3381&amp;newwindow=1&amp;tbm=isch","Еще фото")</f>
        <v>Еще фото</v>
      </c>
      <c r="F1492" s="14"/>
      <c r="G1492" s="11" t="s">
        <v>680</v>
      </c>
      <c r="H1492" s="11" t="s">
        <v>357</v>
      </c>
      <c r="I1492" s="15" t="s">
        <v>1139</v>
      </c>
      <c r="J1492" s="15" t="s">
        <v>28</v>
      </c>
      <c r="K1492" s="16" t="s">
        <v>1011</v>
      </c>
      <c r="L1492" s="59" t="s">
        <v>1628</v>
      </c>
      <c r="M1492" s="15"/>
      <c r="N1492" s="15" t="s">
        <v>86</v>
      </c>
      <c r="O1492" s="15"/>
      <c r="P1492" s="16" t="s">
        <v>752</v>
      </c>
      <c r="Q1492" s="17">
        <v>10899</v>
      </c>
      <c r="R1492" s="18">
        <v>45</v>
      </c>
      <c r="S1492" s="19">
        <v>6893.6174999999994</v>
      </c>
      <c r="T1492" s="20" t="s">
        <v>363</v>
      </c>
      <c r="U1492" s="21" t="s">
        <v>146</v>
      </c>
      <c r="V1492" s="31">
        <v>31.5</v>
      </c>
      <c r="W1492" s="23">
        <v>1</v>
      </c>
      <c r="X1492" s="24"/>
    </row>
    <row r="1493" spans="1:24" s="1" customFormat="1" ht="35" customHeight="1" x14ac:dyDescent="0.3">
      <c r="A1493" s="26" t="s">
        <v>23</v>
      </c>
      <c r="B1493" s="26" t="s">
        <v>1626</v>
      </c>
      <c r="C1493" s="12" t="s">
        <v>1627</v>
      </c>
      <c r="D1493" s="57"/>
      <c r="E1493" s="42" t="str">
        <f>HYPERLINK("https://www.google.ru/search?q=ID3381&amp;newwindow=1&amp;tbm=isch","Еще фото")</f>
        <v>Еще фото</v>
      </c>
      <c r="F1493" s="14"/>
      <c r="G1493" s="26" t="s">
        <v>680</v>
      </c>
      <c r="H1493" s="26" t="s">
        <v>357</v>
      </c>
      <c r="I1493" s="26" t="s">
        <v>1139</v>
      </c>
      <c r="J1493" s="15" t="s">
        <v>28</v>
      </c>
      <c r="K1493" s="16" t="s">
        <v>1011</v>
      </c>
      <c r="L1493" s="60"/>
      <c r="M1493" s="15"/>
      <c r="N1493" s="15" t="s">
        <v>86</v>
      </c>
      <c r="O1493" s="15"/>
      <c r="P1493" s="16" t="s">
        <v>752</v>
      </c>
      <c r="Q1493" s="17">
        <v>10899</v>
      </c>
      <c r="R1493" s="18">
        <v>45</v>
      </c>
      <c r="S1493" s="19">
        <v>6893.6174999999994</v>
      </c>
      <c r="T1493" s="20" t="s">
        <v>363</v>
      </c>
      <c r="U1493" s="21" t="s">
        <v>364</v>
      </c>
      <c r="V1493" s="31">
        <v>35.5</v>
      </c>
      <c r="W1493" s="23">
        <v>1</v>
      </c>
      <c r="X1493" s="24"/>
    </row>
    <row r="1494" spans="1:24" s="1" customFormat="1" ht="37.049999999999997" customHeight="1" x14ac:dyDescent="0.3">
      <c r="A1494" s="26" t="s">
        <v>23</v>
      </c>
      <c r="B1494" s="26" t="s">
        <v>1626</v>
      </c>
      <c r="C1494" s="12" t="s">
        <v>1627</v>
      </c>
      <c r="D1494" s="58"/>
      <c r="E1494" s="42" t="str">
        <f>HYPERLINK("https://www.google.ru/search?q=ID3381&amp;newwindow=1&amp;tbm=isch","Еще фото")</f>
        <v>Еще фото</v>
      </c>
      <c r="F1494" s="14"/>
      <c r="G1494" s="26" t="s">
        <v>680</v>
      </c>
      <c r="H1494" s="26" t="s">
        <v>357</v>
      </c>
      <c r="I1494" s="26" t="s">
        <v>1139</v>
      </c>
      <c r="J1494" s="15" t="s">
        <v>28</v>
      </c>
      <c r="K1494" s="16" t="s">
        <v>1011</v>
      </c>
      <c r="L1494" s="61"/>
      <c r="M1494" s="15"/>
      <c r="N1494" s="15" t="s">
        <v>86</v>
      </c>
      <c r="O1494" s="15"/>
      <c r="P1494" s="16" t="s">
        <v>752</v>
      </c>
      <c r="Q1494" s="17">
        <v>10899</v>
      </c>
      <c r="R1494" s="18">
        <v>45</v>
      </c>
      <c r="S1494" s="19">
        <v>6893.6174999999994</v>
      </c>
      <c r="T1494" s="20" t="s">
        <v>363</v>
      </c>
      <c r="U1494" s="21" t="s">
        <v>431</v>
      </c>
      <c r="V1494" s="23">
        <v>38</v>
      </c>
      <c r="W1494" s="23">
        <v>1</v>
      </c>
      <c r="X1494" s="24"/>
    </row>
    <row r="1495" spans="1:24" s="1" customFormat="1" ht="35" customHeight="1" x14ac:dyDescent="0.3">
      <c r="A1495" s="11" t="s">
        <v>23</v>
      </c>
      <c r="B1495" s="11" t="s">
        <v>1626</v>
      </c>
      <c r="C1495" s="12" t="s">
        <v>1629</v>
      </c>
      <c r="D1495" s="56"/>
      <c r="E1495" s="42" t="str">
        <f>HYPERLINK("https://www.google.ru/search?q=ID3382&amp;newwindow=1&amp;tbm=isch","Еще фото")</f>
        <v>Еще фото</v>
      </c>
      <c r="F1495" s="14"/>
      <c r="G1495" s="11" t="s">
        <v>680</v>
      </c>
      <c r="H1495" s="11" t="s">
        <v>357</v>
      </c>
      <c r="I1495" s="15" t="s">
        <v>1139</v>
      </c>
      <c r="J1495" s="15" t="s">
        <v>28</v>
      </c>
      <c r="K1495" s="16" t="s">
        <v>1011</v>
      </c>
      <c r="L1495" s="59" t="s">
        <v>1628</v>
      </c>
      <c r="M1495" s="15"/>
      <c r="N1495" s="15" t="s">
        <v>72</v>
      </c>
      <c r="O1495" s="15"/>
      <c r="P1495" s="16" t="s">
        <v>752</v>
      </c>
      <c r="Q1495" s="17">
        <v>10899</v>
      </c>
      <c r="R1495" s="18">
        <v>45</v>
      </c>
      <c r="S1495" s="19">
        <v>6893.6174999999994</v>
      </c>
      <c r="T1495" s="20" t="s">
        <v>34</v>
      </c>
      <c r="U1495" s="21" t="s">
        <v>146</v>
      </c>
      <c r="V1495" s="31">
        <v>31.5</v>
      </c>
      <c r="W1495" s="23">
        <v>1</v>
      </c>
      <c r="X1495" s="24"/>
    </row>
    <row r="1496" spans="1:24" s="1" customFormat="1" ht="35" customHeight="1" x14ac:dyDescent="0.3">
      <c r="A1496" s="26" t="s">
        <v>23</v>
      </c>
      <c r="B1496" s="26" t="s">
        <v>1626</v>
      </c>
      <c r="C1496" s="12" t="s">
        <v>1629</v>
      </c>
      <c r="D1496" s="57"/>
      <c r="E1496" s="42" t="str">
        <f>HYPERLINK("https://www.google.ru/search?q=ID3382&amp;newwindow=1&amp;tbm=isch","Еще фото")</f>
        <v>Еще фото</v>
      </c>
      <c r="F1496" s="14"/>
      <c r="G1496" s="26" t="s">
        <v>680</v>
      </c>
      <c r="H1496" s="26" t="s">
        <v>357</v>
      </c>
      <c r="I1496" s="26" t="s">
        <v>1139</v>
      </c>
      <c r="J1496" s="15" t="s">
        <v>28</v>
      </c>
      <c r="K1496" s="16" t="s">
        <v>1011</v>
      </c>
      <c r="L1496" s="60"/>
      <c r="M1496" s="15"/>
      <c r="N1496" s="15" t="s">
        <v>72</v>
      </c>
      <c r="O1496" s="15"/>
      <c r="P1496" s="16" t="s">
        <v>752</v>
      </c>
      <c r="Q1496" s="17">
        <v>10899</v>
      </c>
      <c r="R1496" s="18">
        <v>45</v>
      </c>
      <c r="S1496" s="19">
        <v>6893.6174999999994</v>
      </c>
      <c r="T1496" s="20" t="s">
        <v>34</v>
      </c>
      <c r="U1496" s="21" t="s">
        <v>1630</v>
      </c>
      <c r="V1496" s="23">
        <v>33</v>
      </c>
      <c r="W1496" s="23">
        <v>1</v>
      </c>
      <c r="X1496" s="24"/>
    </row>
    <row r="1497" spans="1:24" s="1" customFormat="1" ht="37.049999999999997" customHeight="1" x14ac:dyDescent="0.3">
      <c r="A1497" s="26" t="s">
        <v>23</v>
      </c>
      <c r="B1497" s="26" t="s">
        <v>1626</v>
      </c>
      <c r="C1497" s="12" t="s">
        <v>1629</v>
      </c>
      <c r="D1497" s="58"/>
      <c r="E1497" s="42" t="str">
        <f>HYPERLINK("https://www.google.ru/search?q=ID3382&amp;newwindow=1&amp;tbm=isch","Еще фото")</f>
        <v>Еще фото</v>
      </c>
      <c r="F1497" s="14"/>
      <c r="G1497" s="26" t="s">
        <v>680</v>
      </c>
      <c r="H1497" s="26" t="s">
        <v>357</v>
      </c>
      <c r="I1497" s="26" t="s">
        <v>1139</v>
      </c>
      <c r="J1497" s="15" t="s">
        <v>28</v>
      </c>
      <c r="K1497" s="16" t="s">
        <v>1011</v>
      </c>
      <c r="L1497" s="61"/>
      <c r="M1497" s="15"/>
      <c r="N1497" s="15" t="s">
        <v>72</v>
      </c>
      <c r="O1497" s="15"/>
      <c r="P1497" s="16" t="s">
        <v>752</v>
      </c>
      <c r="Q1497" s="17">
        <v>10899</v>
      </c>
      <c r="R1497" s="18">
        <v>45</v>
      </c>
      <c r="S1497" s="19">
        <v>6893.6174999999994</v>
      </c>
      <c r="T1497" s="20" t="s">
        <v>34</v>
      </c>
      <c r="U1497" s="21" t="s">
        <v>364</v>
      </c>
      <c r="V1497" s="31">
        <v>35.5</v>
      </c>
      <c r="W1497" s="23">
        <v>1</v>
      </c>
      <c r="X1497" s="24"/>
    </row>
    <row r="1498" spans="1:24" s="1" customFormat="1" ht="21" customHeight="1" x14ac:dyDescent="0.3">
      <c r="A1498" s="11" t="s">
        <v>23</v>
      </c>
      <c r="B1498" s="11" t="s">
        <v>1631</v>
      </c>
      <c r="C1498" s="25" t="s">
        <v>1632</v>
      </c>
      <c r="D1498" s="56"/>
      <c r="E1498" s="42" t="str">
        <f>HYPERLINK("https://www.google.ru/search?q=ID6320&amp;newwindow=1&amp;tbm=isch","Еще фото")</f>
        <v>Еще фото</v>
      </c>
      <c r="F1498" s="14"/>
      <c r="G1498" s="11" t="s">
        <v>680</v>
      </c>
      <c r="H1498" s="11" t="s">
        <v>357</v>
      </c>
      <c r="I1498" s="15" t="s">
        <v>1139</v>
      </c>
      <c r="J1498" s="15" t="s">
        <v>28</v>
      </c>
      <c r="K1498" s="16" t="s">
        <v>29</v>
      </c>
      <c r="L1498" s="59" t="s">
        <v>993</v>
      </c>
      <c r="M1498" s="15"/>
      <c r="N1498" s="15" t="s">
        <v>43</v>
      </c>
      <c r="O1498" s="15"/>
      <c r="P1498" s="16" t="s">
        <v>760</v>
      </c>
      <c r="Q1498" s="17">
        <v>11799</v>
      </c>
      <c r="R1498" s="18">
        <v>45</v>
      </c>
      <c r="S1498" s="19">
        <v>7462.8674999999994</v>
      </c>
      <c r="T1498" s="20" t="s">
        <v>363</v>
      </c>
      <c r="U1498" s="21" t="s">
        <v>687</v>
      </c>
      <c r="V1498" s="31">
        <v>38.5</v>
      </c>
      <c r="W1498" s="23">
        <v>24</v>
      </c>
      <c r="X1498" s="24"/>
    </row>
    <row r="1499" spans="1:24" s="1" customFormat="1" ht="21" customHeight="1" x14ac:dyDescent="0.3">
      <c r="A1499" s="26" t="s">
        <v>23</v>
      </c>
      <c r="B1499" s="26" t="s">
        <v>1631</v>
      </c>
      <c r="C1499" s="27" t="s">
        <v>1632</v>
      </c>
      <c r="D1499" s="57"/>
      <c r="E1499" s="42" t="str">
        <f>HYPERLINK("https://www.google.ru/search?q=ID6320&amp;newwindow=1&amp;tbm=isch","Еще фото")</f>
        <v>Еще фото</v>
      </c>
      <c r="F1499" s="14"/>
      <c r="G1499" s="26" t="s">
        <v>680</v>
      </c>
      <c r="H1499" s="26" t="s">
        <v>357</v>
      </c>
      <c r="I1499" s="26" t="s">
        <v>1139</v>
      </c>
      <c r="J1499" s="15" t="s">
        <v>28</v>
      </c>
      <c r="K1499" s="16" t="s">
        <v>29</v>
      </c>
      <c r="L1499" s="60"/>
      <c r="M1499" s="15"/>
      <c r="N1499" s="15" t="s">
        <v>43</v>
      </c>
      <c r="O1499" s="15"/>
      <c r="P1499" s="16" t="s">
        <v>760</v>
      </c>
      <c r="Q1499" s="17">
        <v>11799</v>
      </c>
      <c r="R1499" s="18">
        <v>45</v>
      </c>
      <c r="S1499" s="19">
        <v>7462.8674999999994</v>
      </c>
      <c r="T1499" s="20" t="s">
        <v>363</v>
      </c>
      <c r="U1499" s="21" t="s">
        <v>432</v>
      </c>
      <c r="V1499" s="23">
        <v>39</v>
      </c>
      <c r="W1499" s="23">
        <v>14</v>
      </c>
      <c r="X1499" s="24"/>
    </row>
    <row r="1500" spans="1:24" s="1" customFormat="1" ht="21" customHeight="1" x14ac:dyDescent="0.3">
      <c r="A1500" s="26" t="s">
        <v>23</v>
      </c>
      <c r="B1500" s="26" t="s">
        <v>1631</v>
      </c>
      <c r="C1500" s="27" t="s">
        <v>1632</v>
      </c>
      <c r="D1500" s="57"/>
      <c r="E1500" s="42" t="str">
        <f>HYPERLINK("https://www.google.ru/search?q=ID6320&amp;newwindow=1&amp;tbm=isch","Еще фото")</f>
        <v>Еще фото</v>
      </c>
      <c r="F1500" s="14"/>
      <c r="G1500" s="26" t="s">
        <v>680</v>
      </c>
      <c r="H1500" s="26" t="s">
        <v>357</v>
      </c>
      <c r="I1500" s="26" t="s">
        <v>1139</v>
      </c>
      <c r="J1500" s="15" t="s">
        <v>28</v>
      </c>
      <c r="K1500" s="16" t="s">
        <v>29</v>
      </c>
      <c r="L1500" s="60"/>
      <c r="M1500" s="15"/>
      <c r="N1500" s="15" t="s">
        <v>43</v>
      </c>
      <c r="O1500" s="15"/>
      <c r="P1500" s="16" t="s">
        <v>760</v>
      </c>
      <c r="Q1500" s="17">
        <v>11799</v>
      </c>
      <c r="R1500" s="18">
        <v>45</v>
      </c>
      <c r="S1500" s="19">
        <v>7462.8674999999994</v>
      </c>
      <c r="T1500" s="20" t="s">
        <v>363</v>
      </c>
      <c r="U1500" s="21" t="s">
        <v>693</v>
      </c>
      <c r="V1500" s="23">
        <v>40</v>
      </c>
      <c r="W1500" s="23">
        <v>44</v>
      </c>
      <c r="X1500" s="24"/>
    </row>
    <row r="1501" spans="1:24" s="1" customFormat="1" ht="21" customHeight="1" x14ac:dyDescent="0.3">
      <c r="A1501" s="26" t="s">
        <v>23</v>
      </c>
      <c r="B1501" s="26" t="s">
        <v>1631</v>
      </c>
      <c r="C1501" s="27" t="s">
        <v>1632</v>
      </c>
      <c r="D1501" s="57"/>
      <c r="E1501" s="42" t="str">
        <f>HYPERLINK("https://www.google.ru/search?q=ID6320&amp;newwindow=1&amp;tbm=isch","Еще фото")</f>
        <v>Еще фото</v>
      </c>
      <c r="F1501" s="14"/>
      <c r="G1501" s="26" t="s">
        <v>680</v>
      </c>
      <c r="H1501" s="26" t="s">
        <v>357</v>
      </c>
      <c r="I1501" s="26" t="s">
        <v>1139</v>
      </c>
      <c r="J1501" s="15" t="s">
        <v>28</v>
      </c>
      <c r="K1501" s="16" t="s">
        <v>29</v>
      </c>
      <c r="L1501" s="60"/>
      <c r="M1501" s="15"/>
      <c r="N1501" s="15" t="s">
        <v>43</v>
      </c>
      <c r="O1501" s="15"/>
      <c r="P1501" s="16" t="s">
        <v>760</v>
      </c>
      <c r="Q1501" s="17">
        <v>11799</v>
      </c>
      <c r="R1501" s="18">
        <v>45</v>
      </c>
      <c r="S1501" s="19">
        <v>7462.8674999999994</v>
      </c>
      <c r="T1501" s="20" t="s">
        <v>363</v>
      </c>
      <c r="U1501" s="21" t="s">
        <v>694</v>
      </c>
      <c r="V1501" s="31">
        <v>40.5</v>
      </c>
      <c r="W1501" s="23">
        <v>36</v>
      </c>
      <c r="X1501" s="24"/>
    </row>
    <row r="1502" spans="1:24" s="1" customFormat="1" ht="32" customHeight="1" x14ac:dyDescent="0.3">
      <c r="A1502" s="26" t="s">
        <v>23</v>
      </c>
      <c r="B1502" s="26" t="s">
        <v>1631</v>
      </c>
      <c r="C1502" s="27" t="s">
        <v>1632</v>
      </c>
      <c r="D1502" s="58"/>
      <c r="E1502" s="42" t="str">
        <f>HYPERLINK("https://www.google.ru/search?q=ID6320&amp;newwindow=1&amp;tbm=isch","Еще фото")</f>
        <v>Еще фото</v>
      </c>
      <c r="F1502" s="14"/>
      <c r="G1502" s="26" t="s">
        <v>680</v>
      </c>
      <c r="H1502" s="26" t="s">
        <v>357</v>
      </c>
      <c r="I1502" s="26" t="s">
        <v>1139</v>
      </c>
      <c r="J1502" s="15" t="s">
        <v>28</v>
      </c>
      <c r="K1502" s="16" t="s">
        <v>29</v>
      </c>
      <c r="L1502" s="61"/>
      <c r="M1502" s="15"/>
      <c r="N1502" s="15" t="s">
        <v>43</v>
      </c>
      <c r="O1502" s="15"/>
      <c r="P1502" s="16" t="s">
        <v>760</v>
      </c>
      <c r="Q1502" s="17">
        <v>11799</v>
      </c>
      <c r="R1502" s="18">
        <v>45</v>
      </c>
      <c r="S1502" s="19">
        <v>7462.8674999999994</v>
      </c>
      <c r="T1502" s="20" t="s">
        <v>363</v>
      </c>
      <c r="U1502" s="21" t="s">
        <v>723</v>
      </c>
      <c r="V1502" s="23">
        <v>42</v>
      </c>
      <c r="W1502" s="23">
        <v>1</v>
      </c>
      <c r="X1502" s="24"/>
    </row>
    <row r="1503" spans="1:24" s="1" customFormat="1" ht="17" customHeight="1" x14ac:dyDescent="0.3">
      <c r="A1503" s="11" t="s">
        <v>23</v>
      </c>
      <c r="B1503" s="11" t="s">
        <v>1633</v>
      </c>
      <c r="C1503" s="12" t="s">
        <v>1634</v>
      </c>
      <c r="D1503" s="56"/>
      <c r="E1503" s="42" t="str">
        <f t="shared" ref="E1503:E1508" si="68">HYPERLINK("https://www.google.ru/search?q=ID8291&amp;newwindow=1&amp;tbm=isch","Еще фото")</f>
        <v>Еще фото</v>
      </c>
      <c r="F1503" s="14"/>
      <c r="G1503" s="11" t="s">
        <v>680</v>
      </c>
      <c r="H1503" s="11" t="s">
        <v>357</v>
      </c>
      <c r="I1503" s="15" t="s">
        <v>1139</v>
      </c>
      <c r="J1503" s="15" t="s">
        <v>28</v>
      </c>
      <c r="K1503" s="16" t="s">
        <v>41</v>
      </c>
      <c r="L1503" s="59" t="s">
        <v>1635</v>
      </c>
      <c r="M1503" s="15"/>
      <c r="N1503" s="15" t="s">
        <v>225</v>
      </c>
      <c r="O1503" s="15"/>
      <c r="P1503" s="16" t="s">
        <v>1636</v>
      </c>
      <c r="Q1503" s="17">
        <v>16799</v>
      </c>
      <c r="R1503" s="18">
        <v>45</v>
      </c>
      <c r="S1503" s="19">
        <v>10625.3675</v>
      </c>
      <c r="T1503" s="20" t="s">
        <v>363</v>
      </c>
      <c r="U1503" s="21" t="s">
        <v>366</v>
      </c>
      <c r="V1503" s="31">
        <v>36.5</v>
      </c>
      <c r="W1503" s="23">
        <v>2</v>
      </c>
      <c r="X1503" s="24"/>
    </row>
    <row r="1504" spans="1:24" s="1" customFormat="1" ht="17" customHeight="1" x14ac:dyDescent="0.3">
      <c r="A1504" s="26" t="s">
        <v>23</v>
      </c>
      <c r="B1504" s="26" t="s">
        <v>1633</v>
      </c>
      <c r="C1504" s="12" t="s">
        <v>1634</v>
      </c>
      <c r="D1504" s="57"/>
      <c r="E1504" s="42" t="str">
        <f t="shared" si="68"/>
        <v>Еще фото</v>
      </c>
      <c r="F1504" s="14"/>
      <c r="G1504" s="26" t="s">
        <v>680</v>
      </c>
      <c r="H1504" s="26" t="s">
        <v>357</v>
      </c>
      <c r="I1504" s="26" t="s">
        <v>1139</v>
      </c>
      <c r="J1504" s="15" t="s">
        <v>28</v>
      </c>
      <c r="K1504" s="16" t="s">
        <v>41</v>
      </c>
      <c r="L1504" s="60"/>
      <c r="M1504" s="15"/>
      <c r="N1504" s="15" t="s">
        <v>225</v>
      </c>
      <c r="O1504" s="15"/>
      <c r="P1504" s="16" t="s">
        <v>1636</v>
      </c>
      <c r="Q1504" s="17">
        <v>16799</v>
      </c>
      <c r="R1504" s="18">
        <v>45</v>
      </c>
      <c r="S1504" s="19">
        <v>10625.3675</v>
      </c>
      <c r="T1504" s="20" t="s">
        <v>363</v>
      </c>
      <c r="U1504" s="21" t="s">
        <v>430</v>
      </c>
      <c r="V1504" s="23">
        <v>37</v>
      </c>
      <c r="W1504" s="23">
        <v>2</v>
      </c>
      <c r="X1504" s="24"/>
    </row>
    <row r="1505" spans="1:24" s="1" customFormat="1" ht="17" customHeight="1" x14ac:dyDescent="0.3">
      <c r="A1505" s="26" t="s">
        <v>23</v>
      </c>
      <c r="B1505" s="26" t="s">
        <v>1633</v>
      </c>
      <c r="C1505" s="12" t="s">
        <v>1634</v>
      </c>
      <c r="D1505" s="57"/>
      <c r="E1505" s="42" t="str">
        <f t="shared" si="68"/>
        <v>Еще фото</v>
      </c>
      <c r="F1505" s="14"/>
      <c r="G1505" s="26" t="s">
        <v>680</v>
      </c>
      <c r="H1505" s="26" t="s">
        <v>357</v>
      </c>
      <c r="I1505" s="26" t="s">
        <v>1139</v>
      </c>
      <c r="J1505" s="15" t="s">
        <v>28</v>
      </c>
      <c r="K1505" s="16" t="s">
        <v>41</v>
      </c>
      <c r="L1505" s="60"/>
      <c r="M1505" s="15"/>
      <c r="N1505" s="15" t="s">
        <v>225</v>
      </c>
      <c r="O1505" s="15"/>
      <c r="P1505" s="16" t="s">
        <v>1636</v>
      </c>
      <c r="Q1505" s="17">
        <v>16799</v>
      </c>
      <c r="R1505" s="18">
        <v>45</v>
      </c>
      <c r="S1505" s="19">
        <v>10625.3675</v>
      </c>
      <c r="T1505" s="20" t="s">
        <v>363</v>
      </c>
      <c r="U1505" s="21" t="s">
        <v>686</v>
      </c>
      <c r="V1505" s="31">
        <v>37.5</v>
      </c>
      <c r="W1505" s="23">
        <v>7</v>
      </c>
      <c r="X1505" s="24"/>
    </row>
    <row r="1506" spans="1:24" s="1" customFormat="1" ht="17" customHeight="1" x14ac:dyDescent="0.3">
      <c r="A1506" s="26" t="s">
        <v>23</v>
      </c>
      <c r="B1506" s="26" t="s">
        <v>1633</v>
      </c>
      <c r="C1506" s="12" t="s">
        <v>1634</v>
      </c>
      <c r="D1506" s="57"/>
      <c r="E1506" s="42" t="str">
        <f t="shared" si="68"/>
        <v>Еще фото</v>
      </c>
      <c r="F1506" s="14"/>
      <c r="G1506" s="26" t="s">
        <v>680</v>
      </c>
      <c r="H1506" s="26" t="s">
        <v>357</v>
      </c>
      <c r="I1506" s="26" t="s">
        <v>1139</v>
      </c>
      <c r="J1506" s="15" t="s">
        <v>28</v>
      </c>
      <c r="K1506" s="16" t="s">
        <v>41</v>
      </c>
      <c r="L1506" s="60"/>
      <c r="M1506" s="15"/>
      <c r="N1506" s="15" t="s">
        <v>225</v>
      </c>
      <c r="O1506" s="15"/>
      <c r="P1506" s="16" t="s">
        <v>1636</v>
      </c>
      <c r="Q1506" s="17">
        <v>16799</v>
      </c>
      <c r="R1506" s="18">
        <v>45</v>
      </c>
      <c r="S1506" s="19">
        <v>10625.3675</v>
      </c>
      <c r="T1506" s="20" t="s">
        <v>363</v>
      </c>
      <c r="U1506" s="21" t="s">
        <v>431</v>
      </c>
      <c r="V1506" s="23">
        <v>38</v>
      </c>
      <c r="W1506" s="23">
        <v>1</v>
      </c>
      <c r="X1506" s="24"/>
    </row>
    <row r="1507" spans="1:24" s="1" customFormat="1" ht="17" customHeight="1" x14ac:dyDescent="0.3">
      <c r="A1507" s="26" t="s">
        <v>23</v>
      </c>
      <c r="B1507" s="26" t="s">
        <v>1633</v>
      </c>
      <c r="C1507" s="12" t="s">
        <v>1634</v>
      </c>
      <c r="D1507" s="57"/>
      <c r="E1507" s="42" t="str">
        <f t="shared" si="68"/>
        <v>Еще фото</v>
      </c>
      <c r="F1507" s="14"/>
      <c r="G1507" s="26" t="s">
        <v>680</v>
      </c>
      <c r="H1507" s="26" t="s">
        <v>357</v>
      </c>
      <c r="I1507" s="26" t="s">
        <v>1139</v>
      </c>
      <c r="J1507" s="15" t="s">
        <v>28</v>
      </c>
      <c r="K1507" s="16" t="s">
        <v>41</v>
      </c>
      <c r="L1507" s="60"/>
      <c r="M1507" s="15"/>
      <c r="N1507" s="15" t="s">
        <v>225</v>
      </c>
      <c r="O1507" s="15"/>
      <c r="P1507" s="16" t="s">
        <v>1636</v>
      </c>
      <c r="Q1507" s="17">
        <v>16799</v>
      </c>
      <c r="R1507" s="18">
        <v>45</v>
      </c>
      <c r="S1507" s="19">
        <v>10625.3675</v>
      </c>
      <c r="T1507" s="20" t="s">
        <v>363</v>
      </c>
      <c r="U1507" s="21" t="s">
        <v>687</v>
      </c>
      <c r="V1507" s="31">
        <v>38.5</v>
      </c>
      <c r="W1507" s="23">
        <v>4</v>
      </c>
      <c r="X1507" s="24"/>
    </row>
    <row r="1508" spans="1:24" s="1" customFormat="1" ht="22.05" customHeight="1" x14ac:dyDescent="0.3">
      <c r="A1508" s="26" t="s">
        <v>23</v>
      </c>
      <c r="B1508" s="26" t="s">
        <v>1633</v>
      </c>
      <c r="C1508" s="12" t="s">
        <v>1634</v>
      </c>
      <c r="D1508" s="58"/>
      <c r="E1508" s="42" t="str">
        <f t="shared" si="68"/>
        <v>Еще фото</v>
      </c>
      <c r="F1508" s="14"/>
      <c r="G1508" s="26" t="s">
        <v>680</v>
      </c>
      <c r="H1508" s="26" t="s">
        <v>357</v>
      </c>
      <c r="I1508" s="26" t="s">
        <v>1139</v>
      </c>
      <c r="J1508" s="15" t="s">
        <v>28</v>
      </c>
      <c r="K1508" s="16" t="s">
        <v>41</v>
      </c>
      <c r="L1508" s="61"/>
      <c r="M1508" s="15"/>
      <c r="N1508" s="15" t="s">
        <v>225</v>
      </c>
      <c r="O1508" s="15"/>
      <c r="P1508" s="16" t="s">
        <v>1636</v>
      </c>
      <c r="Q1508" s="17">
        <v>16799</v>
      </c>
      <c r="R1508" s="18">
        <v>45</v>
      </c>
      <c r="S1508" s="19">
        <v>10625.3675</v>
      </c>
      <c r="T1508" s="20" t="s">
        <v>363</v>
      </c>
      <c r="U1508" s="21" t="s">
        <v>432</v>
      </c>
      <c r="V1508" s="23">
        <v>39</v>
      </c>
      <c r="W1508" s="23">
        <v>8</v>
      </c>
      <c r="X1508" s="24"/>
    </row>
    <row r="1509" spans="1:24" s="1" customFormat="1" ht="35" customHeight="1" x14ac:dyDescent="0.3">
      <c r="A1509" s="11" t="s">
        <v>23</v>
      </c>
      <c r="B1509" s="11" t="s">
        <v>1633</v>
      </c>
      <c r="C1509" s="12" t="s">
        <v>1637</v>
      </c>
      <c r="D1509" s="56"/>
      <c r="E1509" s="42" t="str">
        <f>HYPERLINK("https://www.google.ru/search?q=ID8292&amp;newwindow=1&amp;tbm=isch","Еще фото")</f>
        <v>Еще фото</v>
      </c>
      <c r="F1509" s="14"/>
      <c r="G1509" s="11" t="s">
        <v>680</v>
      </c>
      <c r="H1509" s="11" t="s">
        <v>357</v>
      </c>
      <c r="I1509" s="15" t="s">
        <v>1139</v>
      </c>
      <c r="J1509" s="15" t="s">
        <v>28</v>
      </c>
      <c r="K1509" s="16" t="s">
        <v>41</v>
      </c>
      <c r="L1509" s="59" t="s">
        <v>1635</v>
      </c>
      <c r="M1509" s="15"/>
      <c r="N1509" s="15" t="s">
        <v>225</v>
      </c>
      <c r="O1509" s="15"/>
      <c r="P1509" s="16" t="s">
        <v>1636</v>
      </c>
      <c r="Q1509" s="17">
        <v>13799</v>
      </c>
      <c r="R1509" s="18">
        <v>45</v>
      </c>
      <c r="S1509" s="19">
        <v>8727.8674999999985</v>
      </c>
      <c r="T1509" s="20" t="s">
        <v>363</v>
      </c>
      <c r="U1509" s="21" t="s">
        <v>686</v>
      </c>
      <c r="V1509" s="31">
        <v>37.5</v>
      </c>
      <c r="W1509" s="23">
        <v>2</v>
      </c>
      <c r="X1509" s="24"/>
    </row>
    <row r="1510" spans="1:24" s="1" customFormat="1" ht="35" customHeight="1" x14ac:dyDescent="0.3">
      <c r="A1510" s="26" t="s">
        <v>23</v>
      </c>
      <c r="B1510" s="26" t="s">
        <v>1633</v>
      </c>
      <c r="C1510" s="12" t="s">
        <v>1637</v>
      </c>
      <c r="D1510" s="57"/>
      <c r="E1510" s="42" t="str">
        <f>HYPERLINK("https://www.google.ru/search?q=ID8292&amp;newwindow=1&amp;tbm=isch","Еще фото")</f>
        <v>Еще фото</v>
      </c>
      <c r="F1510" s="14"/>
      <c r="G1510" s="26" t="s">
        <v>680</v>
      </c>
      <c r="H1510" s="26" t="s">
        <v>357</v>
      </c>
      <c r="I1510" s="26" t="s">
        <v>1139</v>
      </c>
      <c r="J1510" s="15" t="s">
        <v>28</v>
      </c>
      <c r="K1510" s="16" t="s">
        <v>41</v>
      </c>
      <c r="L1510" s="60"/>
      <c r="M1510" s="15"/>
      <c r="N1510" s="15" t="s">
        <v>225</v>
      </c>
      <c r="O1510" s="15"/>
      <c r="P1510" s="16" t="s">
        <v>1636</v>
      </c>
      <c r="Q1510" s="17">
        <v>13799</v>
      </c>
      <c r="R1510" s="18">
        <v>45</v>
      </c>
      <c r="S1510" s="19">
        <v>8727.8674999999985</v>
      </c>
      <c r="T1510" s="20" t="s">
        <v>363</v>
      </c>
      <c r="U1510" s="21" t="s">
        <v>431</v>
      </c>
      <c r="V1510" s="23">
        <v>38</v>
      </c>
      <c r="W1510" s="23">
        <v>1</v>
      </c>
      <c r="X1510" s="24"/>
    </row>
    <row r="1511" spans="1:24" s="1" customFormat="1" ht="37.049999999999997" customHeight="1" x14ac:dyDescent="0.3">
      <c r="A1511" s="26" t="s">
        <v>23</v>
      </c>
      <c r="B1511" s="26" t="s">
        <v>1633</v>
      </c>
      <c r="C1511" s="12" t="s">
        <v>1637</v>
      </c>
      <c r="D1511" s="58"/>
      <c r="E1511" s="42" t="str">
        <f>HYPERLINK("https://www.google.ru/search?q=ID8292&amp;newwindow=1&amp;tbm=isch","Еще фото")</f>
        <v>Еще фото</v>
      </c>
      <c r="F1511" s="14"/>
      <c r="G1511" s="26" t="s">
        <v>680</v>
      </c>
      <c r="H1511" s="26" t="s">
        <v>357</v>
      </c>
      <c r="I1511" s="26" t="s">
        <v>1139</v>
      </c>
      <c r="J1511" s="15" t="s">
        <v>28</v>
      </c>
      <c r="K1511" s="16" t="s">
        <v>41</v>
      </c>
      <c r="L1511" s="61"/>
      <c r="M1511" s="15"/>
      <c r="N1511" s="15" t="s">
        <v>225</v>
      </c>
      <c r="O1511" s="15"/>
      <c r="P1511" s="16" t="s">
        <v>1636</v>
      </c>
      <c r="Q1511" s="17">
        <v>13799</v>
      </c>
      <c r="R1511" s="18">
        <v>45</v>
      </c>
      <c r="S1511" s="19">
        <v>8727.8674999999985</v>
      </c>
      <c r="T1511" s="20" t="s">
        <v>363</v>
      </c>
      <c r="U1511" s="21" t="s">
        <v>687</v>
      </c>
      <c r="V1511" s="31">
        <v>38.5</v>
      </c>
      <c r="W1511" s="23">
        <v>1</v>
      </c>
      <c r="X1511" s="24"/>
    </row>
    <row r="1512" spans="1:24" s="1" customFormat="1" ht="11" customHeight="1" x14ac:dyDescent="0.3">
      <c r="A1512" s="11" t="s">
        <v>23</v>
      </c>
      <c r="B1512" s="11" t="s">
        <v>1638</v>
      </c>
      <c r="C1512" s="12" t="s">
        <v>1639</v>
      </c>
      <c r="D1512" s="56"/>
      <c r="E1512" s="42" t="str">
        <f t="shared" ref="E1512:E1521" si="69">HYPERLINK("https://www.google.ru/search?q=IE3425&amp;newwindow=1&amp;tbm=isch","Еще фото")</f>
        <v>Еще фото</v>
      </c>
      <c r="F1512" s="28" t="s">
        <v>137</v>
      </c>
      <c r="G1512" s="11" t="s">
        <v>680</v>
      </c>
      <c r="H1512" s="11" t="s">
        <v>357</v>
      </c>
      <c r="I1512" s="15" t="s">
        <v>1139</v>
      </c>
      <c r="J1512" s="15" t="s">
        <v>28</v>
      </c>
      <c r="K1512" s="16" t="s">
        <v>41</v>
      </c>
      <c r="L1512" s="59"/>
      <c r="M1512" s="15"/>
      <c r="N1512" s="15" t="s">
        <v>176</v>
      </c>
      <c r="O1512" s="15"/>
      <c r="P1512" s="16" t="s">
        <v>1640</v>
      </c>
      <c r="Q1512" s="17">
        <v>11199</v>
      </c>
      <c r="R1512" s="18">
        <v>45</v>
      </c>
      <c r="S1512" s="19">
        <v>7083.3674999999994</v>
      </c>
      <c r="T1512" s="20" t="s">
        <v>363</v>
      </c>
      <c r="U1512" s="21" t="s">
        <v>429</v>
      </c>
      <c r="V1512" s="23">
        <v>35</v>
      </c>
      <c r="W1512" s="23">
        <v>2</v>
      </c>
      <c r="X1512" s="24"/>
    </row>
    <row r="1513" spans="1:24" s="1" customFormat="1" ht="11" customHeight="1" x14ac:dyDescent="0.3">
      <c r="A1513" s="26" t="s">
        <v>23</v>
      </c>
      <c r="B1513" s="26" t="s">
        <v>1638</v>
      </c>
      <c r="C1513" s="12" t="s">
        <v>1639</v>
      </c>
      <c r="D1513" s="57"/>
      <c r="E1513" s="42" t="str">
        <f t="shared" si="69"/>
        <v>Еще фото</v>
      </c>
      <c r="F1513" s="28" t="s">
        <v>137</v>
      </c>
      <c r="G1513" s="26" t="s">
        <v>680</v>
      </c>
      <c r="H1513" s="26" t="s">
        <v>357</v>
      </c>
      <c r="I1513" s="26" t="s">
        <v>1139</v>
      </c>
      <c r="J1513" s="15" t="s">
        <v>28</v>
      </c>
      <c r="K1513" s="16" t="s">
        <v>41</v>
      </c>
      <c r="L1513" s="60"/>
      <c r="M1513" s="15"/>
      <c r="N1513" s="15" t="s">
        <v>176</v>
      </c>
      <c r="O1513" s="15"/>
      <c r="P1513" s="16" t="s">
        <v>1640</v>
      </c>
      <c r="Q1513" s="17">
        <v>11199</v>
      </c>
      <c r="R1513" s="18">
        <v>45</v>
      </c>
      <c r="S1513" s="19">
        <v>7083.3674999999994</v>
      </c>
      <c r="T1513" s="20" t="s">
        <v>363</v>
      </c>
      <c r="U1513" s="21" t="s">
        <v>364</v>
      </c>
      <c r="V1513" s="31">
        <v>35.5</v>
      </c>
      <c r="W1513" s="23">
        <v>2</v>
      </c>
      <c r="X1513" s="24"/>
    </row>
    <row r="1514" spans="1:24" s="1" customFormat="1" ht="11" customHeight="1" x14ac:dyDescent="0.3">
      <c r="A1514" s="26" t="s">
        <v>23</v>
      </c>
      <c r="B1514" s="26" t="s">
        <v>1638</v>
      </c>
      <c r="C1514" s="12" t="s">
        <v>1639</v>
      </c>
      <c r="D1514" s="57"/>
      <c r="E1514" s="42" t="str">
        <f t="shared" si="69"/>
        <v>Еще фото</v>
      </c>
      <c r="F1514" s="28" t="s">
        <v>137</v>
      </c>
      <c r="G1514" s="26" t="s">
        <v>680</v>
      </c>
      <c r="H1514" s="26" t="s">
        <v>357</v>
      </c>
      <c r="I1514" s="26" t="s">
        <v>1139</v>
      </c>
      <c r="J1514" s="15" t="s">
        <v>28</v>
      </c>
      <c r="K1514" s="16" t="s">
        <v>41</v>
      </c>
      <c r="L1514" s="60"/>
      <c r="M1514" s="15"/>
      <c r="N1514" s="15" t="s">
        <v>176</v>
      </c>
      <c r="O1514" s="15"/>
      <c r="P1514" s="16" t="s">
        <v>1640</v>
      </c>
      <c r="Q1514" s="17">
        <v>11199</v>
      </c>
      <c r="R1514" s="18">
        <v>45</v>
      </c>
      <c r="S1514" s="19">
        <v>7083.3674999999994</v>
      </c>
      <c r="T1514" s="20" t="s">
        <v>363</v>
      </c>
      <c r="U1514" s="21" t="s">
        <v>365</v>
      </c>
      <c r="V1514" s="23">
        <v>36</v>
      </c>
      <c r="W1514" s="23">
        <v>2</v>
      </c>
      <c r="X1514" s="24"/>
    </row>
    <row r="1515" spans="1:24" s="1" customFormat="1" ht="11" customHeight="1" x14ac:dyDescent="0.3">
      <c r="A1515" s="26" t="s">
        <v>23</v>
      </c>
      <c r="B1515" s="26" t="s">
        <v>1638</v>
      </c>
      <c r="C1515" s="12" t="s">
        <v>1639</v>
      </c>
      <c r="D1515" s="57"/>
      <c r="E1515" s="42" t="str">
        <f t="shared" si="69"/>
        <v>Еще фото</v>
      </c>
      <c r="F1515" s="28" t="s">
        <v>137</v>
      </c>
      <c r="G1515" s="26" t="s">
        <v>680</v>
      </c>
      <c r="H1515" s="26" t="s">
        <v>357</v>
      </c>
      <c r="I1515" s="26" t="s">
        <v>1139</v>
      </c>
      <c r="J1515" s="15" t="s">
        <v>28</v>
      </c>
      <c r="K1515" s="16" t="s">
        <v>41</v>
      </c>
      <c r="L1515" s="60"/>
      <c r="M1515" s="15"/>
      <c r="N1515" s="15" t="s">
        <v>176</v>
      </c>
      <c r="O1515" s="15"/>
      <c r="P1515" s="16" t="s">
        <v>1640</v>
      </c>
      <c r="Q1515" s="17">
        <v>11199</v>
      </c>
      <c r="R1515" s="18">
        <v>45</v>
      </c>
      <c r="S1515" s="19">
        <v>7083.3674999999994</v>
      </c>
      <c r="T1515" s="20" t="s">
        <v>363</v>
      </c>
      <c r="U1515" s="21" t="s">
        <v>366</v>
      </c>
      <c r="V1515" s="31">
        <v>36.5</v>
      </c>
      <c r="W1515" s="23">
        <v>2</v>
      </c>
      <c r="X1515" s="24"/>
    </row>
    <row r="1516" spans="1:24" s="1" customFormat="1" ht="11" customHeight="1" x14ac:dyDescent="0.3">
      <c r="A1516" s="26" t="s">
        <v>23</v>
      </c>
      <c r="B1516" s="26" t="s">
        <v>1638</v>
      </c>
      <c r="C1516" s="12" t="s">
        <v>1639</v>
      </c>
      <c r="D1516" s="57"/>
      <c r="E1516" s="42" t="str">
        <f t="shared" si="69"/>
        <v>Еще фото</v>
      </c>
      <c r="F1516" s="28" t="s">
        <v>137</v>
      </c>
      <c r="G1516" s="26" t="s">
        <v>680</v>
      </c>
      <c r="H1516" s="26" t="s">
        <v>357</v>
      </c>
      <c r="I1516" s="26" t="s">
        <v>1139</v>
      </c>
      <c r="J1516" s="15" t="s">
        <v>28</v>
      </c>
      <c r="K1516" s="16" t="s">
        <v>41</v>
      </c>
      <c r="L1516" s="60"/>
      <c r="M1516" s="15"/>
      <c r="N1516" s="15" t="s">
        <v>176</v>
      </c>
      <c r="O1516" s="15"/>
      <c r="P1516" s="16" t="s">
        <v>1640</v>
      </c>
      <c r="Q1516" s="17">
        <v>11199</v>
      </c>
      <c r="R1516" s="18">
        <v>45</v>
      </c>
      <c r="S1516" s="19">
        <v>7083.3674999999994</v>
      </c>
      <c r="T1516" s="20" t="s">
        <v>363</v>
      </c>
      <c r="U1516" s="21" t="s">
        <v>430</v>
      </c>
      <c r="V1516" s="23">
        <v>37</v>
      </c>
      <c r="W1516" s="23">
        <v>2</v>
      </c>
      <c r="X1516" s="24"/>
    </row>
    <row r="1517" spans="1:24" s="1" customFormat="1" ht="11" customHeight="1" x14ac:dyDescent="0.3">
      <c r="A1517" s="26" t="s">
        <v>23</v>
      </c>
      <c r="B1517" s="26" t="s">
        <v>1638</v>
      </c>
      <c r="C1517" s="12" t="s">
        <v>1639</v>
      </c>
      <c r="D1517" s="57"/>
      <c r="E1517" s="42" t="str">
        <f t="shared" si="69"/>
        <v>Еще фото</v>
      </c>
      <c r="F1517" s="28" t="s">
        <v>137</v>
      </c>
      <c r="G1517" s="26" t="s">
        <v>680</v>
      </c>
      <c r="H1517" s="26" t="s">
        <v>357</v>
      </c>
      <c r="I1517" s="26" t="s">
        <v>1139</v>
      </c>
      <c r="J1517" s="15" t="s">
        <v>28</v>
      </c>
      <c r="K1517" s="16" t="s">
        <v>41</v>
      </c>
      <c r="L1517" s="60"/>
      <c r="M1517" s="15"/>
      <c r="N1517" s="15" t="s">
        <v>176</v>
      </c>
      <c r="O1517" s="15"/>
      <c r="P1517" s="16" t="s">
        <v>1640</v>
      </c>
      <c r="Q1517" s="17">
        <v>11199</v>
      </c>
      <c r="R1517" s="18">
        <v>45</v>
      </c>
      <c r="S1517" s="19">
        <v>7083.3674999999994</v>
      </c>
      <c r="T1517" s="20" t="s">
        <v>363</v>
      </c>
      <c r="U1517" s="21" t="s">
        <v>686</v>
      </c>
      <c r="V1517" s="31">
        <v>37.5</v>
      </c>
      <c r="W1517" s="23">
        <v>2</v>
      </c>
      <c r="X1517" s="24"/>
    </row>
    <row r="1518" spans="1:24" s="1" customFormat="1" ht="11" customHeight="1" x14ac:dyDescent="0.3">
      <c r="A1518" s="26" t="s">
        <v>23</v>
      </c>
      <c r="B1518" s="26" t="s">
        <v>1638</v>
      </c>
      <c r="C1518" s="12" t="s">
        <v>1639</v>
      </c>
      <c r="D1518" s="57"/>
      <c r="E1518" s="42" t="str">
        <f t="shared" si="69"/>
        <v>Еще фото</v>
      </c>
      <c r="F1518" s="28" t="s">
        <v>137</v>
      </c>
      <c r="G1518" s="26" t="s">
        <v>680</v>
      </c>
      <c r="H1518" s="26" t="s">
        <v>357</v>
      </c>
      <c r="I1518" s="26" t="s">
        <v>1139</v>
      </c>
      <c r="J1518" s="15" t="s">
        <v>28</v>
      </c>
      <c r="K1518" s="16" t="s">
        <v>41</v>
      </c>
      <c r="L1518" s="60"/>
      <c r="M1518" s="15"/>
      <c r="N1518" s="15" t="s">
        <v>176</v>
      </c>
      <c r="O1518" s="15"/>
      <c r="P1518" s="16" t="s">
        <v>1640</v>
      </c>
      <c r="Q1518" s="17">
        <v>11199</v>
      </c>
      <c r="R1518" s="18">
        <v>45</v>
      </c>
      <c r="S1518" s="19">
        <v>7083.3674999999994</v>
      </c>
      <c r="T1518" s="20" t="s">
        <v>363</v>
      </c>
      <c r="U1518" s="21" t="s">
        <v>431</v>
      </c>
      <c r="V1518" s="23">
        <v>38</v>
      </c>
      <c r="W1518" s="23">
        <v>2</v>
      </c>
      <c r="X1518" s="24"/>
    </row>
    <row r="1519" spans="1:24" s="1" customFormat="1" ht="11" customHeight="1" x14ac:dyDescent="0.3">
      <c r="A1519" s="26" t="s">
        <v>23</v>
      </c>
      <c r="B1519" s="26" t="s">
        <v>1638</v>
      </c>
      <c r="C1519" s="12" t="s">
        <v>1639</v>
      </c>
      <c r="D1519" s="57"/>
      <c r="E1519" s="42" t="str">
        <f t="shared" si="69"/>
        <v>Еще фото</v>
      </c>
      <c r="F1519" s="28" t="s">
        <v>137</v>
      </c>
      <c r="G1519" s="26" t="s">
        <v>680</v>
      </c>
      <c r="H1519" s="26" t="s">
        <v>357</v>
      </c>
      <c r="I1519" s="26" t="s">
        <v>1139</v>
      </c>
      <c r="J1519" s="15" t="s">
        <v>28</v>
      </c>
      <c r="K1519" s="16" t="s">
        <v>41</v>
      </c>
      <c r="L1519" s="60"/>
      <c r="M1519" s="15"/>
      <c r="N1519" s="15" t="s">
        <v>176</v>
      </c>
      <c r="O1519" s="15"/>
      <c r="P1519" s="16" t="s">
        <v>1640</v>
      </c>
      <c r="Q1519" s="17">
        <v>11199</v>
      </c>
      <c r="R1519" s="18">
        <v>45</v>
      </c>
      <c r="S1519" s="19">
        <v>7083.3674999999994</v>
      </c>
      <c r="T1519" s="20" t="s">
        <v>363</v>
      </c>
      <c r="U1519" s="21" t="s">
        <v>687</v>
      </c>
      <c r="V1519" s="31">
        <v>38.5</v>
      </c>
      <c r="W1519" s="23">
        <v>2</v>
      </c>
      <c r="X1519" s="24"/>
    </row>
    <row r="1520" spans="1:24" s="1" customFormat="1" ht="11" customHeight="1" x14ac:dyDescent="0.3">
      <c r="A1520" s="26" t="s">
        <v>23</v>
      </c>
      <c r="B1520" s="26" t="s">
        <v>1638</v>
      </c>
      <c r="C1520" s="12" t="s">
        <v>1639</v>
      </c>
      <c r="D1520" s="57"/>
      <c r="E1520" s="42" t="str">
        <f t="shared" si="69"/>
        <v>Еще фото</v>
      </c>
      <c r="F1520" s="28" t="s">
        <v>137</v>
      </c>
      <c r="G1520" s="26" t="s">
        <v>680</v>
      </c>
      <c r="H1520" s="26" t="s">
        <v>357</v>
      </c>
      <c r="I1520" s="26" t="s">
        <v>1139</v>
      </c>
      <c r="J1520" s="15" t="s">
        <v>28</v>
      </c>
      <c r="K1520" s="16" t="s">
        <v>41</v>
      </c>
      <c r="L1520" s="60"/>
      <c r="M1520" s="15"/>
      <c r="N1520" s="15" t="s">
        <v>176</v>
      </c>
      <c r="O1520" s="15"/>
      <c r="P1520" s="16" t="s">
        <v>1640</v>
      </c>
      <c r="Q1520" s="17">
        <v>11199</v>
      </c>
      <c r="R1520" s="18">
        <v>45</v>
      </c>
      <c r="S1520" s="19">
        <v>7083.3674999999994</v>
      </c>
      <c r="T1520" s="20" t="s">
        <v>363</v>
      </c>
      <c r="U1520" s="21" t="s">
        <v>432</v>
      </c>
      <c r="V1520" s="23">
        <v>39</v>
      </c>
      <c r="W1520" s="23">
        <v>2</v>
      </c>
      <c r="X1520" s="24"/>
    </row>
    <row r="1521" spans="1:24" s="1" customFormat="1" ht="11" customHeight="1" x14ac:dyDescent="0.3">
      <c r="A1521" s="15" t="s">
        <v>23</v>
      </c>
      <c r="B1521" s="15" t="s">
        <v>1638</v>
      </c>
      <c r="C1521" s="12" t="s">
        <v>1639</v>
      </c>
      <c r="D1521" s="58"/>
      <c r="E1521" s="42" t="str">
        <f t="shared" si="69"/>
        <v>Еще фото</v>
      </c>
      <c r="F1521" s="33" t="s">
        <v>137</v>
      </c>
      <c r="G1521" s="15" t="s">
        <v>680</v>
      </c>
      <c r="H1521" s="15" t="s">
        <v>357</v>
      </c>
      <c r="I1521" s="15" t="s">
        <v>1139</v>
      </c>
      <c r="J1521" s="15" t="s">
        <v>28</v>
      </c>
      <c r="K1521" s="15" t="s">
        <v>41</v>
      </c>
      <c r="L1521" s="61"/>
      <c r="M1521" s="15"/>
      <c r="N1521" s="15" t="s">
        <v>176</v>
      </c>
      <c r="O1521" s="15"/>
      <c r="P1521" s="15" t="s">
        <v>1640</v>
      </c>
      <c r="Q1521" s="34">
        <v>11199</v>
      </c>
      <c r="R1521" s="35">
        <v>45</v>
      </c>
      <c r="S1521" s="36">
        <v>7083.3674999999994</v>
      </c>
      <c r="T1521" s="20" t="s">
        <v>363</v>
      </c>
      <c r="U1521" s="21" t="s">
        <v>693</v>
      </c>
      <c r="V1521" s="23">
        <v>40</v>
      </c>
      <c r="W1521" s="23">
        <v>2</v>
      </c>
      <c r="X1521" s="24"/>
    </row>
    <row r="1522" spans="1:24" s="1" customFormat="1" ht="14" customHeight="1" x14ac:dyDescent="0.3">
      <c r="A1522" s="11" t="s">
        <v>23</v>
      </c>
      <c r="B1522" s="11" t="s">
        <v>925</v>
      </c>
      <c r="C1522" s="12" t="s">
        <v>1641</v>
      </c>
      <c r="D1522" s="56"/>
      <c r="E1522" s="42" t="str">
        <f t="shared" ref="E1522:E1528" si="70">HYPERLINK("https://www.google.ru/search?q=IE5897&amp;newwindow=1&amp;tbm=isch","Еще фото")</f>
        <v>Еще фото</v>
      </c>
      <c r="F1522" s="28" t="s">
        <v>137</v>
      </c>
      <c r="G1522" s="11" t="s">
        <v>680</v>
      </c>
      <c r="H1522" s="11" t="s">
        <v>357</v>
      </c>
      <c r="I1522" s="15" t="s">
        <v>1139</v>
      </c>
      <c r="J1522" s="15" t="s">
        <v>28</v>
      </c>
      <c r="K1522" s="16" t="s">
        <v>41</v>
      </c>
      <c r="L1522" s="59" t="s">
        <v>928</v>
      </c>
      <c r="M1522" s="15"/>
      <c r="N1522" s="15" t="s">
        <v>43</v>
      </c>
      <c r="O1522" s="15"/>
      <c r="P1522" s="16" t="s">
        <v>929</v>
      </c>
      <c r="Q1522" s="17">
        <v>12199</v>
      </c>
      <c r="R1522" s="18">
        <v>45</v>
      </c>
      <c r="S1522" s="19">
        <v>7715.8674999999994</v>
      </c>
      <c r="T1522" s="20" t="s">
        <v>363</v>
      </c>
      <c r="U1522" s="21" t="s">
        <v>430</v>
      </c>
      <c r="V1522" s="23">
        <v>37</v>
      </c>
      <c r="W1522" s="23">
        <v>3</v>
      </c>
      <c r="X1522" s="24"/>
    </row>
    <row r="1523" spans="1:24" s="1" customFormat="1" ht="14" customHeight="1" x14ac:dyDescent="0.3">
      <c r="A1523" s="26" t="s">
        <v>23</v>
      </c>
      <c r="B1523" s="26" t="s">
        <v>925</v>
      </c>
      <c r="C1523" s="12" t="s">
        <v>1641</v>
      </c>
      <c r="D1523" s="57"/>
      <c r="E1523" s="42" t="str">
        <f t="shared" si="70"/>
        <v>Еще фото</v>
      </c>
      <c r="F1523" s="28" t="s">
        <v>137</v>
      </c>
      <c r="G1523" s="26" t="s">
        <v>680</v>
      </c>
      <c r="H1523" s="26" t="s">
        <v>357</v>
      </c>
      <c r="I1523" s="26" t="s">
        <v>1139</v>
      </c>
      <c r="J1523" s="15" t="s">
        <v>28</v>
      </c>
      <c r="K1523" s="16" t="s">
        <v>41</v>
      </c>
      <c r="L1523" s="60"/>
      <c r="M1523" s="15"/>
      <c r="N1523" s="15" t="s">
        <v>43</v>
      </c>
      <c r="O1523" s="15"/>
      <c r="P1523" s="16" t="s">
        <v>929</v>
      </c>
      <c r="Q1523" s="17">
        <v>12199</v>
      </c>
      <c r="R1523" s="18">
        <v>45</v>
      </c>
      <c r="S1523" s="19">
        <v>7715.8674999999994</v>
      </c>
      <c r="T1523" s="20" t="s">
        <v>363</v>
      </c>
      <c r="U1523" s="21" t="s">
        <v>686</v>
      </c>
      <c r="V1523" s="31">
        <v>37.5</v>
      </c>
      <c r="W1523" s="23">
        <v>6</v>
      </c>
      <c r="X1523" s="24"/>
    </row>
    <row r="1524" spans="1:24" s="1" customFormat="1" ht="14" customHeight="1" x14ac:dyDescent="0.3">
      <c r="A1524" s="26" t="s">
        <v>23</v>
      </c>
      <c r="B1524" s="26" t="s">
        <v>925</v>
      </c>
      <c r="C1524" s="12" t="s">
        <v>1641</v>
      </c>
      <c r="D1524" s="57"/>
      <c r="E1524" s="42" t="str">
        <f t="shared" si="70"/>
        <v>Еще фото</v>
      </c>
      <c r="F1524" s="28" t="s">
        <v>137</v>
      </c>
      <c r="G1524" s="26" t="s">
        <v>680</v>
      </c>
      <c r="H1524" s="26" t="s">
        <v>357</v>
      </c>
      <c r="I1524" s="26" t="s">
        <v>1139</v>
      </c>
      <c r="J1524" s="15" t="s">
        <v>28</v>
      </c>
      <c r="K1524" s="16" t="s">
        <v>41</v>
      </c>
      <c r="L1524" s="60"/>
      <c r="M1524" s="15"/>
      <c r="N1524" s="15" t="s">
        <v>43</v>
      </c>
      <c r="O1524" s="15"/>
      <c r="P1524" s="16" t="s">
        <v>929</v>
      </c>
      <c r="Q1524" s="17">
        <v>12199</v>
      </c>
      <c r="R1524" s="18">
        <v>45</v>
      </c>
      <c r="S1524" s="19">
        <v>7715.8674999999994</v>
      </c>
      <c r="T1524" s="20" t="s">
        <v>363</v>
      </c>
      <c r="U1524" s="21" t="s">
        <v>431</v>
      </c>
      <c r="V1524" s="23">
        <v>38</v>
      </c>
      <c r="W1524" s="23">
        <v>5</v>
      </c>
      <c r="X1524" s="24"/>
    </row>
    <row r="1525" spans="1:24" s="1" customFormat="1" ht="14" customHeight="1" x14ac:dyDescent="0.3">
      <c r="A1525" s="26" t="s">
        <v>23</v>
      </c>
      <c r="B1525" s="26" t="s">
        <v>925</v>
      </c>
      <c r="C1525" s="12" t="s">
        <v>1641</v>
      </c>
      <c r="D1525" s="57"/>
      <c r="E1525" s="42" t="str">
        <f t="shared" si="70"/>
        <v>Еще фото</v>
      </c>
      <c r="F1525" s="28" t="s">
        <v>137</v>
      </c>
      <c r="G1525" s="26" t="s">
        <v>680</v>
      </c>
      <c r="H1525" s="26" t="s">
        <v>357</v>
      </c>
      <c r="I1525" s="26" t="s">
        <v>1139</v>
      </c>
      <c r="J1525" s="15" t="s">
        <v>28</v>
      </c>
      <c r="K1525" s="16" t="s">
        <v>41</v>
      </c>
      <c r="L1525" s="60"/>
      <c r="M1525" s="15"/>
      <c r="N1525" s="15" t="s">
        <v>43</v>
      </c>
      <c r="O1525" s="15"/>
      <c r="P1525" s="16" t="s">
        <v>929</v>
      </c>
      <c r="Q1525" s="17">
        <v>12199</v>
      </c>
      <c r="R1525" s="18">
        <v>45</v>
      </c>
      <c r="S1525" s="19">
        <v>7715.8674999999994</v>
      </c>
      <c r="T1525" s="20" t="s">
        <v>363</v>
      </c>
      <c r="U1525" s="21" t="s">
        <v>687</v>
      </c>
      <c r="V1525" s="31">
        <v>38.5</v>
      </c>
      <c r="W1525" s="23">
        <v>8</v>
      </c>
      <c r="X1525" s="24"/>
    </row>
    <row r="1526" spans="1:24" s="1" customFormat="1" ht="14" customHeight="1" x14ac:dyDescent="0.3">
      <c r="A1526" s="26" t="s">
        <v>23</v>
      </c>
      <c r="B1526" s="26" t="s">
        <v>925</v>
      </c>
      <c r="C1526" s="12" t="s">
        <v>1641</v>
      </c>
      <c r="D1526" s="57"/>
      <c r="E1526" s="42" t="str">
        <f t="shared" si="70"/>
        <v>Еще фото</v>
      </c>
      <c r="F1526" s="28" t="s">
        <v>137</v>
      </c>
      <c r="G1526" s="26" t="s">
        <v>680</v>
      </c>
      <c r="H1526" s="26" t="s">
        <v>357</v>
      </c>
      <c r="I1526" s="26" t="s">
        <v>1139</v>
      </c>
      <c r="J1526" s="15" t="s">
        <v>28</v>
      </c>
      <c r="K1526" s="16" t="s">
        <v>41</v>
      </c>
      <c r="L1526" s="60"/>
      <c r="M1526" s="15"/>
      <c r="N1526" s="15" t="s">
        <v>43</v>
      </c>
      <c r="O1526" s="15"/>
      <c r="P1526" s="16" t="s">
        <v>929</v>
      </c>
      <c r="Q1526" s="17">
        <v>12199</v>
      </c>
      <c r="R1526" s="18">
        <v>45</v>
      </c>
      <c r="S1526" s="19">
        <v>7715.8674999999994</v>
      </c>
      <c r="T1526" s="20" t="s">
        <v>363</v>
      </c>
      <c r="U1526" s="21" t="s">
        <v>432</v>
      </c>
      <c r="V1526" s="23">
        <v>39</v>
      </c>
      <c r="W1526" s="23">
        <v>1</v>
      </c>
      <c r="X1526" s="24"/>
    </row>
    <row r="1527" spans="1:24" s="1" customFormat="1" ht="14" customHeight="1" x14ac:dyDescent="0.3">
      <c r="A1527" s="26" t="s">
        <v>23</v>
      </c>
      <c r="B1527" s="26" t="s">
        <v>925</v>
      </c>
      <c r="C1527" s="12" t="s">
        <v>1641</v>
      </c>
      <c r="D1527" s="57"/>
      <c r="E1527" s="42" t="str">
        <f t="shared" si="70"/>
        <v>Еще фото</v>
      </c>
      <c r="F1527" s="28" t="s">
        <v>137</v>
      </c>
      <c r="G1527" s="26" t="s">
        <v>680</v>
      </c>
      <c r="H1527" s="26" t="s">
        <v>357</v>
      </c>
      <c r="I1527" s="26" t="s">
        <v>1139</v>
      </c>
      <c r="J1527" s="15" t="s">
        <v>28</v>
      </c>
      <c r="K1527" s="16" t="s">
        <v>41</v>
      </c>
      <c r="L1527" s="60"/>
      <c r="M1527" s="15"/>
      <c r="N1527" s="15" t="s">
        <v>43</v>
      </c>
      <c r="O1527" s="15"/>
      <c r="P1527" s="16" t="s">
        <v>929</v>
      </c>
      <c r="Q1527" s="17">
        <v>12199</v>
      </c>
      <c r="R1527" s="18">
        <v>45</v>
      </c>
      <c r="S1527" s="19">
        <v>7715.8674999999994</v>
      </c>
      <c r="T1527" s="20" t="s">
        <v>363</v>
      </c>
      <c r="U1527" s="21" t="s">
        <v>693</v>
      </c>
      <c r="V1527" s="23">
        <v>40</v>
      </c>
      <c r="W1527" s="23">
        <v>4</v>
      </c>
      <c r="X1527" s="24"/>
    </row>
    <row r="1528" spans="1:24" s="1" customFormat="1" ht="17" customHeight="1" x14ac:dyDescent="0.3">
      <c r="A1528" s="26" t="s">
        <v>23</v>
      </c>
      <c r="B1528" s="26" t="s">
        <v>925</v>
      </c>
      <c r="C1528" s="12" t="s">
        <v>1641</v>
      </c>
      <c r="D1528" s="58"/>
      <c r="E1528" s="42" t="str">
        <f t="shared" si="70"/>
        <v>Еще фото</v>
      </c>
      <c r="F1528" s="28" t="s">
        <v>137</v>
      </c>
      <c r="G1528" s="26" t="s">
        <v>680</v>
      </c>
      <c r="H1528" s="26" t="s">
        <v>357</v>
      </c>
      <c r="I1528" s="26" t="s">
        <v>1139</v>
      </c>
      <c r="J1528" s="15" t="s">
        <v>28</v>
      </c>
      <c r="K1528" s="16" t="s">
        <v>41</v>
      </c>
      <c r="L1528" s="61"/>
      <c r="M1528" s="15"/>
      <c r="N1528" s="15" t="s">
        <v>43</v>
      </c>
      <c r="O1528" s="15"/>
      <c r="P1528" s="16" t="s">
        <v>929</v>
      </c>
      <c r="Q1528" s="17">
        <v>12199</v>
      </c>
      <c r="R1528" s="18">
        <v>45</v>
      </c>
      <c r="S1528" s="19">
        <v>7715.8674999999994</v>
      </c>
      <c r="T1528" s="20" t="s">
        <v>363</v>
      </c>
      <c r="U1528" s="21" t="s">
        <v>694</v>
      </c>
      <c r="V1528" s="31">
        <v>40.5</v>
      </c>
      <c r="W1528" s="23">
        <v>1</v>
      </c>
      <c r="X1528" s="24"/>
    </row>
    <row r="1529" spans="1:24" s="1" customFormat="1" ht="13.05" customHeight="1" x14ac:dyDescent="0.3">
      <c r="A1529" s="11" t="s">
        <v>23</v>
      </c>
      <c r="B1529" s="11" t="s">
        <v>1254</v>
      </c>
      <c r="C1529" s="12" t="s">
        <v>1642</v>
      </c>
      <c r="D1529" s="56"/>
      <c r="E1529" s="42" t="str">
        <f t="shared" ref="E1529:E1536" si="71">HYPERLINK("https://www.google.ru/search?q=IE7002&amp;newwindow=1&amp;tbm=isch","Еще фото")</f>
        <v>Еще фото</v>
      </c>
      <c r="F1529" s="28" t="s">
        <v>137</v>
      </c>
      <c r="G1529" s="11" t="s">
        <v>680</v>
      </c>
      <c r="H1529" s="11" t="s">
        <v>357</v>
      </c>
      <c r="I1529" s="15" t="s">
        <v>1139</v>
      </c>
      <c r="J1529" s="15" t="s">
        <v>28</v>
      </c>
      <c r="K1529" s="16" t="s">
        <v>41</v>
      </c>
      <c r="L1529" s="59" t="s">
        <v>1256</v>
      </c>
      <c r="M1529" s="15"/>
      <c r="N1529" s="15" t="s">
        <v>807</v>
      </c>
      <c r="O1529" s="15"/>
      <c r="P1529" s="16" t="s">
        <v>1643</v>
      </c>
      <c r="Q1529" s="17">
        <v>13299</v>
      </c>
      <c r="R1529" s="18">
        <v>45</v>
      </c>
      <c r="S1529" s="19">
        <v>8411.6174999999985</v>
      </c>
      <c r="T1529" s="20" t="s">
        <v>363</v>
      </c>
      <c r="U1529" s="32" t="s">
        <v>429</v>
      </c>
      <c r="V1529" s="23">
        <v>35</v>
      </c>
      <c r="W1529" s="23">
        <v>1</v>
      </c>
      <c r="X1529" s="24"/>
    </row>
    <row r="1530" spans="1:24" s="1" customFormat="1" ht="13.05" customHeight="1" x14ac:dyDescent="0.3">
      <c r="A1530" s="26" t="s">
        <v>23</v>
      </c>
      <c r="B1530" s="26" t="s">
        <v>1254</v>
      </c>
      <c r="C1530" s="12" t="s">
        <v>1642</v>
      </c>
      <c r="D1530" s="57"/>
      <c r="E1530" s="42" t="str">
        <f t="shared" si="71"/>
        <v>Еще фото</v>
      </c>
      <c r="F1530" s="28" t="s">
        <v>137</v>
      </c>
      <c r="G1530" s="26" t="s">
        <v>680</v>
      </c>
      <c r="H1530" s="26" t="s">
        <v>357</v>
      </c>
      <c r="I1530" s="26" t="s">
        <v>1139</v>
      </c>
      <c r="J1530" s="15" t="s">
        <v>28</v>
      </c>
      <c r="K1530" s="16" t="s">
        <v>41</v>
      </c>
      <c r="L1530" s="60"/>
      <c r="M1530" s="15"/>
      <c r="N1530" s="15" t="s">
        <v>807</v>
      </c>
      <c r="O1530" s="15"/>
      <c r="P1530" s="16" t="s">
        <v>1643</v>
      </c>
      <c r="Q1530" s="17">
        <v>13299</v>
      </c>
      <c r="R1530" s="18">
        <v>45</v>
      </c>
      <c r="S1530" s="19">
        <v>8411.6174999999985</v>
      </c>
      <c r="T1530" s="20" t="s">
        <v>363</v>
      </c>
      <c r="U1530" s="21" t="s">
        <v>364</v>
      </c>
      <c r="V1530" s="31">
        <v>35.5</v>
      </c>
      <c r="W1530" s="23">
        <v>1</v>
      </c>
      <c r="X1530" s="24"/>
    </row>
    <row r="1531" spans="1:24" s="1" customFormat="1" ht="13.05" customHeight="1" x14ac:dyDescent="0.3">
      <c r="A1531" s="26" t="s">
        <v>23</v>
      </c>
      <c r="B1531" s="26" t="s">
        <v>1254</v>
      </c>
      <c r="C1531" s="12" t="s">
        <v>1642</v>
      </c>
      <c r="D1531" s="57"/>
      <c r="E1531" s="42" t="str">
        <f t="shared" si="71"/>
        <v>Еще фото</v>
      </c>
      <c r="F1531" s="28" t="s">
        <v>137</v>
      </c>
      <c r="G1531" s="26" t="s">
        <v>680</v>
      </c>
      <c r="H1531" s="26" t="s">
        <v>357</v>
      </c>
      <c r="I1531" s="26" t="s">
        <v>1139</v>
      </c>
      <c r="J1531" s="15" t="s">
        <v>28</v>
      </c>
      <c r="K1531" s="16" t="s">
        <v>41</v>
      </c>
      <c r="L1531" s="60"/>
      <c r="M1531" s="15"/>
      <c r="N1531" s="15" t="s">
        <v>807</v>
      </c>
      <c r="O1531" s="15"/>
      <c r="P1531" s="16" t="s">
        <v>1643</v>
      </c>
      <c r="Q1531" s="17">
        <v>13299</v>
      </c>
      <c r="R1531" s="18">
        <v>45</v>
      </c>
      <c r="S1531" s="19">
        <v>8411.6174999999985</v>
      </c>
      <c r="T1531" s="20" t="s">
        <v>363</v>
      </c>
      <c r="U1531" s="21" t="s">
        <v>365</v>
      </c>
      <c r="V1531" s="23">
        <v>36</v>
      </c>
      <c r="W1531" s="23">
        <v>1</v>
      </c>
      <c r="X1531" s="24"/>
    </row>
    <row r="1532" spans="1:24" s="1" customFormat="1" ht="13.05" customHeight="1" x14ac:dyDescent="0.3">
      <c r="A1532" s="26" t="s">
        <v>23</v>
      </c>
      <c r="B1532" s="26" t="s">
        <v>1254</v>
      </c>
      <c r="C1532" s="12" t="s">
        <v>1642</v>
      </c>
      <c r="D1532" s="57"/>
      <c r="E1532" s="42" t="str">
        <f t="shared" si="71"/>
        <v>Еще фото</v>
      </c>
      <c r="F1532" s="28" t="s">
        <v>137</v>
      </c>
      <c r="G1532" s="26" t="s">
        <v>680</v>
      </c>
      <c r="H1532" s="26" t="s">
        <v>357</v>
      </c>
      <c r="I1532" s="26" t="s">
        <v>1139</v>
      </c>
      <c r="J1532" s="15" t="s">
        <v>28</v>
      </c>
      <c r="K1532" s="16" t="s">
        <v>41</v>
      </c>
      <c r="L1532" s="60"/>
      <c r="M1532" s="15"/>
      <c r="N1532" s="15" t="s">
        <v>807</v>
      </c>
      <c r="O1532" s="15"/>
      <c r="P1532" s="16" t="s">
        <v>1643</v>
      </c>
      <c r="Q1532" s="17">
        <v>13299</v>
      </c>
      <c r="R1532" s="18">
        <v>45</v>
      </c>
      <c r="S1532" s="19">
        <v>8411.6174999999985</v>
      </c>
      <c r="T1532" s="20" t="s">
        <v>363</v>
      </c>
      <c r="U1532" s="21" t="s">
        <v>366</v>
      </c>
      <c r="V1532" s="31">
        <v>36.5</v>
      </c>
      <c r="W1532" s="23">
        <v>2</v>
      </c>
      <c r="X1532" s="24"/>
    </row>
    <row r="1533" spans="1:24" s="1" customFormat="1" ht="13.05" customHeight="1" x14ac:dyDescent="0.3">
      <c r="A1533" s="26" t="s">
        <v>23</v>
      </c>
      <c r="B1533" s="26" t="s">
        <v>1254</v>
      </c>
      <c r="C1533" s="12" t="s">
        <v>1642</v>
      </c>
      <c r="D1533" s="57"/>
      <c r="E1533" s="42" t="str">
        <f t="shared" si="71"/>
        <v>Еще фото</v>
      </c>
      <c r="F1533" s="28" t="s">
        <v>137</v>
      </c>
      <c r="G1533" s="26" t="s">
        <v>680</v>
      </c>
      <c r="H1533" s="26" t="s">
        <v>357</v>
      </c>
      <c r="I1533" s="26" t="s">
        <v>1139</v>
      </c>
      <c r="J1533" s="15" t="s">
        <v>28</v>
      </c>
      <c r="K1533" s="16" t="s">
        <v>41</v>
      </c>
      <c r="L1533" s="60"/>
      <c r="M1533" s="15"/>
      <c r="N1533" s="15" t="s">
        <v>807</v>
      </c>
      <c r="O1533" s="15"/>
      <c r="P1533" s="16" t="s">
        <v>1643</v>
      </c>
      <c r="Q1533" s="17">
        <v>13299</v>
      </c>
      <c r="R1533" s="18">
        <v>45</v>
      </c>
      <c r="S1533" s="19">
        <v>8411.6174999999985</v>
      </c>
      <c r="T1533" s="20" t="s">
        <v>363</v>
      </c>
      <c r="U1533" s="21" t="s">
        <v>430</v>
      </c>
      <c r="V1533" s="23">
        <v>37</v>
      </c>
      <c r="W1533" s="23">
        <v>2</v>
      </c>
      <c r="X1533" s="24"/>
    </row>
    <row r="1534" spans="1:24" s="1" customFormat="1" ht="13.05" customHeight="1" x14ac:dyDescent="0.3">
      <c r="A1534" s="26" t="s">
        <v>23</v>
      </c>
      <c r="B1534" s="26" t="s">
        <v>1254</v>
      </c>
      <c r="C1534" s="12" t="s">
        <v>1642</v>
      </c>
      <c r="D1534" s="57"/>
      <c r="E1534" s="42" t="str">
        <f t="shared" si="71"/>
        <v>Еще фото</v>
      </c>
      <c r="F1534" s="28" t="s">
        <v>137</v>
      </c>
      <c r="G1534" s="26" t="s">
        <v>680</v>
      </c>
      <c r="H1534" s="26" t="s">
        <v>357</v>
      </c>
      <c r="I1534" s="26" t="s">
        <v>1139</v>
      </c>
      <c r="J1534" s="15" t="s">
        <v>28</v>
      </c>
      <c r="K1534" s="16" t="s">
        <v>41</v>
      </c>
      <c r="L1534" s="60"/>
      <c r="M1534" s="15"/>
      <c r="N1534" s="15" t="s">
        <v>807</v>
      </c>
      <c r="O1534" s="15"/>
      <c r="P1534" s="16" t="s">
        <v>1643</v>
      </c>
      <c r="Q1534" s="17">
        <v>13299</v>
      </c>
      <c r="R1534" s="18">
        <v>45</v>
      </c>
      <c r="S1534" s="19">
        <v>8411.6174999999985</v>
      </c>
      <c r="T1534" s="20" t="s">
        <v>363</v>
      </c>
      <c r="U1534" s="21" t="s">
        <v>686</v>
      </c>
      <c r="V1534" s="31">
        <v>37.5</v>
      </c>
      <c r="W1534" s="23">
        <v>1</v>
      </c>
      <c r="X1534" s="24"/>
    </row>
    <row r="1535" spans="1:24" s="1" customFormat="1" ht="13.05" customHeight="1" x14ac:dyDescent="0.3">
      <c r="A1535" s="26" t="s">
        <v>23</v>
      </c>
      <c r="B1535" s="26" t="s">
        <v>1254</v>
      </c>
      <c r="C1535" s="12" t="s">
        <v>1642</v>
      </c>
      <c r="D1535" s="57"/>
      <c r="E1535" s="42" t="str">
        <f t="shared" si="71"/>
        <v>Еще фото</v>
      </c>
      <c r="F1535" s="28" t="s">
        <v>137</v>
      </c>
      <c r="G1535" s="26" t="s">
        <v>680</v>
      </c>
      <c r="H1535" s="26" t="s">
        <v>357</v>
      </c>
      <c r="I1535" s="26" t="s">
        <v>1139</v>
      </c>
      <c r="J1535" s="15" t="s">
        <v>28</v>
      </c>
      <c r="K1535" s="16" t="s">
        <v>41</v>
      </c>
      <c r="L1535" s="60"/>
      <c r="M1535" s="15"/>
      <c r="N1535" s="15" t="s">
        <v>807</v>
      </c>
      <c r="O1535" s="15"/>
      <c r="P1535" s="16" t="s">
        <v>1643</v>
      </c>
      <c r="Q1535" s="17">
        <v>13299</v>
      </c>
      <c r="R1535" s="18">
        <v>45</v>
      </c>
      <c r="S1535" s="19">
        <v>8411.6174999999985</v>
      </c>
      <c r="T1535" s="20" t="s">
        <v>363</v>
      </c>
      <c r="U1535" s="21" t="s">
        <v>687</v>
      </c>
      <c r="V1535" s="31">
        <v>38.5</v>
      </c>
      <c r="W1535" s="23">
        <v>1</v>
      </c>
      <c r="X1535" s="24"/>
    </row>
    <row r="1536" spans="1:24" s="1" customFormat="1" ht="18" customHeight="1" x14ac:dyDescent="0.3">
      <c r="A1536" s="26" t="s">
        <v>23</v>
      </c>
      <c r="B1536" s="26" t="s">
        <v>1254</v>
      </c>
      <c r="C1536" s="12" t="s">
        <v>1642</v>
      </c>
      <c r="D1536" s="58"/>
      <c r="E1536" s="42" t="str">
        <f t="shared" si="71"/>
        <v>Еще фото</v>
      </c>
      <c r="F1536" s="28" t="s">
        <v>137</v>
      </c>
      <c r="G1536" s="26" t="s">
        <v>680</v>
      </c>
      <c r="H1536" s="26" t="s">
        <v>357</v>
      </c>
      <c r="I1536" s="26" t="s">
        <v>1139</v>
      </c>
      <c r="J1536" s="15" t="s">
        <v>28</v>
      </c>
      <c r="K1536" s="16" t="s">
        <v>41</v>
      </c>
      <c r="L1536" s="61"/>
      <c r="M1536" s="15"/>
      <c r="N1536" s="15" t="s">
        <v>807</v>
      </c>
      <c r="O1536" s="15"/>
      <c r="P1536" s="16" t="s">
        <v>1643</v>
      </c>
      <c r="Q1536" s="17">
        <v>13299</v>
      </c>
      <c r="R1536" s="18">
        <v>45</v>
      </c>
      <c r="S1536" s="19">
        <v>8411.6174999999985</v>
      </c>
      <c r="T1536" s="20" t="s">
        <v>363</v>
      </c>
      <c r="U1536" s="21" t="s">
        <v>693</v>
      </c>
      <c r="V1536" s="23">
        <v>40</v>
      </c>
      <c r="W1536" s="23">
        <v>1</v>
      </c>
      <c r="X1536" s="24"/>
    </row>
    <row r="1537" spans="1:24" s="1" customFormat="1" ht="108" customHeight="1" x14ac:dyDescent="0.3">
      <c r="A1537" s="11" t="s">
        <v>23</v>
      </c>
      <c r="B1537" s="11" t="s">
        <v>1644</v>
      </c>
      <c r="C1537" s="12" t="s">
        <v>1645</v>
      </c>
      <c r="D1537" s="13"/>
      <c r="E1537" s="42" t="str">
        <f>HYPERLINK("https://www.google.ru/search?q=IE8792&amp;newwindow=1&amp;tbm=isch","Еще фото")</f>
        <v>Еще фото</v>
      </c>
      <c r="F1537" s="14" t="s">
        <v>107</v>
      </c>
      <c r="G1537" s="11" t="s">
        <v>680</v>
      </c>
      <c r="H1537" s="11" t="s">
        <v>357</v>
      </c>
      <c r="I1537" s="15" t="s">
        <v>1139</v>
      </c>
      <c r="J1537" s="15" t="s">
        <v>28</v>
      </c>
      <c r="K1537" s="16" t="s">
        <v>29</v>
      </c>
      <c r="L1537" s="15" t="s">
        <v>912</v>
      </c>
      <c r="M1537" s="15"/>
      <c r="N1537" s="15" t="s">
        <v>86</v>
      </c>
      <c r="O1537" s="15"/>
      <c r="P1537" s="16" t="s">
        <v>760</v>
      </c>
      <c r="Q1537" s="17">
        <v>11799</v>
      </c>
      <c r="R1537" s="18">
        <v>45</v>
      </c>
      <c r="S1537" s="19">
        <v>7462.8674999999994</v>
      </c>
      <c r="T1537" s="20" t="s">
        <v>363</v>
      </c>
      <c r="U1537" s="21" t="s">
        <v>694</v>
      </c>
      <c r="V1537" s="31">
        <v>40.5</v>
      </c>
      <c r="W1537" s="23">
        <v>3</v>
      </c>
      <c r="X1537" s="24"/>
    </row>
    <row r="1538" spans="1:24" s="1" customFormat="1" ht="17" customHeight="1" x14ac:dyDescent="0.3">
      <c r="A1538" s="11" t="s">
        <v>23</v>
      </c>
      <c r="B1538" s="11" t="s">
        <v>1646</v>
      </c>
      <c r="C1538" s="12" t="s">
        <v>1647</v>
      </c>
      <c r="D1538" s="56"/>
      <c r="E1538" s="42" t="str">
        <f t="shared" ref="E1538:E1543" si="72">HYPERLINK("https://www.google.ru/search?q=IE8902&amp;newwindow=1&amp;tbm=isch","Еще фото")</f>
        <v>Еще фото</v>
      </c>
      <c r="F1538" s="14"/>
      <c r="G1538" s="11" t="s">
        <v>680</v>
      </c>
      <c r="H1538" s="11" t="s">
        <v>357</v>
      </c>
      <c r="I1538" s="15" t="s">
        <v>1139</v>
      </c>
      <c r="J1538" s="15" t="s">
        <v>28</v>
      </c>
      <c r="K1538" s="16" t="s">
        <v>41</v>
      </c>
      <c r="L1538" s="59"/>
      <c r="M1538" s="15"/>
      <c r="N1538" s="15" t="s">
        <v>43</v>
      </c>
      <c r="O1538" s="15"/>
      <c r="P1538" s="16" t="s">
        <v>760</v>
      </c>
      <c r="Q1538" s="17">
        <v>6699</v>
      </c>
      <c r="R1538" s="18">
        <v>45</v>
      </c>
      <c r="S1538" s="19">
        <v>4237.1174999999994</v>
      </c>
      <c r="T1538" s="20" t="s">
        <v>363</v>
      </c>
      <c r="U1538" s="21" t="s">
        <v>364</v>
      </c>
      <c r="V1538" s="31">
        <v>35.5</v>
      </c>
      <c r="W1538" s="23">
        <v>1</v>
      </c>
      <c r="X1538" s="24"/>
    </row>
    <row r="1539" spans="1:24" s="1" customFormat="1" ht="17" customHeight="1" x14ac:dyDescent="0.3">
      <c r="A1539" s="26" t="s">
        <v>23</v>
      </c>
      <c r="B1539" s="26" t="s">
        <v>1646</v>
      </c>
      <c r="C1539" s="12" t="s">
        <v>1647</v>
      </c>
      <c r="D1539" s="57"/>
      <c r="E1539" s="42" t="str">
        <f t="shared" si="72"/>
        <v>Еще фото</v>
      </c>
      <c r="F1539" s="14"/>
      <c r="G1539" s="26" t="s">
        <v>680</v>
      </c>
      <c r="H1539" s="26" t="s">
        <v>357</v>
      </c>
      <c r="I1539" s="26" t="s">
        <v>1139</v>
      </c>
      <c r="J1539" s="15" t="s">
        <v>28</v>
      </c>
      <c r="K1539" s="16" t="s">
        <v>41</v>
      </c>
      <c r="L1539" s="60"/>
      <c r="M1539" s="15"/>
      <c r="N1539" s="15" t="s">
        <v>43</v>
      </c>
      <c r="O1539" s="15"/>
      <c r="P1539" s="16" t="s">
        <v>760</v>
      </c>
      <c r="Q1539" s="17">
        <v>6699</v>
      </c>
      <c r="R1539" s="18">
        <v>45</v>
      </c>
      <c r="S1539" s="19">
        <v>4237.1174999999994</v>
      </c>
      <c r="T1539" s="20" t="s">
        <v>363</v>
      </c>
      <c r="U1539" s="21" t="s">
        <v>365</v>
      </c>
      <c r="V1539" s="23">
        <v>36</v>
      </c>
      <c r="W1539" s="23">
        <v>1</v>
      </c>
      <c r="X1539" s="24"/>
    </row>
    <row r="1540" spans="1:24" s="1" customFormat="1" ht="17" customHeight="1" x14ac:dyDescent="0.3">
      <c r="A1540" s="26" t="s">
        <v>23</v>
      </c>
      <c r="B1540" s="26" t="s">
        <v>1646</v>
      </c>
      <c r="C1540" s="12" t="s">
        <v>1647</v>
      </c>
      <c r="D1540" s="57"/>
      <c r="E1540" s="42" t="str">
        <f t="shared" si="72"/>
        <v>Еще фото</v>
      </c>
      <c r="F1540" s="14"/>
      <c r="G1540" s="26" t="s">
        <v>680</v>
      </c>
      <c r="H1540" s="26" t="s">
        <v>357</v>
      </c>
      <c r="I1540" s="26" t="s">
        <v>1139</v>
      </c>
      <c r="J1540" s="15" t="s">
        <v>28</v>
      </c>
      <c r="K1540" s="16" t="s">
        <v>41</v>
      </c>
      <c r="L1540" s="60"/>
      <c r="M1540" s="15"/>
      <c r="N1540" s="15" t="s">
        <v>43</v>
      </c>
      <c r="O1540" s="15"/>
      <c r="P1540" s="16" t="s">
        <v>760</v>
      </c>
      <c r="Q1540" s="17">
        <v>6699</v>
      </c>
      <c r="R1540" s="18">
        <v>45</v>
      </c>
      <c r="S1540" s="19">
        <v>4237.1174999999994</v>
      </c>
      <c r="T1540" s="20" t="s">
        <v>363</v>
      </c>
      <c r="U1540" s="21" t="s">
        <v>430</v>
      </c>
      <c r="V1540" s="23">
        <v>37</v>
      </c>
      <c r="W1540" s="23">
        <v>2</v>
      </c>
      <c r="X1540" s="24"/>
    </row>
    <row r="1541" spans="1:24" s="1" customFormat="1" ht="17" customHeight="1" x14ac:dyDescent="0.3">
      <c r="A1541" s="26" t="s">
        <v>23</v>
      </c>
      <c r="B1541" s="26" t="s">
        <v>1646</v>
      </c>
      <c r="C1541" s="12" t="s">
        <v>1647</v>
      </c>
      <c r="D1541" s="57"/>
      <c r="E1541" s="42" t="str">
        <f t="shared" si="72"/>
        <v>Еще фото</v>
      </c>
      <c r="F1541" s="14"/>
      <c r="G1541" s="26" t="s">
        <v>680</v>
      </c>
      <c r="H1541" s="26" t="s">
        <v>357</v>
      </c>
      <c r="I1541" s="26" t="s">
        <v>1139</v>
      </c>
      <c r="J1541" s="15" t="s">
        <v>28</v>
      </c>
      <c r="K1541" s="16" t="s">
        <v>41</v>
      </c>
      <c r="L1541" s="60"/>
      <c r="M1541" s="15"/>
      <c r="N1541" s="15" t="s">
        <v>43</v>
      </c>
      <c r="O1541" s="15"/>
      <c r="P1541" s="16" t="s">
        <v>760</v>
      </c>
      <c r="Q1541" s="17">
        <v>6699</v>
      </c>
      <c r="R1541" s="18">
        <v>45</v>
      </c>
      <c r="S1541" s="19">
        <v>4237.1174999999994</v>
      </c>
      <c r="T1541" s="20" t="s">
        <v>363</v>
      </c>
      <c r="U1541" s="21" t="s">
        <v>431</v>
      </c>
      <c r="V1541" s="23">
        <v>38</v>
      </c>
      <c r="W1541" s="23">
        <v>2</v>
      </c>
      <c r="X1541" s="24"/>
    </row>
    <row r="1542" spans="1:24" s="1" customFormat="1" ht="17" customHeight="1" x14ac:dyDescent="0.3">
      <c r="A1542" s="26" t="s">
        <v>23</v>
      </c>
      <c r="B1542" s="26" t="s">
        <v>1646</v>
      </c>
      <c r="C1542" s="12" t="s">
        <v>1647</v>
      </c>
      <c r="D1542" s="57"/>
      <c r="E1542" s="42" t="str">
        <f t="shared" si="72"/>
        <v>Еще фото</v>
      </c>
      <c r="F1542" s="14"/>
      <c r="G1542" s="26" t="s">
        <v>680</v>
      </c>
      <c r="H1542" s="26" t="s">
        <v>357</v>
      </c>
      <c r="I1542" s="26" t="s">
        <v>1139</v>
      </c>
      <c r="J1542" s="15" t="s">
        <v>28</v>
      </c>
      <c r="K1542" s="16" t="s">
        <v>41</v>
      </c>
      <c r="L1542" s="60"/>
      <c r="M1542" s="15"/>
      <c r="N1542" s="15" t="s">
        <v>43</v>
      </c>
      <c r="O1542" s="15"/>
      <c r="P1542" s="16" t="s">
        <v>760</v>
      </c>
      <c r="Q1542" s="17">
        <v>6699</v>
      </c>
      <c r="R1542" s="18">
        <v>45</v>
      </c>
      <c r="S1542" s="19">
        <v>4237.1174999999994</v>
      </c>
      <c r="T1542" s="20" t="s">
        <v>363</v>
      </c>
      <c r="U1542" s="21" t="s">
        <v>432</v>
      </c>
      <c r="V1542" s="23">
        <v>39</v>
      </c>
      <c r="W1542" s="23">
        <v>2</v>
      </c>
      <c r="X1542" s="24"/>
    </row>
    <row r="1543" spans="1:24" s="1" customFormat="1" ht="22.05" customHeight="1" x14ac:dyDescent="0.3">
      <c r="A1543" s="26" t="s">
        <v>23</v>
      </c>
      <c r="B1543" s="26" t="s">
        <v>1646</v>
      </c>
      <c r="C1543" s="12" t="s">
        <v>1647</v>
      </c>
      <c r="D1543" s="58"/>
      <c r="E1543" s="42" t="str">
        <f t="shared" si="72"/>
        <v>Еще фото</v>
      </c>
      <c r="F1543" s="14"/>
      <c r="G1543" s="26" t="s">
        <v>680</v>
      </c>
      <c r="H1543" s="26" t="s">
        <v>357</v>
      </c>
      <c r="I1543" s="26" t="s">
        <v>1139</v>
      </c>
      <c r="J1543" s="15" t="s">
        <v>28</v>
      </c>
      <c r="K1543" s="16" t="s">
        <v>41</v>
      </c>
      <c r="L1543" s="61"/>
      <c r="M1543" s="15"/>
      <c r="N1543" s="15" t="s">
        <v>43</v>
      </c>
      <c r="O1543" s="15"/>
      <c r="P1543" s="16" t="s">
        <v>760</v>
      </c>
      <c r="Q1543" s="17">
        <v>6699</v>
      </c>
      <c r="R1543" s="18">
        <v>45</v>
      </c>
      <c r="S1543" s="19">
        <v>4237.1174999999994</v>
      </c>
      <c r="T1543" s="20" t="s">
        <v>363</v>
      </c>
      <c r="U1543" s="21" t="s">
        <v>693</v>
      </c>
      <c r="V1543" s="23">
        <v>40</v>
      </c>
      <c r="W1543" s="23">
        <v>1</v>
      </c>
      <c r="X1543" s="24"/>
    </row>
    <row r="1544" spans="1:24" s="1" customFormat="1" ht="14" customHeight="1" x14ac:dyDescent="0.3">
      <c r="A1544" s="11" t="s">
        <v>23</v>
      </c>
      <c r="B1544" s="11" t="s">
        <v>1648</v>
      </c>
      <c r="C1544" s="12" t="s">
        <v>1649</v>
      </c>
      <c r="D1544" s="56"/>
      <c r="E1544" s="42" t="str">
        <f t="shared" ref="E1544:E1550" si="73">HYPERLINK("https://www.google.ru/search?q=IF1553&amp;newwindow=1&amp;tbm=isch","Еще фото")</f>
        <v>Еще фото</v>
      </c>
      <c r="F1544" s="28" t="s">
        <v>137</v>
      </c>
      <c r="G1544" s="11" t="s">
        <v>680</v>
      </c>
      <c r="H1544" s="11" t="s">
        <v>357</v>
      </c>
      <c r="I1544" s="15" t="s">
        <v>1139</v>
      </c>
      <c r="J1544" s="15" t="s">
        <v>40</v>
      </c>
      <c r="K1544" s="16" t="s">
        <v>286</v>
      </c>
      <c r="L1544" s="59" t="s">
        <v>1650</v>
      </c>
      <c r="M1544" s="15"/>
      <c r="N1544" s="15" t="s">
        <v>43</v>
      </c>
      <c r="O1544" s="15"/>
      <c r="P1544" s="16" t="s">
        <v>904</v>
      </c>
      <c r="Q1544" s="17">
        <v>5699</v>
      </c>
      <c r="R1544" s="18">
        <v>45</v>
      </c>
      <c r="S1544" s="19">
        <v>3604.6174999999994</v>
      </c>
      <c r="T1544" s="20" t="s">
        <v>363</v>
      </c>
      <c r="U1544" s="21" t="s">
        <v>693</v>
      </c>
      <c r="V1544" s="23">
        <v>40</v>
      </c>
      <c r="W1544" s="23">
        <v>6</v>
      </c>
      <c r="X1544" s="24"/>
    </row>
    <row r="1545" spans="1:24" s="1" customFormat="1" ht="14" customHeight="1" x14ac:dyDescent="0.3">
      <c r="A1545" s="26" t="s">
        <v>23</v>
      </c>
      <c r="B1545" s="26" t="s">
        <v>1648</v>
      </c>
      <c r="C1545" s="12" t="s">
        <v>1649</v>
      </c>
      <c r="D1545" s="57"/>
      <c r="E1545" s="42" t="str">
        <f t="shared" si="73"/>
        <v>Еще фото</v>
      </c>
      <c r="F1545" s="28" t="s">
        <v>137</v>
      </c>
      <c r="G1545" s="26" t="s">
        <v>680</v>
      </c>
      <c r="H1545" s="26" t="s">
        <v>357</v>
      </c>
      <c r="I1545" s="26" t="s">
        <v>1139</v>
      </c>
      <c r="J1545" s="15" t="s">
        <v>40</v>
      </c>
      <c r="K1545" s="16" t="s">
        <v>286</v>
      </c>
      <c r="L1545" s="60"/>
      <c r="M1545" s="15"/>
      <c r="N1545" s="15" t="s">
        <v>43</v>
      </c>
      <c r="O1545" s="15"/>
      <c r="P1545" s="16" t="s">
        <v>904</v>
      </c>
      <c r="Q1545" s="17">
        <v>5699</v>
      </c>
      <c r="R1545" s="18">
        <v>45</v>
      </c>
      <c r="S1545" s="19">
        <v>3604.6174999999994</v>
      </c>
      <c r="T1545" s="20" t="s">
        <v>363</v>
      </c>
      <c r="U1545" s="21" t="s">
        <v>694</v>
      </c>
      <c r="V1545" s="31">
        <v>40.5</v>
      </c>
      <c r="W1545" s="23">
        <v>8</v>
      </c>
      <c r="X1545" s="24"/>
    </row>
    <row r="1546" spans="1:24" s="1" customFormat="1" ht="14" customHeight="1" x14ac:dyDescent="0.3">
      <c r="A1546" s="26" t="s">
        <v>23</v>
      </c>
      <c r="B1546" s="26" t="s">
        <v>1648</v>
      </c>
      <c r="C1546" s="12" t="s">
        <v>1649</v>
      </c>
      <c r="D1546" s="57"/>
      <c r="E1546" s="42" t="str">
        <f t="shared" si="73"/>
        <v>Еще фото</v>
      </c>
      <c r="F1546" s="28" t="s">
        <v>137</v>
      </c>
      <c r="G1546" s="26" t="s">
        <v>680</v>
      </c>
      <c r="H1546" s="26" t="s">
        <v>357</v>
      </c>
      <c r="I1546" s="26" t="s">
        <v>1139</v>
      </c>
      <c r="J1546" s="15" t="s">
        <v>40</v>
      </c>
      <c r="K1546" s="16" t="s">
        <v>286</v>
      </c>
      <c r="L1546" s="60"/>
      <c r="M1546" s="15"/>
      <c r="N1546" s="15" t="s">
        <v>43</v>
      </c>
      <c r="O1546" s="15"/>
      <c r="P1546" s="16" t="s">
        <v>904</v>
      </c>
      <c r="Q1546" s="17">
        <v>5699</v>
      </c>
      <c r="R1546" s="18">
        <v>45</v>
      </c>
      <c r="S1546" s="19">
        <v>3604.6174999999994</v>
      </c>
      <c r="T1546" s="20" t="s">
        <v>363</v>
      </c>
      <c r="U1546" s="21" t="s">
        <v>704</v>
      </c>
      <c r="V1546" s="23">
        <v>41</v>
      </c>
      <c r="W1546" s="23">
        <v>1</v>
      </c>
      <c r="X1546" s="24"/>
    </row>
    <row r="1547" spans="1:24" s="1" customFormat="1" ht="14" customHeight="1" x14ac:dyDescent="0.3">
      <c r="A1547" s="26" t="s">
        <v>23</v>
      </c>
      <c r="B1547" s="26" t="s">
        <v>1648</v>
      </c>
      <c r="C1547" s="12" t="s">
        <v>1649</v>
      </c>
      <c r="D1547" s="57"/>
      <c r="E1547" s="42" t="str">
        <f t="shared" si="73"/>
        <v>Еще фото</v>
      </c>
      <c r="F1547" s="28" t="s">
        <v>137</v>
      </c>
      <c r="G1547" s="26" t="s">
        <v>680</v>
      </c>
      <c r="H1547" s="26" t="s">
        <v>357</v>
      </c>
      <c r="I1547" s="26" t="s">
        <v>1139</v>
      </c>
      <c r="J1547" s="15" t="s">
        <v>40</v>
      </c>
      <c r="K1547" s="16" t="s">
        <v>286</v>
      </c>
      <c r="L1547" s="60"/>
      <c r="M1547" s="15"/>
      <c r="N1547" s="15" t="s">
        <v>43</v>
      </c>
      <c r="O1547" s="15"/>
      <c r="P1547" s="16" t="s">
        <v>904</v>
      </c>
      <c r="Q1547" s="17">
        <v>5699</v>
      </c>
      <c r="R1547" s="18">
        <v>45</v>
      </c>
      <c r="S1547" s="19">
        <v>3604.6174999999994</v>
      </c>
      <c r="T1547" s="20" t="s">
        <v>363</v>
      </c>
      <c r="U1547" s="21" t="s">
        <v>723</v>
      </c>
      <c r="V1547" s="23">
        <v>42</v>
      </c>
      <c r="W1547" s="23">
        <v>14</v>
      </c>
      <c r="X1547" s="24"/>
    </row>
    <row r="1548" spans="1:24" s="1" customFormat="1" ht="14" customHeight="1" x14ac:dyDescent="0.3">
      <c r="A1548" s="26" t="s">
        <v>23</v>
      </c>
      <c r="B1548" s="26" t="s">
        <v>1648</v>
      </c>
      <c r="C1548" s="12" t="s">
        <v>1649</v>
      </c>
      <c r="D1548" s="57"/>
      <c r="E1548" s="42" t="str">
        <f t="shared" si="73"/>
        <v>Еще фото</v>
      </c>
      <c r="F1548" s="28" t="s">
        <v>137</v>
      </c>
      <c r="G1548" s="26" t="s">
        <v>680</v>
      </c>
      <c r="H1548" s="26" t="s">
        <v>357</v>
      </c>
      <c r="I1548" s="26" t="s">
        <v>1139</v>
      </c>
      <c r="J1548" s="15" t="s">
        <v>40</v>
      </c>
      <c r="K1548" s="16" t="s">
        <v>286</v>
      </c>
      <c r="L1548" s="60"/>
      <c r="M1548" s="15"/>
      <c r="N1548" s="15" t="s">
        <v>43</v>
      </c>
      <c r="O1548" s="15"/>
      <c r="P1548" s="16" t="s">
        <v>904</v>
      </c>
      <c r="Q1548" s="17">
        <v>5699</v>
      </c>
      <c r="R1548" s="18">
        <v>45</v>
      </c>
      <c r="S1548" s="19">
        <v>3604.6174999999994</v>
      </c>
      <c r="T1548" s="20" t="s">
        <v>363</v>
      </c>
      <c r="U1548" s="21" t="s">
        <v>705</v>
      </c>
      <c r="V1548" s="31">
        <v>42.5</v>
      </c>
      <c r="W1548" s="23">
        <v>20</v>
      </c>
      <c r="X1548" s="24"/>
    </row>
    <row r="1549" spans="1:24" s="1" customFormat="1" ht="14" customHeight="1" x14ac:dyDescent="0.3">
      <c r="A1549" s="26" t="s">
        <v>23</v>
      </c>
      <c r="B1549" s="26" t="s">
        <v>1648</v>
      </c>
      <c r="C1549" s="12" t="s">
        <v>1649</v>
      </c>
      <c r="D1549" s="57"/>
      <c r="E1549" s="42" t="str">
        <f t="shared" si="73"/>
        <v>Еще фото</v>
      </c>
      <c r="F1549" s="28" t="s">
        <v>137</v>
      </c>
      <c r="G1549" s="26" t="s">
        <v>680</v>
      </c>
      <c r="H1549" s="26" t="s">
        <v>357</v>
      </c>
      <c r="I1549" s="26" t="s">
        <v>1139</v>
      </c>
      <c r="J1549" s="15" t="s">
        <v>40</v>
      </c>
      <c r="K1549" s="16" t="s">
        <v>286</v>
      </c>
      <c r="L1549" s="60"/>
      <c r="M1549" s="15"/>
      <c r="N1549" s="15" t="s">
        <v>43</v>
      </c>
      <c r="O1549" s="15"/>
      <c r="P1549" s="16" t="s">
        <v>904</v>
      </c>
      <c r="Q1549" s="17">
        <v>5699</v>
      </c>
      <c r="R1549" s="18">
        <v>45</v>
      </c>
      <c r="S1549" s="19">
        <v>3604.6174999999994</v>
      </c>
      <c r="T1549" s="20" t="s">
        <v>363</v>
      </c>
      <c r="U1549" s="21" t="s">
        <v>706</v>
      </c>
      <c r="V1549" s="23">
        <v>43</v>
      </c>
      <c r="W1549" s="23">
        <v>13</v>
      </c>
      <c r="X1549" s="24"/>
    </row>
    <row r="1550" spans="1:24" s="1" customFormat="1" ht="17" customHeight="1" x14ac:dyDescent="0.3">
      <c r="A1550" s="26" t="s">
        <v>23</v>
      </c>
      <c r="B1550" s="26" t="s">
        <v>1648</v>
      </c>
      <c r="C1550" s="12" t="s">
        <v>1649</v>
      </c>
      <c r="D1550" s="58"/>
      <c r="E1550" s="42" t="str">
        <f t="shared" si="73"/>
        <v>Еще фото</v>
      </c>
      <c r="F1550" s="28" t="s">
        <v>137</v>
      </c>
      <c r="G1550" s="26" t="s">
        <v>680</v>
      </c>
      <c r="H1550" s="26" t="s">
        <v>357</v>
      </c>
      <c r="I1550" s="26" t="s">
        <v>1139</v>
      </c>
      <c r="J1550" s="15" t="s">
        <v>40</v>
      </c>
      <c r="K1550" s="16" t="s">
        <v>286</v>
      </c>
      <c r="L1550" s="61"/>
      <c r="M1550" s="15"/>
      <c r="N1550" s="15" t="s">
        <v>43</v>
      </c>
      <c r="O1550" s="15"/>
      <c r="P1550" s="16" t="s">
        <v>904</v>
      </c>
      <c r="Q1550" s="17">
        <v>5699</v>
      </c>
      <c r="R1550" s="18">
        <v>45</v>
      </c>
      <c r="S1550" s="19">
        <v>3604.6174999999994</v>
      </c>
      <c r="T1550" s="20" t="s">
        <v>363</v>
      </c>
      <c r="U1550" s="21" t="s">
        <v>742</v>
      </c>
      <c r="V1550" s="31">
        <v>44.5</v>
      </c>
      <c r="W1550" s="23">
        <v>6</v>
      </c>
      <c r="X1550" s="24"/>
    </row>
    <row r="1551" spans="1:24" s="1" customFormat="1" ht="14" customHeight="1" x14ac:dyDescent="0.3">
      <c r="A1551" s="11" t="s">
        <v>23</v>
      </c>
      <c r="B1551" s="11" t="s">
        <v>925</v>
      </c>
      <c r="C1551" s="12" t="s">
        <v>1651</v>
      </c>
      <c r="D1551" s="56"/>
      <c r="E1551" s="42" t="str">
        <f t="shared" ref="E1551:E1557" si="74">HYPERLINK("https://www.google.ru/search?q=IF6490&amp;newwindow=1&amp;tbm=isch","Еще фото")</f>
        <v>Еще фото</v>
      </c>
      <c r="F1551" s="14"/>
      <c r="G1551" s="11" t="s">
        <v>680</v>
      </c>
      <c r="H1551" s="11" t="s">
        <v>357</v>
      </c>
      <c r="I1551" s="15" t="s">
        <v>1139</v>
      </c>
      <c r="J1551" s="15" t="s">
        <v>28</v>
      </c>
      <c r="K1551" s="16" t="s">
        <v>41</v>
      </c>
      <c r="L1551" s="59" t="s">
        <v>928</v>
      </c>
      <c r="M1551" s="15"/>
      <c r="N1551" s="15" t="s">
        <v>176</v>
      </c>
      <c r="O1551" s="15"/>
      <c r="P1551" s="16" t="s">
        <v>929</v>
      </c>
      <c r="Q1551" s="17">
        <v>12199</v>
      </c>
      <c r="R1551" s="18">
        <v>45</v>
      </c>
      <c r="S1551" s="19">
        <v>7715.8674999999994</v>
      </c>
      <c r="T1551" s="20" t="s">
        <v>363</v>
      </c>
      <c r="U1551" s="21" t="s">
        <v>429</v>
      </c>
      <c r="V1551" s="23">
        <v>35</v>
      </c>
      <c r="W1551" s="23">
        <v>1</v>
      </c>
      <c r="X1551" s="24"/>
    </row>
    <row r="1552" spans="1:24" s="1" customFormat="1" ht="14" customHeight="1" x14ac:dyDescent="0.3">
      <c r="A1552" s="26" t="s">
        <v>23</v>
      </c>
      <c r="B1552" s="26" t="s">
        <v>925</v>
      </c>
      <c r="C1552" s="12" t="s">
        <v>1651</v>
      </c>
      <c r="D1552" s="57"/>
      <c r="E1552" s="42" t="str">
        <f t="shared" si="74"/>
        <v>Еще фото</v>
      </c>
      <c r="F1552" s="14"/>
      <c r="G1552" s="26" t="s">
        <v>680</v>
      </c>
      <c r="H1552" s="26" t="s">
        <v>357</v>
      </c>
      <c r="I1552" s="26" t="s">
        <v>1139</v>
      </c>
      <c r="J1552" s="15" t="s">
        <v>28</v>
      </c>
      <c r="K1552" s="16" t="s">
        <v>41</v>
      </c>
      <c r="L1552" s="60"/>
      <c r="M1552" s="15"/>
      <c r="N1552" s="15" t="s">
        <v>176</v>
      </c>
      <c r="O1552" s="15"/>
      <c r="P1552" s="16" t="s">
        <v>929</v>
      </c>
      <c r="Q1552" s="17">
        <v>12199</v>
      </c>
      <c r="R1552" s="18">
        <v>45</v>
      </c>
      <c r="S1552" s="19">
        <v>7715.8674999999994</v>
      </c>
      <c r="T1552" s="20" t="s">
        <v>363</v>
      </c>
      <c r="U1552" s="21" t="s">
        <v>365</v>
      </c>
      <c r="V1552" s="23">
        <v>36</v>
      </c>
      <c r="W1552" s="23">
        <v>1</v>
      </c>
      <c r="X1552" s="24"/>
    </row>
    <row r="1553" spans="1:24" s="1" customFormat="1" ht="14" customHeight="1" x14ac:dyDescent="0.3">
      <c r="A1553" s="26" t="s">
        <v>23</v>
      </c>
      <c r="B1553" s="26" t="s">
        <v>925</v>
      </c>
      <c r="C1553" s="12" t="s">
        <v>1651</v>
      </c>
      <c r="D1553" s="57"/>
      <c r="E1553" s="42" t="str">
        <f t="shared" si="74"/>
        <v>Еще фото</v>
      </c>
      <c r="F1553" s="14"/>
      <c r="G1553" s="26" t="s">
        <v>680</v>
      </c>
      <c r="H1553" s="26" t="s">
        <v>357</v>
      </c>
      <c r="I1553" s="26" t="s">
        <v>1139</v>
      </c>
      <c r="J1553" s="15" t="s">
        <v>28</v>
      </c>
      <c r="K1553" s="16" t="s">
        <v>41</v>
      </c>
      <c r="L1553" s="60"/>
      <c r="M1553" s="15"/>
      <c r="N1553" s="15" t="s">
        <v>176</v>
      </c>
      <c r="O1553" s="15"/>
      <c r="P1553" s="16" t="s">
        <v>929</v>
      </c>
      <c r="Q1553" s="17">
        <v>12199</v>
      </c>
      <c r="R1553" s="18">
        <v>45</v>
      </c>
      <c r="S1553" s="19">
        <v>7715.8674999999994</v>
      </c>
      <c r="T1553" s="20" t="s">
        <v>363</v>
      </c>
      <c r="U1553" s="21" t="s">
        <v>366</v>
      </c>
      <c r="V1553" s="31">
        <v>36.5</v>
      </c>
      <c r="W1553" s="23">
        <v>1</v>
      </c>
      <c r="X1553" s="24"/>
    </row>
    <row r="1554" spans="1:24" s="1" customFormat="1" ht="14" customHeight="1" x14ac:dyDescent="0.3">
      <c r="A1554" s="26" t="s">
        <v>23</v>
      </c>
      <c r="B1554" s="26" t="s">
        <v>925</v>
      </c>
      <c r="C1554" s="12" t="s">
        <v>1651</v>
      </c>
      <c r="D1554" s="57"/>
      <c r="E1554" s="42" t="str">
        <f t="shared" si="74"/>
        <v>Еще фото</v>
      </c>
      <c r="F1554" s="14"/>
      <c r="G1554" s="26" t="s">
        <v>680</v>
      </c>
      <c r="H1554" s="26" t="s">
        <v>357</v>
      </c>
      <c r="I1554" s="26" t="s">
        <v>1139</v>
      </c>
      <c r="J1554" s="15" t="s">
        <v>28</v>
      </c>
      <c r="K1554" s="16" t="s">
        <v>41</v>
      </c>
      <c r="L1554" s="60"/>
      <c r="M1554" s="15"/>
      <c r="N1554" s="15" t="s">
        <v>176</v>
      </c>
      <c r="O1554" s="15"/>
      <c r="P1554" s="16" t="s">
        <v>929</v>
      </c>
      <c r="Q1554" s="17">
        <v>12199</v>
      </c>
      <c r="R1554" s="18">
        <v>45</v>
      </c>
      <c r="S1554" s="19">
        <v>7715.8674999999994</v>
      </c>
      <c r="T1554" s="20" t="s">
        <v>363</v>
      </c>
      <c r="U1554" s="21" t="s">
        <v>430</v>
      </c>
      <c r="V1554" s="23">
        <v>37</v>
      </c>
      <c r="W1554" s="23">
        <v>1</v>
      </c>
      <c r="X1554" s="24"/>
    </row>
    <row r="1555" spans="1:24" s="1" customFormat="1" ht="14" customHeight="1" x14ac:dyDescent="0.3">
      <c r="A1555" s="26" t="s">
        <v>23</v>
      </c>
      <c r="B1555" s="26" t="s">
        <v>925</v>
      </c>
      <c r="C1555" s="12" t="s">
        <v>1651</v>
      </c>
      <c r="D1555" s="57"/>
      <c r="E1555" s="42" t="str">
        <f t="shared" si="74"/>
        <v>Еще фото</v>
      </c>
      <c r="F1555" s="14"/>
      <c r="G1555" s="26" t="s">
        <v>680</v>
      </c>
      <c r="H1555" s="26" t="s">
        <v>357</v>
      </c>
      <c r="I1555" s="26" t="s">
        <v>1139</v>
      </c>
      <c r="J1555" s="15" t="s">
        <v>28</v>
      </c>
      <c r="K1555" s="16" t="s">
        <v>41</v>
      </c>
      <c r="L1555" s="60"/>
      <c r="M1555" s="15"/>
      <c r="N1555" s="15" t="s">
        <v>176</v>
      </c>
      <c r="O1555" s="15"/>
      <c r="P1555" s="16" t="s">
        <v>929</v>
      </c>
      <c r="Q1555" s="17">
        <v>12199</v>
      </c>
      <c r="R1555" s="18">
        <v>45</v>
      </c>
      <c r="S1555" s="19">
        <v>7715.8674999999994</v>
      </c>
      <c r="T1555" s="20" t="s">
        <v>363</v>
      </c>
      <c r="U1555" s="21" t="s">
        <v>686</v>
      </c>
      <c r="V1555" s="31">
        <v>37.5</v>
      </c>
      <c r="W1555" s="23">
        <v>1</v>
      </c>
      <c r="X1555" s="24"/>
    </row>
    <row r="1556" spans="1:24" s="1" customFormat="1" ht="14" customHeight="1" x14ac:dyDescent="0.3">
      <c r="A1556" s="26" t="s">
        <v>23</v>
      </c>
      <c r="B1556" s="26" t="s">
        <v>925</v>
      </c>
      <c r="C1556" s="12" t="s">
        <v>1651</v>
      </c>
      <c r="D1556" s="57"/>
      <c r="E1556" s="42" t="str">
        <f t="shared" si="74"/>
        <v>Еще фото</v>
      </c>
      <c r="F1556" s="14"/>
      <c r="G1556" s="26" t="s">
        <v>680</v>
      </c>
      <c r="H1556" s="26" t="s">
        <v>357</v>
      </c>
      <c r="I1556" s="26" t="s">
        <v>1139</v>
      </c>
      <c r="J1556" s="15" t="s">
        <v>28</v>
      </c>
      <c r="K1556" s="16" t="s">
        <v>41</v>
      </c>
      <c r="L1556" s="60"/>
      <c r="M1556" s="15"/>
      <c r="N1556" s="15" t="s">
        <v>176</v>
      </c>
      <c r="O1556" s="15"/>
      <c r="P1556" s="16" t="s">
        <v>929</v>
      </c>
      <c r="Q1556" s="17">
        <v>12199</v>
      </c>
      <c r="R1556" s="18">
        <v>45</v>
      </c>
      <c r="S1556" s="19">
        <v>7715.8674999999994</v>
      </c>
      <c r="T1556" s="20" t="s">
        <v>363</v>
      </c>
      <c r="U1556" s="21" t="s">
        <v>431</v>
      </c>
      <c r="V1556" s="23">
        <v>38</v>
      </c>
      <c r="W1556" s="23">
        <v>1</v>
      </c>
      <c r="X1556" s="24"/>
    </row>
    <row r="1557" spans="1:24" s="1" customFormat="1" ht="17" customHeight="1" x14ac:dyDescent="0.3">
      <c r="A1557" s="26" t="s">
        <v>23</v>
      </c>
      <c r="B1557" s="26" t="s">
        <v>925</v>
      </c>
      <c r="C1557" s="12" t="s">
        <v>1651</v>
      </c>
      <c r="D1557" s="58"/>
      <c r="E1557" s="42" t="str">
        <f t="shared" si="74"/>
        <v>Еще фото</v>
      </c>
      <c r="F1557" s="14"/>
      <c r="G1557" s="26" t="s">
        <v>680</v>
      </c>
      <c r="H1557" s="26" t="s">
        <v>357</v>
      </c>
      <c r="I1557" s="26" t="s">
        <v>1139</v>
      </c>
      <c r="J1557" s="15" t="s">
        <v>28</v>
      </c>
      <c r="K1557" s="16" t="s">
        <v>41</v>
      </c>
      <c r="L1557" s="61"/>
      <c r="M1557" s="15"/>
      <c r="N1557" s="15" t="s">
        <v>176</v>
      </c>
      <c r="O1557" s="15"/>
      <c r="P1557" s="16" t="s">
        <v>929</v>
      </c>
      <c r="Q1557" s="17">
        <v>12199</v>
      </c>
      <c r="R1557" s="18">
        <v>45</v>
      </c>
      <c r="S1557" s="19">
        <v>7715.8674999999994</v>
      </c>
      <c r="T1557" s="20" t="s">
        <v>363</v>
      </c>
      <c r="U1557" s="21" t="s">
        <v>687</v>
      </c>
      <c r="V1557" s="31">
        <v>38.5</v>
      </c>
      <c r="W1557" s="23">
        <v>1</v>
      </c>
      <c r="X1557" s="24"/>
    </row>
    <row r="1558" spans="1:24" s="1" customFormat="1" ht="108" customHeight="1" x14ac:dyDescent="0.3">
      <c r="A1558" s="11" t="s">
        <v>23</v>
      </c>
      <c r="B1558" s="11" t="s">
        <v>1652</v>
      </c>
      <c r="C1558" s="12" t="s">
        <v>1653</v>
      </c>
      <c r="D1558" s="13"/>
      <c r="E1558" s="42" t="str">
        <f>HYPERLINK("https://www.google.ru/search?q=IF6665&amp;newwindow=1&amp;tbm=isch","Еще фото")</f>
        <v>Еще фото</v>
      </c>
      <c r="F1558" s="14"/>
      <c r="G1558" s="11" t="s">
        <v>680</v>
      </c>
      <c r="H1558" s="11" t="s">
        <v>357</v>
      </c>
      <c r="I1558" s="15" t="s">
        <v>1139</v>
      </c>
      <c r="J1558" s="15" t="s">
        <v>28</v>
      </c>
      <c r="K1558" s="16" t="s">
        <v>29</v>
      </c>
      <c r="L1558" s="15" t="s">
        <v>1654</v>
      </c>
      <c r="M1558" s="15"/>
      <c r="N1558" s="15" t="s">
        <v>308</v>
      </c>
      <c r="O1558" s="15"/>
      <c r="P1558" s="16" t="s">
        <v>1347</v>
      </c>
      <c r="Q1558" s="17">
        <v>10799</v>
      </c>
      <c r="R1558" s="18">
        <v>45</v>
      </c>
      <c r="S1558" s="19">
        <v>6830.3674999999994</v>
      </c>
      <c r="T1558" s="20" t="s">
        <v>363</v>
      </c>
      <c r="U1558" s="21" t="s">
        <v>432</v>
      </c>
      <c r="V1558" s="23">
        <v>39</v>
      </c>
      <c r="W1558" s="23">
        <v>2</v>
      </c>
      <c r="X1558" s="24"/>
    </row>
    <row r="1559" spans="1:24" s="1" customFormat="1" ht="11" customHeight="1" x14ac:dyDescent="0.3">
      <c r="A1559" s="11" t="s">
        <v>23</v>
      </c>
      <c r="B1559" s="11" t="s">
        <v>1655</v>
      </c>
      <c r="C1559" s="12" t="s">
        <v>1656</v>
      </c>
      <c r="D1559" s="56"/>
      <c r="E1559" s="42" t="str">
        <f t="shared" ref="E1559:E1574" si="75">HYPERLINK("https://www.google.ru/search?q=IF6849&amp;newwindow=1&amp;tbm=isch","Еще фото")</f>
        <v>Еще фото</v>
      </c>
      <c r="F1559" s="28" t="s">
        <v>137</v>
      </c>
      <c r="G1559" s="11" t="s">
        <v>680</v>
      </c>
      <c r="H1559" s="11" t="s">
        <v>357</v>
      </c>
      <c r="I1559" s="15" t="s">
        <v>1139</v>
      </c>
      <c r="J1559" s="15" t="s">
        <v>28</v>
      </c>
      <c r="K1559" s="16" t="s">
        <v>29</v>
      </c>
      <c r="L1559" s="59" t="s">
        <v>1657</v>
      </c>
      <c r="M1559" s="15" t="s">
        <v>1241</v>
      </c>
      <c r="N1559" s="15" t="s">
        <v>43</v>
      </c>
      <c r="O1559" s="15"/>
      <c r="P1559" s="16" t="s">
        <v>760</v>
      </c>
      <c r="Q1559" s="17">
        <v>20099</v>
      </c>
      <c r="R1559" s="18">
        <v>45</v>
      </c>
      <c r="S1559" s="19">
        <v>12712.6175</v>
      </c>
      <c r="T1559" s="20" t="s">
        <v>363</v>
      </c>
      <c r="U1559" s="21" t="s">
        <v>364</v>
      </c>
      <c r="V1559" s="31">
        <v>35.5</v>
      </c>
      <c r="W1559" s="23">
        <v>1</v>
      </c>
      <c r="X1559" s="24"/>
    </row>
    <row r="1560" spans="1:24" s="1" customFormat="1" ht="11" customHeight="1" x14ac:dyDescent="0.3">
      <c r="A1560" s="26" t="s">
        <v>23</v>
      </c>
      <c r="B1560" s="26" t="s">
        <v>1655</v>
      </c>
      <c r="C1560" s="12" t="s">
        <v>1656</v>
      </c>
      <c r="D1560" s="57"/>
      <c r="E1560" s="42" t="str">
        <f t="shared" si="75"/>
        <v>Еще фото</v>
      </c>
      <c r="F1560" s="28" t="s">
        <v>137</v>
      </c>
      <c r="G1560" s="26" t="s">
        <v>680</v>
      </c>
      <c r="H1560" s="26" t="s">
        <v>357</v>
      </c>
      <c r="I1560" s="26" t="s">
        <v>1139</v>
      </c>
      <c r="J1560" s="15" t="s">
        <v>28</v>
      </c>
      <c r="K1560" s="16" t="s">
        <v>29</v>
      </c>
      <c r="L1560" s="60"/>
      <c r="M1560" s="15" t="s">
        <v>1241</v>
      </c>
      <c r="N1560" s="15" t="s">
        <v>43</v>
      </c>
      <c r="O1560" s="15"/>
      <c r="P1560" s="16" t="s">
        <v>760</v>
      </c>
      <c r="Q1560" s="17">
        <v>20099</v>
      </c>
      <c r="R1560" s="18">
        <v>45</v>
      </c>
      <c r="S1560" s="19">
        <v>12712.6175</v>
      </c>
      <c r="T1560" s="20" t="s">
        <v>363</v>
      </c>
      <c r="U1560" s="21" t="s">
        <v>365</v>
      </c>
      <c r="V1560" s="23">
        <v>36</v>
      </c>
      <c r="W1560" s="23">
        <v>1</v>
      </c>
      <c r="X1560" s="24"/>
    </row>
    <row r="1561" spans="1:24" s="1" customFormat="1" ht="11" customHeight="1" x14ac:dyDescent="0.3">
      <c r="A1561" s="26" t="s">
        <v>23</v>
      </c>
      <c r="B1561" s="26" t="s">
        <v>1655</v>
      </c>
      <c r="C1561" s="12" t="s">
        <v>1656</v>
      </c>
      <c r="D1561" s="57"/>
      <c r="E1561" s="42" t="str">
        <f t="shared" si="75"/>
        <v>Еще фото</v>
      </c>
      <c r="F1561" s="28" t="s">
        <v>137</v>
      </c>
      <c r="G1561" s="26" t="s">
        <v>680</v>
      </c>
      <c r="H1561" s="26" t="s">
        <v>357</v>
      </c>
      <c r="I1561" s="26" t="s">
        <v>1139</v>
      </c>
      <c r="J1561" s="15" t="s">
        <v>28</v>
      </c>
      <c r="K1561" s="16" t="s">
        <v>29</v>
      </c>
      <c r="L1561" s="60"/>
      <c r="M1561" s="15" t="s">
        <v>1241</v>
      </c>
      <c r="N1561" s="15" t="s">
        <v>43</v>
      </c>
      <c r="O1561" s="15"/>
      <c r="P1561" s="16" t="s">
        <v>760</v>
      </c>
      <c r="Q1561" s="17">
        <v>20099</v>
      </c>
      <c r="R1561" s="18">
        <v>45</v>
      </c>
      <c r="S1561" s="19">
        <v>12712.6175</v>
      </c>
      <c r="T1561" s="20" t="s">
        <v>363</v>
      </c>
      <c r="U1561" s="21" t="s">
        <v>366</v>
      </c>
      <c r="V1561" s="31">
        <v>36.5</v>
      </c>
      <c r="W1561" s="23">
        <v>1</v>
      </c>
      <c r="X1561" s="24"/>
    </row>
    <row r="1562" spans="1:24" s="1" customFormat="1" ht="11" customHeight="1" x14ac:dyDescent="0.3">
      <c r="A1562" s="26" t="s">
        <v>23</v>
      </c>
      <c r="B1562" s="26" t="s">
        <v>1655</v>
      </c>
      <c r="C1562" s="12" t="s">
        <v>1656</v>
      </c>
      <c r="D1562" s="57"/>
      <c r="E1562" s="42" t="str">
        <f t="shared" si="75"/>
        <v>Еще фото</v>
      </c>
      <c r="F1562" s="28" t="s">
        <v>137</v>
      </c>
      <c r="G1562" s="26" t="s">
        <v>680</v>
      </c>
      <c r="H1562" s="26" t="s">
        <v>357</v>
      </c>
      <c r="I1562" s="26" t="s">
        <v>1139</v>
      </c>
      <c r="J1562" s="15" t="s">
        <v>28</v>
      </c>
      <c r="K1562" s="16" t="s">
        <v>29</v>
      </c>
      <c r="L1562" s="60"/>
      <c r="M1562" s="15" t="s">
        <v>1241</v>
      </c>
      <c r="N1562" s="15" t="s">
        <v>43</v>
      </c>
      <c r="O1562" s="15"/>
      <c r="P1562" s="16" t="s">
        <v>760</v>
      </c>
      <c r="Q1562" s="17">
        <v>20099</v>
      </c>
      <c r="R1562" s="18">
        <v>45</v>
      </c>
      <c r="S1562" s="19">
        <v>12712.6175</v>
      </c>
      <c r="T1562" s="20" t="s">
        <v>363</v>
      </c>
      <c r="U1562" s="21" t="s">
        <v>430</v>
      </c>
      <c r="V1562" s="23">
        <v>37</v>
      </c>
      <c r="W1562" s="23">
        <v>1</v>
      </c>
      <c r="X1562" s="24"/>
    </row>
    <row r="1563" spans="1:24" s="1" customFormat="1" ht="11" customHeight="1" x14ac:dyDescent="0.3">
      <c r="A1563" s="26" t="s">
        <v>23</v>
      </c>
      <c r="B1563" s="26" t="s">
        <v>1655</v>
      </c>
      <c r="C1563" s="12" t="s">
        <v>1656</v>
      </c>
      <c r="D1563" s="57"/>
      <c r="E1563" s="42" t="str">
        <f t="shared" si="75"/>
        <v>Еще фото</v>
      </c>
      <c r="F1563" s="28" t="s">
        <v>137</v>
      </c>
      <c r="G1563" s="26" t="s">
        <v>680</v>
      </c>
      <c r="H1563" s="26" t="s">
        <v>357</v>
      </c>
      <c r="I1563" s="26" t="s">
        <v>1139</v>
      </c>
      <c r="J1563" s="15" t="s">
        <v>28</v>
      </c>
      <c r="K1563" s="16" t="s">
        <v>29</v>
      </c>
      <c r="L1563" s="60"/>
      <c r="M1563" s="15" t="s">
        <v>1241</v>
      </c>
      <c r="N1563" s="15" t="s">
        <v>43</v>
      </c>
      <c r="O1563" s="15"/>
      <c r="P1563" s="16" t="s">
        <v>760</v>
      </c>
      <c r="Q1563" s="17">
        <v>20099</v>
      </c>
      <c r="R1563" s="18">
        <v>45</v>
      </c>
      <c r="S1563" s="19">
        <v>12712.6175</v>
      </c>
      <c r="T1563" s="20" t="s">
        <v>363</v>
      </c>
      <c r="U1563" s="21" t="s">
        <v>686</v>
      </c>
      <c r="V1563" s="31">
        <v>37.5</v>
      </c>
      <c r="W1563" s="23">
        <v>1</v>
      </c>
      <c r="X1563" s="24"/>
    </row>
    <row r="1564" spans="1:24" s="1" customFormat="1" ht="11" customHeight="1" x14ac:dyDescent="0.3">
      <c r="A1564" s="26" t="s">
        <v>23</v>
      </c>
      <c r="B1564" s="26" t="s">
        <v>1655</v>
      </c>
      <c r="C1564" s="12" t="s">
        <v>1656</v>
      </c>
      <c r="D1564" s="57"/>
      <c r="E1564" s="42" t="str">
        <f t="shared" si="75"/>
        <v>Еще фото</v>
      </c>
      <c r="F1564" s="28" t="s">
        <v>137</v>
      </c>
      <c r="G1564" s="26" t="s">
        <v>680</v>
      </c>
      <c r="H1564" s="26" t="s">
        <v>357</v>
      </c>
      <c r="I1564" s="26" t="s">
        <v>1139</v>
      </c>
      <c r="J1564" s="15" t="s">
        <v>28</v>
      </c>
      <c r="K1564" s="16" t="s">
        <v>29</v>
      </c>
      <c r="L1564" s="60"/>
      <c r="M1564" s="15" t="s">
        <v>1241</v>
      </c>
      <c r="N1564" s="15" t="s">
        <v>43</v>
      </c>
      <c r="O1564" s="15"/>
      <c r="P1564" s="16" t="s">
        <v>760</v>
      </c>
      <c r="Q1564" s="17">
        <v>20099</v>
      </c>
      <c r="R1564" s="18">
        <v>45</v>
      </c>
      <c r="S1564" s="19">
        <v>12712.6175</v>
      </c>
      <c r="T1564" s="20" t="s">
        <v>363</v>
      </c>
      <c r="U1564" s="21" t="s">
        <v>431</v>
      </c>
      <c r="V1564" s="23">
        <v>38</v>
      </c>
      <c r="W1564" s="23">
        <v>1</v>
      </c>
      <c r="X1564" s="24"/>
    </row>
    <row r="1565" spans="1:24" s="1" customFormat="1" ht="11" customHeight="1" x14ac:dyDescent="0.3">
      <c r="A1565" s="26" t="s">
        <v>23</v>
      </c>
      <c r="B1565" s="26" t="s">
        <v>1655</v>
      </c>
      <c r="C1565" s="12" t="s">
        <v>1656</v>
      </c>
      <c r="D1565" s="57"/>
      <c r="E1565" s="42" t="str">
        <f t="shared" si="75"/>
        <v>Еще фото</v>
      </c>
      <c r="F1565" s="28" t="s">
        <v>137</v>
      </c>
      <c r="G1565" s="26" t="s">
        <v>680</v>
      </c>
      <c r="H1565" s="26" t="s">
        <v>357</v>
      </c>
      <c r="I1565" s="26" t="s">
        <v>1139</v>
      </c>
      <c r="J1565" s="15" t="s">
        <v>28</v>
      </c>
      <c r="K1565" s="16" t="s">
        <v>29</v>
      </c>
      <c r="L1565" s="60"/>
      <c r="M1565" s="15" t="s">
        <v>1241</v>
      </c>
      <c r="N1565" s="15" t="s">
        <v>43</v>
      </c>
      <c r="O1565" s="15"/>
      <c r="P1565" s="16" t="s">
        <v>760</v>
      </c>
      <c r="Q1565" s="17">
        <v>20099</v>
      </c>
      <c r="R1565" s="18">
        <v>45</v>
      </c>
      <c r="S1565" s="19">
        <v>12712.6175</v>
      </c>
      <c r="T1565" s="20" t="s">
        <v>363</v>
      </c>
      <c r="U1565" s="21" t="s">
        <v>687</v>
      </c>
      <c r="V1565" s="31">
        <v>38.5</v>
      </c>
      <c r="W1565" s="23">
        <v>1</v>
      </c>
      <c r="X1565" s="24"/>
    </row>
    <row r="1566" spans="1:24" s="1" customFormat="1" ht="11" customHeight="1" x14ac:dyDescent="0.3">
      <c r="A1566" s="26" t="s">
        <v>23</v>
      </c>
      <c r="B1566" s="26" t="s">
        <v>1655</v>
      </c>
      <c r="C1566" s="12" t="s">
        <v>1656</v>
      </c>
      <c r="D1566" s="57"/>
      <c r="E1566" s="42" t="str">
        <f t="shared" si="75"/>
        <v>Еще фото</v>
      </c>
      <c r="F1566" s="28" t="s">
        <v>137</v>
      </c>
      <c r="G1566" s="26" t="s">
        <v>680</v>
      </c>
      <c r="H1566" s="26" t="s">
        <v>357</v>
      </c>
      <c r="I1566" s="26" t="s">
        <v>1139</v>
      </c>
      <c r="J1566" s="15" t="s">
        <v>28</v>
      </c>
      <c r="K1566" s="16" t="s">
        <v>29</v>
      </c>
      <c r="L1566" s="60"/>
      <c r="M1566" s="15" t="s">
        <v>1241</v>
      </c>
      <c r="N1566" s="15" t="s">
        <v>43</v>
      </c>
      <c r="O1566" s="15"/>
      <c r="P1566" s="16" t="s">
        <v>760</v>
      </c>
      <c r="Q1566" s="17">
        <v>20099</v>
      </c>
      <c r="R1566" s="18">
        <v>45</v>
      </c>
      <c r="S1566" s="19">
        <v>12712.6175</v>
      </c>
      <c r="T1566" s="20" t="s">
        <v>363</v>
      </c>
      <c r="U1566" s="21" t="s">
        <v>432</v>
      </c>
      <c r="V1566" s="23">
        <v>39</v>
      </c>
      <c r="W1566" s="23">
        <v>1</v>
      </c>
      <c r="X1566" s="24"/>
    </row>
    <row r="1567" spans="1:24" s="1" customFormat="1" ht="11" customHeight="1" x14ac:dyDescent="0.3">
      <c r="A1567" s="26" t="s">
        <v>23</v>
      </c>
      <c r="B1567" s="26" t="s">
        <v>1655</v>
      </c>
      <c r="C1567" s="12" t="s">
        <v>1656</v>
      </c>
      <c r="D1567" s="57"/>
      <c r="E1567" s="42" t="str">
        <f t="shared" si="75"/>
        <v>Еще фото</v>
      </c>
      <c r="F1567" s="28" t="s">
        <v>137</v>
      </c>
      <c r="G1567" s="26" t="s">
        <v>680</v>
      </c>
      <c r="H1567" s="26" t="s">
        <v>357</v>
      </c>
      <c r="I1567" s="26" t="s">
        <v>1139</v>
      </c>
      <c r="J1567" s="15" t="s">
        <v>28</v>
      </c>
      <c r="K1567" s="16" t="s">
        <v>29</v>
      </c>
      <c r="L1567" s="60"/>
      <c r="M1567" s="15" t="s">
        <v>1241</v>
      </c>
      <c r="N1567" s="15" t="s">
        <v>43</v>
      </c>
      <c r="O1567" s="15"/>
      <c r="P1567" s="16" t="s">
        <v>760</v>
      </c>
      <c r="Q1567" s="17">
        <v>20099</v>
      </c>
      <c r="R1567" s="18">
        <v>45</v>
      </c>
      <c r="S1567" s="19">
        <v>12712.6175</v>
      </c>
      <c r="T1567" s="20" t="s">
        <v>363</v>
      </c>
      <c r="U1567" s="21" t="s">
        <v>694</v>
      </c>
      <c r="V1567" s="31">
        <v>40.5</v>
      </c>
      <c r="W1567" s="23">
        <v>2</v>
      </c>
      <c r="X1567" s="24"/>
    </row>
    <row r="1568" spans="1:24" s="1" customFormat="1" ht="11" customHeight="1" x14ac:dyDescent="0.3">
      <c r="A1568" s="15" t="s">
        <v>23</v>
      </c>
      <c r="B1568" s="15" t="s">
        <v>1655</v>
      </c>
      <c r="C1568" s="12" t="s">
        <v>1656</v>
      </c>
      <c r="D1568" s="57"/>
      <c r="E1568" s="42" t="str">
        <f t="shared" si="75"/>
        <v>Еще фото</v>
      </c>
      <c r="F1568" s="33" t="s">
        <v>137</v>
      </c>
      <c r="G1568" s="15" t="s">
        <v>680</v>
      </c>
      <c r="H1568" s="15" t="s">
        <v>357</v>
      </c>
      <c r="I1568" s="15" t="s">
        <v>1139</v>
      </c>
      <c r="J1568" s="15" t="s">
        <v>28</v>
      </c>
      <c r="K1568" s="15" t="s">
        <v>29</v>
      </c>
      <c r="L1568" s="60"/>
      <c r="M1568" s="15" t="s">
        <v>1241</v>
      </c>
      <c r="N1568" s="15" t="s">
        <v>43</v>
      </c>
      <c r="O1568" s="15"/>
      <c r="P1568" s="15" t="s">
        <v>760</v>
      </c>
      <c r="Q1568" s="34">
        <v>20099</v>
      </c>
      <c r="R1568" s="35">
        <v>45</v>
      </c>
      <c r="S1568" s="36">
        <v>12712.6175</v>
      </c>
      <c r="T1568" s="20" t="s">
        <v>363</v>
      </c>
      <c r="U1568" s="21" t="s">
        <v>704</v>
      </c>
      <c r="V1568" s="23">
        <v>41</v>
      </c>
      <c r="W1568" s="23">
        <v>2</v>
      </c>
      <c r="X1568" s="24"/>
    </row>
    <row r="1569" spans="1:24" s="1" customFormat="1" ht="11" customHeight="1" x14ac:dyDescent="0.3">
      <c r="A1569" s="15" t="s">
        <v>23</v>
      </c>
      <c r="B1569" s="15" t="s">
        <v>1655</v>
      </c>
      <c r="C1569" s="12" t="s">
        <v>1656</v>
      </c>
      <c r="D1569" s="57"/>
      <c r="E1569" s="42" t="str">
        <f t="shared" si="75"/>
        <v>Еще фото</v>
      </c>
      <c r="F1569" s="33" t="s">
        <v>137</v>
      </c>
      <c r="G1569" s="15" t="s">
        <v>680</v>
      </c>
      <c r="H1569" s="15" t="s">
        <v>357</v>
      </c>
      <c r="I1569" s="15" t="s">
        <v>1139</v>
      </c>
      <c r="J1569" s="15" t="s">
        <v>28</v>
      </c>
      <c r="K1569" s="15" t="s">
        <v>29</v>
      </c>
      <c r="L1569" s="60"/>
      <c r="M1569" s="15" t="s">
        <v>1241</v>
      </c>
      <c r="N1569" s="15" t="s">
        <v>43</v>
      </c>
      <c r="O1569" s="15"/>
      <c r="P1569" s="15" t="s">
        <v>760</v>
      </c>
      <c r="Q1569" s="34">
        <v>20099</v>
      </c>
      <c r="R1569" s="35">
        <v>45</v>
      </c>
      <c r="S1569" s="36">
        <v>12712.6175</v>
      </c>
      <c r="T1569" s="20" t="s">
        <v>363</v>
      </c>
      <c r="U1569" s="21" t="s">
        <v>723</v>
      </c>
      <c r="V1569" s="23">
        <v>42</v>
      </c>
      <c r="W1569" s="23">
        <v>2</v>
      </c>
      <c r="X1569" s="24"/>
    </row>
    <row r="1570" spans="1:24" s="1" customFormat="1" ht="11" customHeight="1" x14ac:dyDescent="0.3">
      <c r="A1570" s="15" t="s">
        <v>23</v>
      </c>
      <c r="B1570" s="15" t="s">
        <v>1655</v>
      </c>
      <c r="C1570" s="12" t="s">
        <v>1656</v>
      </c>
      <c r="D1570" s="57"/>
      <c r="E1570" s="42" t="str">
        <f t="shared" si="75"/>
        <v>Еще фото</v>
      </c>
      <c r="F1570" s="33" t="s">
        <v>137</v>
      </c>
      <c r="G1570" s="15" t="s">
        <v>680</v>
      </c>
      <c r="H1570" s="15" t="s">
        <v>357</v>
      </c>
      <c r="I1570" s="15" t="s">
        <v>1139</v>
      </c>
      <c r="J1570" s="15" t="s">
        <v>28</v>
      </c>
      <c r="K1570" s="15" t="s">
        <v>29</v>
      </c>
      <c r="L1570" s="60"/>
      <c r="M1570" s="15" t="s">
        <v>1241</v>
      </c>
      <c r="N1570" s="15" t="s">
        <v>43</v>
      </c>
      <c r="O1570" s="15"/>
      <c r="P1570" s="15" t="s">
        <v>760</v>
      </c>
      <c r="Q1570" s="34">
        <v>20099</v>
      </c>
      <c r="R1570" s="35">
        <v>45</v>
      </c>
      <c r="S1570" s="36">
        <v>12712.6175</v>
      </c>
      <c r="T1570" s="20" t="s">
        <v>363</v>
      </c>
      <c r="U1570" s="21" t="s">
        <v>705</v>
      </c>
      <c r="V1570" s="31">
        <v>42.5</v>
      </c>
      <c r="W1570" s="23">
        <v>2</v>
      </c>
      <c r="X1570" s="24"/>
    </row>
    <row r="1571" spans="1:24" s="1" customFormat="1" ht="11" customHeight="1" x14ac:dyDescent="0.3">
      <c r="A1571" s="15" t="s">
        <v>23</v>
      </c>
      <c r="B1571" s="15" t="s">
        <v>1655</v>
      </c>
      <c r="C1571" s="12" t="s">
        <v>1656</v>
      </c>
      <c r="D1571" s="57"/>
      <c r="E1571" s="42" t="str">
        <f t="shared" si="75"/>
        <v>Еще фото</v>
      </c>
      <c r="F1571" s="33" t="s">
        <v>137</v>
      </c>
      <c r="G1571" s="15" t="s">
        <v>680</v>
      </c>
      <c r="H1571" s="15" t="s">
        <v>357</v>
      </c>
      <c r="I1571" s="15" t="s">
        <v>1139</v>
      </c>
      <c r="J1571" s="15" t="s">
        <v>28</v>
      </c>
      <c r="K1571" s="15" t="s">
        <v>29</v>
      </c>
      <c r="L1571" s="60"/>
      <c r="M1571" s="15" t="s">
        <v>1241</v>
      </c>
      <c r="N1571" s="15" t="s">
        <v>43</v>
      </c>
      <c r="O1571" s="15"/>
      <c r="P1571" s="15" t="s">
        <v>760</v>
      </c>
      <c r="Q1571" s="34">
        <v>20099</v>
      </c>
      <c r="R1571" s="35">
        <v>45</v>
      </c>
      <c r="S1571" s="36">
        <v>12712.6175</v>
      </c>
      <c r="T1571" s="20" t="s">
        <v>363</v>
      </c>
      <c r="U1571" s="21" t="s">
        <v>741</v>
      </c>
      <c r="V1571" s="23">
        <v>44</v>
      </c>
      <c r="W1571" s="23">
        <v>2</v>
      </c>
      <c r="X1571" s="24"/>
    </row>
    <row r="1572" spans="1:24" s="1" customFormat="1" ht="11" customHeight="1" x14ac:dyDescent="0.3">
      <c r="A1572" s="15" t="s">
        <v>23</v>
      </c>
      <c r="B1572" s="15" t="s">
        <v>1655</v>
      </c>
      <c r="C1572" s="12" t="s">
        <v>1656</v>
      </c>
      <c r="D1572" s="57"/>
      <c r="E1572" s="42" t="str">
        <f t="shared" si="75"/>
        <v>Еще фото</v>
      </c>
      <c r="F1572" s="33" t="s">
        <v>137</v>
      </c>
      <c r="G1572" s="15" t="s">
        <v>680</v>
      </c>
      <c r="H1572" s="15" t="s">
        <v>357</v>
      </c>
      <c r="I1572" s="15" t="s">
        <v>1139</v>
      </c>
      <c r="J1572" s="15" t="s">
        <v>28</v>
      </c>
      <c r="K1572" s="15" t="s">
        <v>29</v>
      </c>
      <c r="L1572" s="60"/>
      <c r="M1572" s="15" t="s">
        <v>1241</v>
      </c>
      <c r="N1572" s="15" t="s">
        <v>43</v>
      </c>
      <c r="O1572" s="15"/>
      <c r="P1572" s="15" t="s">
        <v>760</v>
      </c>
      <c r="Q1572" s="34">
        <v>20099</v>
      </c>
      <c r="R1572" s="35">
        <v>45</v>
      </c>
      <c r="S1572" s="36">
        <v>12712.6175</v>
      </c>
      <c r="T1572" s="20" t="s">
        <v>363</v>
      </c>
      <c r="U1572" s="21" t="s">
        <v>742</v>
      </c>
      <c r="V1572" s="31">
        <v>44.5</v>
      </c>
      <c r="W1572" s="23">
        <v>2</v>
      </c>
      <c r="X1572" s="24"/>
    </row>
    <row r="1573" spans="1:24" s="1" customFormat="1" ht="11" customHeight="1" x14ac:dyDescent="0.3">
      <c r="A1573" s="15" t="s">
        <v>23</v>
      </c>
      <c r="B1573" s="15" t="s">
        <v>1655</v>
      </c>
      <c r="C1573" s="12" t="s">
        <v>1656</v>
      </c>
      <c r="D1573" s="57"/>
      <c r="E1573" s="42" t="str">
        <f t="shared" si="75"/>
        <v>Еще фото</v>
      </c>
      <c r="F1573" s="33" t="s">
        <v>137</v>
      </c>
      <c r="G1573" s="15" t="s">
        <v>680</v>
      </c>
      <c r="H1573" s="15" t="s">
        <v>357</v>
      </c>
      <c r="I1573" s="15" t="s">
        <v>1139</v>
      </c>
      <c r="J1573" s="15" t="s">
        <v>28</v>
      </c>
      <c r="K1573" s="15" t="s">
        <v>29</v>
      </c>
      <c r="L1573" s="60"/>
      <c r="M1573" s="15" t="s">
        <v>1241</v>
      </c>
      <c r="N1573" s="15" t="s">
        <v>43</v>
      </c>
      <c r="O1573" s="15"/>
      <c r="P1573" s="15" t="s">
        <v>760</v>
      </c>
      <c r="Q1573" s="34">
        <v>20099</v>
      </c>
      <c r="R1573" s="35">
        <v>45</v>
      </c>
      <c r="S1573" s="36">
        <v>12712.6175</v>
      </c>
      <c r="T1573" s="20" t="s">
        <v>363</v>
      </c>
      <c r="U1573" s="21" t="s">
        <v>865</v>
      </c>
      <c r="V1573" s="23">
        <v>45</v>
      </c>
      <c r="W1573" s="23">
        <v>1</v>
      </c>
      <c r="X1573" s="24"/>
    </row>
    <row r="1574" spans="1:24" s="1" customFormat="1" ht="11" customHeight="1" x14ac:dyDescent="0.3">
      <c r="A1574" s="15" t="s">
        <v>23</v>
      </c>
      <c r="B1574" s="15" t="s">
        <v>1655</v>
      </c>
      <c r="C1574" s="12" t="s">
        <v>1656</v>
      </c>
      <c r="D1574" s="58"/>
      <c r="E1574" s="42" t="str">
        <f t="shared" si="75"/>
        <v>Еще фото</v>
      </c>
      <c r="F1574" s="33" t="s">
        <v>137</v>
      </c>
      <c r="G1574" s="15" t="s">
        <v>680</v>
      </c>
      <c r="H1574" s="15" t="s">
        <v>357</v>
      </c>
      <c r="I1574" s="15" t="s">
        <v>1139</v>
      </c>
      <c r="J1574" s="15" t="s">
        <v>28</v>
      </c>
      <c r="K1574" s="15" t="s">
        <v>29</v>
      </c>
      <c r="L1574" s="61"/>
      <c r="M1574" s="15" t="s">
        <v>1241</v>
      </c>
      <c r="N1574" s="15" t="s">
        <v>43</v>
      </c>
      <c r="O1574" s="15"/>
      <c r="P1574" s="15" t="s">
        <v>760</v>
      </c>
      <c r="Q1574" s="34">
        <v>20099</v>
      </c>
      <c r="R1574" s="35">
        <v>45</v>
      </c>
      <c r="S1574" s="36">
        <v>12712.6175</v>
      </c>
      <c r="T1574" s="20" t="s">
        <v>363</v>
      </c>
      <c r="U1574" s="21" t="s">
        <v>969</v>
      </c>
      <c r="V1574" s="23">
        <v>46</v>
      </c>
      <c r="W1574" s="23">
        <v>2</v>
      </c>
      <c r="X1574" s="24"/>
    </row>
    <row r="1575" spans="1:24" s="1" customFormat="1" ht="52.05" customHeight="1" x14ac:dyDescent="0.3">
      <c r="A1575" s="11" t="s">
        <v>23</v>
      </c>
      <c r="B1575" s="11" t="s">
        <v>1658</v>
      </c>
      <c r="C1575" s="12" t="s">
        <v>1659</v>
      </c>
      <c r="D1575" s="62"/>
      <c r="E1575" s="42" t="str">
        <f>HYPERLINK("https://www.google.ru/search?q=IF7013&amp;newwindow=1&amp;tbm=isch","Еще фото")</f>
        <v>Еще фото</v>
      </c>
      <c r="F1575" s="14"/>
      <c r="G1575" s="11" t="s">
        <v>680</v>
      </c>
      <c r="H1575" s="11" t="s">
        <v>357</v>
      </c>
      <c r="I1575" s="15" t="s">
        <v>1139</v>
      </c>
      <c r="J1575" s="15" t="s">
        <v>28</v>
      </c>
      <c r="K1575" s="16" t="s">
        <v>41</v>
      </c>
      <c r="L1575" s="59" t="s">
        <v>1660</v>
      </c>
      <c r="M1575" s="15"/>
      <c r="N1575" s="15" t="s">
        <v>308</v>
      </c>
      <c r="O1575" s="15"/>
      <c r="P1575" s="16" t="s">
        <v>1347</v>
      </c>
      <c r="Q1575" s="17">
        <v>15199</v>
      </c>
      <c r="R1575" s="18">
        <v>45</v>
      </c>
      <c r="S1575" s="19">
        <v>9613.3675000000003</v>
      </c>
      <c r="T1575" s="20" t="s">
        <v>363</v>
      </c>
      <c r="U1575" s="21" t="s">
        <v>364</v>
      </c>
      <c r="V1575" s="31">
        <v>35.5</v>
      </c>
      <c r="W1575" s="23">
        <v>8</v>
      </c>
      <c r="X1575" s="24"/>
    </row>
    <row r="1576" spans="1:24" s="1" customFormat="1" ht="61.05" customHeight="1" x14ac:dyDescent="0.3">
      <c r="A1576" s="26" t="s">
        <v>23</v>
      </c>
      <c r="B1576" s="26" t="s">
        <v>1658</v>
      </c>
      <c r="C1576" s="12" t="s">
        <v>1659</v>
      </c>
      <c r="D1576" s="63"/>
      <c r="E1576" s="42" t="str">
        <f>HYPERLINK("https://www.google.ru/search?q=IF7013&amp;newwindow=1&amp;tbm=isch","Еще фото")</f>
        <v>Еще фото</v>
      </c>
      <c r="F1576" s="14"/>
      <c r="G1576" s="26" t="s">
        <v>680</v>
      </c>
      <c r="H1576" s="26" t="s">
        <v>357</v>
      </c>
      <c r="I1576" s="26" t="s">
        <v>1139</v>
      </c>
      <c r="J1576" s="15" t="s">
        <v>28</v>
      </c>
      <c r="K1576" s="16" t="s">
        <v>41</v>
      </c>
      <c r="L1576" s="61"/>
      <c r="M1576" s="15"/>
      <c r="N1576" s="15" t="s">
        <v>308</v>
      </c>
      <c r="O1576" s="15"/>
      <c r="P1576" s="16" t="s">
        <v>1347</v>
      </c>
      <c r="Q1576" s="17">
        <v>15199</v>
      </c>
      <c r="R1576" s="18">
        <v>45</v>
      </c>
      <c r="S1576" s="19">
        <v>9613.3675000000003</v>
      </c>
      <c r="T1576" s="20" t="s">
        <v>363</v>
      </c>
      <c r="U1576" s="21" t="s">
        <v>365</v>
      </c>
      <c r="V1576" s="23">
        <v>36</v>
      </c>
      <c r="W1576" s="23">
        <v>3</v>
      </c>
      <c r="X1576" s="24"/>
    </row>
    <row r="1577" spans="1:24" s="1" customFormat="1" ht="26" customHeight="1" x14ac:dyDescent="0.3">
      <c r="A1577" s="11" t="s">
        <v>23</v>
      </c>
      <c r="B1577" s="11" t="s">
        <v>1457</v>
      </c>
      <c r="C1577" s="12" t="s">
        <v>1661</v>
      </c>
      <c r="D1577" s="56"/>
      <c r="E1577" s="42" t="str">
        <f>HYPERLINK("https://www.google.ru/search?q=IF7055&amp;newwindow=1&amp;tbm=isch","Еще фото")</f>
        <v>Еще фото</v>
      </c>
      <c r="F1577" s="14"/>
      <c r="G1577" s="11" t="s">
        <v>680</v>
      </c>
      <c r="H1577" s="11" t="s">
        <v>357</v>
      </c>
      <c r="I1577" s="15" t="s">
        <v>1139</v>
      </c>
      <c r="J1577" s="15" t="s">
        <v>28</v>
      </c>
      <c r="K1577" s="16" t="s">
        <v>41</v>
      </c>
      <c r="L1577" s="59" t="s">
        <v>1662</v>
      </c>
      <c r="M1577" s="15"/>
      <c r="N1577" s="15" t="s">
        <v>308</v>
      </c>
      <c r="O1577" s="15"/>
      <c r="P1577" s="16" t="s">
        <v>787</v>
      </c>
      <c r="Q1577" s="17">
        <v>16999</v>
      </c>
      <c r="R1577" s="18">
        <v>45</v>
      </c>
      <c r="S1577" s="19">
        <v>10751.8675</v>
      </c>
      <c r="T1577" s="20" t="s">
        <v>363</v>
      </c>
      <c r="U1577" s="21" t="s">
        <v>366</v>
      </c>
      <c r="V1577" s="31">
        <v>36.5</v>
      </c>
      <c r="W1577" s="23">
        <v>3</v>
      </c>
      <c r="X1577" s="24"/>
    </row>
    <row r="1578" spans="1:24" s="1" customFormat="1" ht="26" customHeight="1" x14ac:dyDescent="0.3">
      <c r="A1578" s="26" t="s">
        <v>23</v>
      </c>
      <c r="B1578" s="26" t="s">
        <v>1457</v>
      </c>
      <c r="C1578" s="12" t="s">
        <v>1661</v>
      </c>
      <c r="D1578" s="57"/>
      <c r="E1578" s="42" t="str">
        <f>HYPERLINK("https://www.google.ru/search?q=IF7055&amp;newwindow=1&amp;tbm=isch","Еще фото")</f>
        <v>Еще фото</v>
      </c>
      <c r="F1578" s="14"/>
      <c r="G1578" s="26" t="s">
        <v>680</v>
      </c>
      <c r="H1578" s="26" t="s">
        <v>357</v>
      </c>
      <c r="I1578" s="26" t="s">
        <v>1139</v>
      </c>
      <c r="J1578" s="15" t="s">
        <v>28</v>
      </c>
      <c r="K1578" s="16" t="s">
        <v>41</v>
      </c>
      <c r="L1578" s="60"/>
      <c r="M1578" s="15"/>
      <c r="N1578" s="15" t="s">
        <v>308</v>
      </c>
      <c r="O1578" s="15"/>
      <c r="P1578" s="16" t="s">
        <v>787</v>
      </c>
      <c r="Q1578" s="17">
        <v>16999</v>
      </c>
      <c r="R1578" s="18">
        <v>45</v>
      </c>
      <c r="S1578" s="19">
        <v>10751.8675</v>
      </c>
      <c r="T1578" s="20" t="s">
        <v>363</v>
      </c>
      <c r="U1578" s="21" t="s">
        <v>686</v>
      </c>
      <c r="V1578" s="31">
        <v>37.5</v>
      </c>
      <c r="W1578" s="23">
        <v>1</v>
      </c>
      <c r="X1578" s="24"/>
    </row>
    <row r="1579" spans="1:24" s="1" customFormat="1" ht="26" customHeight="1" x14ac:dyDescent="0.3">
      <c r="A1579" s="26" t="s">
        <v>23</v>
      </c>
      <c r="B1579" s="26" t="s">
        <v>1457</v>
      </c>
      <c r="C1579" s="12" t="s">
        <v>1661</v>
      </c>
      <c r="D1579" s="57"/>
      <c r="E1579" s="42" t="str">
        <f>HYPERLINK("https://www.google.ru/search?q=IF7055&amp;newwindow=1&amp;tbm=isch","Еще фото")</f>
        <v>Еще фото</v>
      </c>
      <c r="F1579" s="14"/>
      <c r="G1579" s="26" t="s">
        <v>680</v>
      </c>
      <c r="H1579" s="26" t="s">
        <v>357</v>
      </c>
      <c r="I1579" s="26" t="s">
        <v>1139</v>
      </c>
      <c r="J1579" s="15" t="s">
        <v>28</v>
      </c>
      <c r="K1579" s="16" t="s">
        <v>41</v>
      </c>
      <c r="L1579" s="60"/>
      <c r="M1579" s="15"/>
      <c r="N1579" s="15" t="s">
        <v>308</v>
      </c>
      <c r="O1579" s="15"/>
      <c r="P1579" s="16" t="s">
        <v>787</v>
      </c>
      <c r="Q1579" s="17">
        <v>16999</v>
      </c>
      <c r="R1579" s="18">
        <v>45</v>
      </c>
      <c r="S1579" s="19">
        <v>10751.8675</v>
      </c>
      <c r="T1579" s="20" t="s">
        <v>363</v>
      </c>
      <c r="U1579" s="21" t="s">
        <v>431</v>
      </c>
      <c r="V1579" s="23">
        <v>38</v>
      </c>
      <c r="W1579" s="23">
        <v>2</v>
      </c>
      <c r="X1579" s="24"/>
    </row>
    <row r="1580" spans="1:24" s="1" customFormat="1" ht="26" customHeight="1" x14ac:dyDescent="0.3">
      <c r="A1580" s="26" t="s">
        <v>23</v>
      </c>
      <c r="B1580" s="26" t="s">
        <v>1457</v>
      </c>
      <c r="C1580" s="12" t="s">
        <v>1661</v>
      </c>
      <c r="D1580" s="58"/>
      <c r="E1580" s="42" t="str">
        <f>HYPERLINK("https://www.google.ru/search?q=IF7055&amp;newwindow=1&amp;tbm=isch","Еще фото")</f>
        <v>Еще фото</v>
      </c>
      <c r="F1580" s="14"/>
      <c r="G1580" s="26" t="s">
        <v>680</v>
      </c>
      <c r="H1580" s="26" t="s">
        <v>357</v>
      </c>
      <c r="I1580" s="26" t="s">
        <v>1139</v>
      </c>
      <c r="J1580" s="15" t="s">
        <v>28</v>
      </c>
      <c r="K1580" s="16" t="s">
        <v>41</v>
      </c>
      <c r="L1580" s="61"/>
      <c r="M1580" s="15"/>
      <c r="N1580" s="15" t="s">
        <v>308</v>
      </c>
      <c r="O1580" s="15"/>
      <c r="P1580" s="16" t="s">
        <v>787</v>
      </c>
      <c r="Q1580" s="17">
        <v>16999</v>
      </c>
      <c r="R1580" s="18">
        <v>45</v>
      </c>
      <c r="S1580" s="19">
        <v>10751.8675</v>
      </c>
      <c r="T1580" s="20" t="s">
        <v>363</v>
      </c>
      <c r="U1580" s="21" t="s">
        <v>687</v>
      </c>
      <c r="V1580" s="31">
        <v>38.5</v>
      </c>
      <c r="W1580" s="23">
        <v>1</v>
      </c>
      <c r="X1580" s="24"/>
    </row>
    <row r="1581" spans="1:24" s="1" customFormat="1" ht="11" customHeight="1" x14ac:dyDescent="0.3">
      <c r="A1581" s="11" t="s">
        <v>23</v>
      </c>
      <c r="B1581" s="11" t="s">
        <v>1056</v>
      </c>
      <c r="C1581" s="12" t="s">
        <v>1663</v>
      </c>
      <c r="D1581" s="56"/>
      <c r="E1581" s="42" t="str">
        <f t="shared" ref="E1581:E1599" si="76">HYPERLINK("https://www.google.ru/search?q=IF7086&amp;newwindow=1&amp;tbm=isch","Еще фото")</f>
        <v>Еще фото</v>
      </c>
      <c r="F1581" s="28" t="s">
        <v>137</v>
      </c>
      <c r="G1581" s="11" t="s">
        <v>680</v>
      </c>
      <c r="H1581" s="11" t="s">
        <v>357</v>
      </c>
      <c r="I1581" s="15" t="s">
        <v>1139</v>
      </c>
      <c r="J1581" s="15" t="s">
        <v>28</v>
      </c>
      <c r="K1581" s="16" t="s">
        <v>29</v>
      </c>
      <c r="L1581" s="59" t="s">
        <v>1058</v>
      </c>
      <c r="M1581" s="15"/>
      <c r="N1581" s="15" t="s">
        <v>31</v>
      </c>
      <c r="O1581" s="15"/>
      <c r="P1581" s="16" t="s">
        <v>929</v>
      </c>
      <c r="Q1581" s="17">
        <v>12199</v>
      </c>
      <c r="R1581" s="18">
        <v>45</v>
      </c>
      <c r="S1581" s="19">
        <v>7715.8674999999994</v>
      </c>
      <c r="T1581" s="20" t="s">
        <v>363</v>
      </c>
      <c r="U1581" s="21" t="s">
        <v>429</v>
      </c>
      <c r="V1581" s="23">
        <v>35</v>
      </c>
      <c r="W1581" s="23">
        <v>2</v>
      </c>
      <c r="X1581" s="24"/>
    </row>
    <row r="1582" spans="1:24" s="1" customFormat="1" ht="11" customHeight="1" x14ac:dyDescent="0.3">
      <c r="A1582" s="26" t="s">
        <v>23</v>
      </c>
      <c r="B1582" s="26" t="s">
        <v>1056</v>
      </c>
      <c r="C1582" s="12" t="s">
        <v>1663</v>
      </c>
      <c r="D1582" s="57"/>
      <c r="E1582" s="42" t="str">
        <f t="shared" si="76"/>
        <v>Еще фото</v>
      </c>
      <c r="F1582" s="28" t="s">
        <v>137</v>
      </c>
      <c r="G1582" s="26" t="s">
        <v>680</v>
      </c>
      <c r="H1582" s="26" t="s">
        <v>357</v>
      </c>
      <c r="I1582" s="26" t="s">
        <v>1139</v>
      </c>
      <c r="J1582" s="15" t="s">
        <v>28</v>
      </c>
      <c r="K1582" s="16" t="s">
        <v>29</v>
      </c>
      <c r="L1582" s="60"/>
      <c r="M1582" s="15"/>
      <c r="N1582" s="15" t="s">
        <v>31</v>
      </c>
      <c r="O1582" s="15"/>
      <c r="P1582" s="16" t="s">
        <v>929</v>
      </c>
      <c r="Q1582" s="17">
        <v>12199</v>
      </c>
      <c r="R1582" s="18">
        <v>45</v>
      </c>
      <c r="S1582" s="19">
        <v>7715.8674999999994</v>
      </c>
      <c r="T1582" s="20" t="s">
        <v>363</v>
      </c>
      <c r="U1582" s="21" t="s">
        <v>364</v>
      </c>
      <c r="V1582" s="31">
        <v>35.5</v>
      </c>
      <c r="W1582" s="23">
        <v>2</v>
      </c>
      <c r="X1582" s="24"/>
    </row>
    <row r="1583" spans="1:24" s="1" customFormat="1" ht="11" customHeight="1" x14ac:dyDescent="0.3">
      <c r="A1583" s="26" t="s">
        <v>23</v>
      </c>
      <c r="B1583" s="26" t="s">
        <v>1056</v>
      </c>
      <c r="C1583" s="12" t="s">
        <v>1663</v>
      </c>
      <c r="D1583" s="57"/>
      <c r="E1583" s="42" t="str">
        <f t="shared" si="76"/>
        <v>Еще фото</v>
      </c>
      <c r="F1583" s="28" t="s">
        <v>137</v>
      </c>
      <c r="G1583" s="26" t="s">
        <v>680</v>
      </c>
      <c r="H1583" s="26" t="s">
        <v>357</v>
      </c>
      <c r="I1583" s="26" t="s">
        <v>1139</v>
      </c>
      <c r="J1583" s="15" t="s">
        <v>28</v>
      </c>
      <c r="K1583" s="16" t="s">
        <v>29</v>
      </c>
      <c r="L1583" s="60"/>
      <c r="M1583" s="15"/>
      <c r="N1583" s="15" t="s">
        <v>31</v>
      </c>
      <c r="O1583" s="15"/>
      <c r="P1583" s="16" t="s">
        <v>929</v>
      </c>
      <c r="Q1583" s="17">
        <v>12199</v>
      </c>
      <c r="R1583" s="18">
        <v>45</v>
      </c>
      <c r="S1583" s="19">
        <v>7715.8674999999994</v>
      </c>
      <c r="T1583" s="20" t="s">
        <v>363</v>
      </c>
      <c r="U1583" s="21" t="s">
        <v>365</v>
      </c>
      <c r="V1583" s="23">
        <v>36</v>
      </c>
      <c r="W1583" s="23">
        <v>2</v>
      </c>
      <c r="X1583" s="24"/>
    </row>
    <row r="1584" spans="1:24" s="1" customFormat="1" ht="11" customHeight="1" x14ac:dyDescent="0.3">
      <c r="A1584" s="26" t="s">
        <v>23</v>
      </c>
      <c r="B1584" s="26" t="s">
        <v>1056</v>
      </c>
      <c r="C1584" s="12" t="s">
        <v>1663</v>
      </c>
      <c r="D1584" s="57"/>
      <c r="E1584" s="42" t="str">
        <f t="shared" si="76"/>
        <v>Еще фото</v>
      </c>
      <c r="F1584" s="28" t="s">
        <v>137</v>
      </c>
      <c r="G1584" s="26" t="s">
        <v>680</v>
      </c>
      <c r="H1584" s="26" t="s">
        <v>357</v>
      </c>
      <c r="I1584" s="26" t="s">
        <v>1139</v>
      </c>
      <c r="J1584" s="15" t="s">
        <v>28</v>
      </c>
      <c r="K1584" s="16" t="s">
        <v>29</v>
      </c>
      <c r="L1584" s="60"/>
      <c r="M1584" s="15"/>
      <c r="N1584" s="15" t="s">
        <v>31</v>
      </c>
      <c r="O1584" s="15"/>
      <c r="P1584" s="16" t="s">
        <v>929</v>
      </c>
      <c r="Q1584" s="17">
        <v>12199</v>
      </c>
      <c r="R1584" s="18">
        <v>45</v>
      </c>
      <c r="S1584" s="19">
        <v>7715.8674999999994</v>
      </c>
      <c r="T1584" s="20" t="s">
        <v>363</v>
      </c>
      <c r="U1584" s="21" t="s">
        <v>366</v>
      </c>
      <c r="V1584" s="31">
        <v>36.5</v>
      </c>
      <c r="W1584" s="23">
        <v>2</v>
      </c>
      <c r="X1584" s="24"/>
    </row>
    <row r="1585" spans="1:24" s="1" customFormat="1" ht="11" customHeight="1" x14ac:dyDescent="0.3">
      <c r="A1585" s="26" t="s">
        <v>23</v>
      </c>
      <c r="B1585" s="26" t="s">
        <v>1056</v>
      </c>
      <c r="C1585" s="12" t="s">
        <v>1663</v>
      </c>
      <c r="D1585" s="57"/>
      <c r="E1585" s="42" t="str">
        <f t="shared" si="76"/>
        <v>Еще фото</v>
      </c>
      <c r="F1585" s="28" t="s">
        <v>137</v>
      </c>
      <c r="G1585" s="26" t="s">
        <v>680</v>
      </c>
      <c r="H1585" s="26" t="s">
        <v>357</v>
      </c>
      <c r="I1585" s="26" t="s">
        <v>1139</v>
      </c>
      <c r="J1585" s="15" t="s">
        <v>28</v>
      </c>
      <c r="K1585" s="16" t="s">
        <v>29</v>
      </c>
      <c r="L1585" s="60"/>
      <c r="M1585" s="15"/>
      <c r="N1585" s="15" t="s">
        <v>31</v>
      </c>
      <c r="O1585" s="15"/>
      <c r="P1585" s="16" t="s">
        <v>929</v>
      </c>
      <c r="Q1585" s="17">
        <v>12199</v>
      </c>
      <c r="R1585" s="18">
        <v>45</v>
      </c>
      <c r="S1585" s="19">
        <v>7715.8674999999994</v>
      </c>
      <c r="T1585" s="20" t="s">
        <v>363</v>
      </c>
      <c r="U1585" s="21" t="s">
        <v>430</v>
      </c>
      <c r="V1585" s="23">
        <v>37</v>
      </c>
      <c r="W1585" s="23">
        <v>2</v>
      </c>
      <c r="X1585" s="24"/>
    </row>
    <row r="1586" spans="1:24" s="1" customFormat="1" ht="11" customHeight="1" x14ac:dyDescent="0.3">
      <c r="A1586" s="26" t="s">
        <v>23</v>
      </c>
      <c r="B1586" s="26" t="s">
        <v>1056</v>
      </c>
      <c r="C1586" s="12" t="s">
        <v>1663</v>
      </c>
      <c r="D1586" s="57"/>
      <c r="E1586" s="42" t="str">
        <f t="shared" si="76"/>
        <v>Еще фото</v>
      </c>
      <c r="F1586" s="28" t="s">
        <v>137</v>
      </c>
      <c r="G1586" s="26" t="s">
        <v>680</v>
      </c>
      <c r="H1586" s="26" t="s">
        <v>357</v>
      </c>
      <c r="I1586" s="26" t="s">
        <v>1139</v>
      </c>
      <c r="J1586" s="15" t="s">
        <v>28</v>
      </c>
      <c r="K1586" s="16" t="s">
        <v>29</v>
      </c>
      <c r="L1586" s="60"/>
      <c r="M1586" s="15"/>
      <c r="N1586" s="15" t="s">
        <v>31</v>
      </c>
      <c r="O1586" s="15"/>
      <c r="P1586" s="16" t="s">
        <v>929</v>
      </c>
      <c r="Q1586" s="17">
        <v>12199</v>
      </c>
      <c r="R1586" s="18">
        <v>45</v>
      </c>
      <c r="S1586" s="19">
        <v>7715.8674999999994</v>
      </c>
      <c r="T1586" s="20" t="s">
        <v>363</v>
      </c>
      <c r="U1586" s="21" t="s">
        <v>686</v>
      </c>
      <c r="V1586" s="31">
        <v>37.5</v>
      </c>
      <c r="W1586" s="23">
        <v>2</v>
      </c>
      <c r="X1586" s="24"/>
    </row>
    <row r="1587" spans="1:24" s="1" customFormat="1" ht="11" customHeight="1" x14ac:dyDescent="0.3">
      <c r="A1587" s="26" t="s">
        <v>23</v>
      </c>
      <c r="B1587" s="26" t="s">
        <v>1056</v>
      </c>
      <c r="C1587" s="12" t="s">
        <v>1663</v>
      </c>
      <c r="D1587" s="57"/>
      <c r="E1587" s="42" t="str">
        <f t="shared" si="76"/>
        <v>Еще фото</v>
      </c>
      <c r="F1587" s="28" t="s">
        <v>137</v>
      </c>
      <c r="G1587" s="26" t="s">
        <v>680</v>
      </c>
      <c r="H1587" s="26" t="s">
        <v>357</v>
      </c>
      <c r="I1587" s="26" t="s">
        <v>1139</v>
      </c>
      <c r="J1587" s="15" t="s">
        <v>28</v>
      </c>
      <c r="K1587" s="16" t="s">
        <v>29</v>
      </c>
      <c r="L1587" s="60"/>
      <c r="M1587" s="15"/>
      <c r="N1587" s="15" t="s">
        <v>31</v>
      </c>
      <c r="O1587" s="15"/>
      <c r="P1587" s="16" t="s">
        <v>929</v>
      </c>
      <c r="Q1587" s="17">
        <v>12199</v>
      </c>
      <c r="R1587" s="18">
        <v>45</v>
      </c>
      <c r="S1587" s="19">
        <v>7715.8674999999994</v>
      </c>
      <c r="T1587" s="20" t="s">
        <v>363</v>
      </c>
      <c r="U1587" s="21" t="s">
        <v>431</v>
      </c>
      <c r="V1587" s="23">
        <v>38</v>
      </c>
      <c r="W1587" s="23">
        <v>2</v>
      </c>
      <c r="X1587" s="24"/>
    </row>
    <row r="1588" spans="1:24" s="1" customFormat="1" ht="11" customHeight="1" x14ac:dyDescent="0.3">
      <c r="A1588" s="26" t="s">
        <v>23</v>
      </c>
      <c r="B1588" s="26" t="s">
        <v>1056</v>
      </c>
      <c r="C1588" s="12" t="s">
        <v>1663</v>
      </c>
      <c r="D1588" s="57"/>
      <c r="E1588" s="42" t="str">
        <f t="shared" si="76"/>
        <v>Еще фото</v>
      </c>
      <c r="F1588" s="28" t="s">
        <v>137</v>
      </c>
      <c r="G1588" s="26" t="s">
        <v>680</v>
      </c>
      <c r="H1588" s="26" t="s">
        <v>357</v>
      </c>
      <c r="I1588" s="26" t="s">
        <v>1139</v>
      </c>
      <c r="J1588" s="15" t="s">
        <v>28</v>
      </c>
      <c r="K1588" s="16" t="s">
        <v>29</v>
      </c>
      <c r="L1588" s="60"/>
      <c r="M1588" s="15"/>
      <c r="N1588" s="15" t="s">
        <v>31</v>
      </c>
      <c r="O1588" s="15"/>
      <c r="P1588" s="16" t="s">
        <v>929</v>
      </c>
      <c r="Q1588" s="17">
        <v>12199</v>
      </c>
      <c r="R1588" s="18">
        <v>45</v>
      </c>
      <c r="S1588" s="19">
        <v>7715.8674999999994</v>
      </c>
      <c r="T1588" s="20" t="s">
        <v>363</v>
      </c>
      <c r="U1588" s="21" t="s">
        <v>687</v>
      </c>
      <c r="V1588" s="31">
        <v>38.5</v>
      </c>
      <c r="W1588" s="23">
        <v>2</v>
      </c>
      <c r="X1588" s="24"/>
    </row>
    <row r="1589" spans="1:24" s="1" customFormat="1" ht="11" customHeight="1" x14ac:dyDescent="0.3">
      <c r="A1589" s="26" t="s">
        <v>23</v>
      </c>
      <c r="B1589" s="26" t="s">
        <v>1056</v>
      </c>
      <c r="C1589" s="12" t="s">
        <v>1663</v>
      </c>
      <c r="D1589" s="57"/>
      <c r="E1589" s="42" t="str">
        <f t="shared" si="76"/>
        <v>Еще фото</v>
      </c>
      <c r="F1589" s="28" t="s">
        <v>137</v>
      </c>
      <c r="G1589" s="26" t="s">
        <v>680</v>
      </c>
      <c r="H1589" s="26" t="s">
        <v>357</v>
      </c>
      <c r="I1589" s="26" t="s">
        <v>1139</v>
      </c>
      <c r="J1589" s="15" t="s">
        <v>28</v>
      </c>
      <c r="K1589" s="16" t="s">
        <v>29</v>
      </c>
      <c r="L1589" s="60"/>
      <c r="M1589" s="15"/>
      <c r="N1589" s="15" t="s">
        <v>31</v>
      </c>
      <c r="O1589" s="15"/>
      <c r="P1589" s="16" t="s">
        <v>929</v>
      </c>
      <c r="Q1589" s="17">
        <v>12199</v>
      </c>
      <c r="R1589" s="18">
        <v>45</v>
      </c>
      <c r="S1589" s="19">
        <v>7715.8674999999994</v>
      </c>
      <c r="T1589" s="20" t="s">
        <v>363</v>
      </c>
      <c r="U1589" s="21" t="s">
        <v>432</v>
      </c>
      <c r="V1589" s="23">
        <v>39</v>
      </c>
      <c r="W1589" s="23">
        <v>2</v>
      </c>
      <c r="X1589" s="24"/>
    </row>
    <row r="1590" spans="1:24" s="1" customFormat="1" ht="11" customHeight="1" x14ac:dyDescent="0.3">
      <c r="A1590" s="15" t="s">
        <v>23</v>
      </c>
      <c r="B1590" s="15" t="s">
        <v>1056</v>
      </c>
      <c r="C1590" s="12" t="s">
        <v>1663</v>
      </c>
      <c r="D1590" s="57"/>
      <c r="E1590" s="42" t="str">
        <f t="shared" si="76"/>
        <v>Еще фото</v>
      </c>
      <c r="F1590" s="33" t="s">
        <v>137</v>
      </c>
      <c r="G1590" s="15" t="s">
        <v>680</v>
      </c>
      <c r="H1590" s="15" t="s">
        <v>357</v>
      </c>
      <c r="I1590" s="15" t="s">
        <v>1139</v>
      </c>
      <c r="J1590" s="15" t="s">
        <v>28</v>
      </c>
      <c r="K1590" s="15" t="s">
        <v>29</v>
      </c>
      <c r="L1590" s="60"/>
      <c r="M1590" s="15"/>
      <c r="N1590" s="15" t="s">
        <v>31</v>
      </c>
      <c r="O1590" s="15"/>
      <c r="P1590" s="15" t="s">
        <v>929</v>
      </c>
      <c r="Q1590" s="34">
        <v>12199</v>
      </c>
      <c r="R1590" s="35">
        <v>45</v>
      </c>
      <c r="S1590" s="36">
        <v>7715.8674999999994</v>
      </c>
      <c r="T1590" s="20" t="s">
        <v>363</v>
      </c>
      <c r="U1590" s="21" t="s">
        <v>693</v>
      </c>
      <c r="V1590" s="23">
        <v>40</v>
      </c>
      <c r="W1590" s="23">
        <v>2</v>
      </c>
      <c r="X1590" s="24"/>
    </row>
    <row r="1591" spans="1:24" s="1" customFormat="1" ht="11" customHeight="1" x14ac:dyDescent="0.3">
      <c r="A1591" s="15" t="s">
        <v>23</v>
      </c>
      <c r="B1591" s="15" t="s">
        <v>1056</v>
      </c>
      <c r="C1591" s="12" t="s">
        <v>1663</v>
      </c>
      <c r="D1591" s="57"/>
      <c r="E1591" s="42" t="str">
        <f t="shared" si="76"/>
        <v>Еще фото</v>
      </c>
      <c r="F1591" s="33" t="s">
        <v>137</v>
      </c>
      <c r="G1591" s="15" t="s">
        <v>680</v>
      </c>
      <c r="H1591" s="15" t="s">
        <v>357</v>
      </c>
      <c r="I1591" s="15" t="s">
        <v>1139</v>
      </c>
      <c r="J1591" s="15" t="s">
        <v>28</v>
      </c>
      <c r="K1591" s="15" t="s">
        <v>29</v>
      </c>
      <c r="L1591" s="60"/>
      <c r="M1591" s="15"/>
      <c r="N1591" s="15" t="s">
        <v>31</v>
      </c>
      <c r="O1591" s="15"/>
      <c r="P1591" s="15" t="s">
        <v>929</v>
      </c>
      <c r="Q1591" s="34">
        <v>12199</v>
      </c>
      <c r="R1591" s="35">
        <v>45</v>
      </c>
      <c r="S1591" s="36">
        <v>7715.8674999999994</v>
      </c>
      <c r="T1591" s="20" t="s">
        <v>363</v>
      </c>
      <c r="U1591" s="21" t="s">
        <v>694</v>
      </c>
      <c r="V1591" s="31">
        <v>40.5</v>
      </c>
      <c r="W1591" s="23">
        <v>1</v>
      </c>
      <c r="X1591" s="24"/>
    </row>
    <row r="1592" spans="1:24" s="1" customFormat="1" ht="11" customHeight="1" x14ac:dyDescent="0.3">
      <c r="A1592" s="15" t="s">
        <v>23</v>
      </c>
      <c r="B1592" s="15" t="s">
        <v>1056</v>
      </c>
      <c r="C1592" s="12" t="s">
        <v>1663</v>
      </c>
      <c r="D1592" s="57"/>
      <c r="E1592" s="42" t="str">
        <f t="shared" si="76"/>
        <v>Еще фото</v>
      </c>
      <c r="F1592" s="33" t="s">
        <v>137</v>
      </c>
      <c r="G1592" s="15" t="s">
        <v>680</v>
      </c>
      <c r="H1592" s="15" t="s">
        <v>357</v>
      </c>
      <c r="I1592" s="15" t="s">
        <v>1139</v>
      </c>
      <c r="J1592" s="15" t="s">
        <v>28</v>
      </c>
      <c r="K1592" s="15" t="s">
        <v>29</v>
      </c>
      <c r="L1592" s="60"/>
      <c r="M1592" s="15"/>
      <c r="N1592" s="15" t="s">
        <v>31</v>
      </c>
      <c r="O1592" s="15"/>
      <c r="P1592" s="15" t="s">
        <v>929</v>
      </c>
      <c r="Q1592" s="34">
        <v>12199</v>
      </c>
      <c r="R1592" s="35">
        <v>45</v>
      </c>
      <c r="S1592" s="36">
        <v>7715.8674999999994</v>
      </c>
      <c r="T1592" s="20" t="s">
        <v>363</v>
      </c>
      <c r="U1592" s="21" t="s">
        <v>704</v>
      </c>
      <c r="V1592" s="23">
        <v>41</v>
      </c>
      <c r="W1592" s="23">
        <v>2</v>
      </c>
      <c r="X1592" s="24"/>
    </row>
    <row r="1593" spans="1:24" s="1" customFormat="1" ht="11" customHeight="1" x14ac:dyDescent="0.3">
      <c r="A1593" s="15" t="s">
        <v>23</v>
      </c>
      <c r="B1593" s="15" t="s">
        <v>1056</v>
      </c>
      <c r="C1593" s="12" t="s">
        <v>1663</v>
      </c>
      <c r="D1593" s="57"/>
      <c r="E1593" s="42" t="str">
        <f t="shared" si="76"/>
        <v>Еще фото</v>
      </c>
      <c r="F1593" s="33" t="s">
        <v>137</v>
      </c>
      <c r="G1593" s="15" t="s">
        <v>680</v>
      </c>
      <c r="H1593" s="15" t="s">
        <v>357</v>
      </c>
      <c r="I1593" s="15" t="s">
        <v>1139</v>
      </c>
      <c r="J1593" s="15" t="s">
        <v>28</v>
      </c>
      <c r="K1593" s="15" t="s">
        <v>29</v>
      </c>
      <c r="L1593" s="60"/>
      <c r="M1593" s="15"/>
      <c r="N1593" s="15" t="s">
        <v>31</v>
      </c>
      <c r="O1593" s="15"/>
      <c r="P1593" s="15" t="s">
        <v>929</v>
      </c>
      <c r="Q1593" s="34">
        <v>12199</v>
      </c>
      <c r="R1593" s="35">
        <v>45</v>
      </c>
      <c r="S1593" s="36">
        <v>7715.8674999999994</v>
      </c>
      <c r="T1593" s="20" t="s">
        <v>363</v>
      </c>
      <c r="U1593" s="21" t="s">
        <v>723</v>
      </c>
      <c r="V1593" s="23">
        <v>42</v>
      </c>
      <c r="W1593" s="23">
        <v>2</v>
      </c>
      <c r="X1593" s="24"/>
    </row>
    <row r="1594" spans="1:24" s="1" customFormat="1" ht="11" customHeight="1" x14ac:dyDescent="0.3">
      <c r="A1594" s="15" t="s">
        <v>23</v>
      </c>
      <c r="B1594" s="15" t="s">
        <v>1056</v>
      </c>
      <c r="C1594" s="12" t="s">
        <v>1663</v>
      </c>
      <c r="D1594" s="57"/>
      <c r="E1594" s="42" t="str">
        <f t="shared" si="76"/>
        <v>Еще фото</v>
      </c>
      <c r="F1594" s="33" t="s">
        <v>137</v>
      </c>
      <c r="G1594" s="15" t="s">
        <v>680</v>
      </c>
      <c r="H1594" s="15" t="s">
        <v>357</v>
      </c>
      <c r="I1594" s="15" t="s">
        <v>1139</v>
      </c>
      <c r="J1594" s="15" t="s">
        <v>28</v>
      </c>
      <c r="K1594" s="15" t="s">
        <v>29</v>
      </c>
      <c r="L1594" s="60"/>
      <c r="M1594" s="15"/>
      <c r="N1594" s="15" t="s">
        <v>31</v>
      </c>
      <c r="O1594" s="15"/>
      <c r="P1594" s="15" t="s">
        <v>929</v>
      </c>
      <c r="Q1594" s="34">
        <v>12199</v>
      </c>
      <c r="R1594" s="35">
        <v>45</v>
      </c>
      <c r="S1594" s="36">
        <v>7715.8674999999994</v>
      </c>
      <c r="T1594" s="20" t="s">
        <v>363</v>
      </c>
      <c r="U1594" s="21" t="s">
        <v>705</v>
      </c>
      <c r="V1594" s="31">
        <v>42.5</v>
      </c>
      <c r="W1594" s="23">
        <v>2</v>
      </c>
      <c r="X1594" s="24"/>
    </row>
    <row r="1595" spans="1:24" s="1" customFormat="1" ht="11" customHeight="1" x14ac:dyDescent="0.3">
      <c r="A1595" s="15" t="s">
        <v>23</v>
      </c>
      <c r="B1595" s="15" t="s">
        <v>1056</v>
      </c>
      <c r="C1595" s="12" t="s">
        <v>1663</v>
      </c>
      <c r="D1595" s="57"/>
      <c r="E1595" s="42" t="str">
        <f t="shared" si="76"/>
        <v>Еще фото</v>
      </c>
      <c r="F1595" s="33" t="s">
        <v>137</v>
      </c>
      <c r="G1595" s="15" t="s">
        <v>680</v>
      </c>
      <c r="H1595" s="15" t="s">
        <v>357</v>
      </c>
      <c r="I1595" s="15" t="s">
        <v>1139</v>
      </c>
      <c r="J1595" s="15" t="s">
        <v>28</v>
      </c>
      <c r="K1595" s="15" t="s">
        <v>29</v>
      </c>
      <c r="L1595" s="60"/>
      <c r="M1595" s="15"/>
      <c r="N1595" s="15" t="s">
        <v>31</v>
      </c>
      <c r="O1595" s="15"/>
      <c r="P1595" s="15" t="s">
        <v>929</v>
      </c>
      <c r="Q1595" s="34">
        <v>12199</v>
      </c>
      <c r="R1595" s="35">
        <v>45</v>
      </c>
      <c r="S1595" s="36">
        <v>7715.8674999999994</v>
      </c>
      <c r="T1595" s="20" t="s">
        <v>363</v>
      </c>
      <c r="U1595" s="21" t="s">
        <v>706</v>
      </c>
      <c r="V1595" s="23">
        <v>43</v>
      </c>
      <c r="W1595" s="23">
        <v>1</v>
      </c>
      <c r="X1595" s="24"/>
    </row>
    <row r="1596" spans="1:24" s="1" customFormat="1" ht="11" customHeight="1" x14ac:dyDescent="0.3">
      <c r="A1596" s="15" t="s">
        <v>23</v>
      </c>
      <c r="B1596" s="15" t="s">
        <v>1056</v>
      </c>
      <c r="C1596" s="12" t="s">
        <v>1663</v>
      </c>
      <c r="D1596" s="57"/>
      <c r="E1596" s="42" t="str">
        <f t="shared" si="76"/>
        <v>Еще фото</v>
      </c>
      <c r="F1596" s="33" t="s">
        <v>137</v>
      </c>
      <c r="G1596" s="15" t="s">
        <v>680</v>
      </c>
      <c r="H1596" s="15" t="s">
        <v>357</v>
      </c>
      <c r="I1596" s="15" t="s">
        <v>1139</v>
      </c>
      <c r="J1596" s="15" t="s">
        <v>28</v>
      </c>
      <c r="K1596" s="15" t="s">
        <v>29</v>
      </c>
      <c r="L1596" s="60"/>
      <c r="M1596" s="15"/>
      <c r="N1596" s="15" t="s">
        <v>31</v>
      </c>
      <c r="O1596" s="15"/>
      <c r="P1596" s="15" t="s">
        <v>929</v>
      </c>
      <c r="Q1596" s="34">
        <v>12199</v>
      </c>
      <c r="R1596" s="35">
        <v>45</v>
      </c>
      <c r="S1596" s="36">
        <v>7715.8674999999994</v>
      </c>
      <c r="T1596" s="20" t="s">
        <v>363</v>
      </c>
      <c r="U1596" s="21" t="s">
        <v>741</v>
      </c>
      <c r="V1596" s="23">
        <v>44</v>
      </c>
      <c r="W1596" s="23">
        <v>1</v>
      </c>
      <c r="X1596" s="24"/>
    </row>
    <row r="1597" spans="1:24" s="1" customFormat="1" ht="11" customHeight="1" x14ac:dyDescent="0.3">
      <c r="A1597" s="15" t="s">
        <v>23</v>
      </c>
      <c r="B1597" s="15" t="s">
        <v>1056</v>
      </c>
      <c r="C1597" s="12" t="s">
        <v>1663</v>
      </c>
      <c r="D1597" s="57"/>
      <c r="E1597" s="42" t="str">
        <f t="shared" si="76"/>
        <v>Еще фото</v>
      </c>
      <c r="F1597" s="33" t="s">
        <v>137</v>
      </c>
      <c r="G1597" s="15" t="s">
        <v>680</v>
      </c>
      <c r="H1597" s="15" t="s">
        <v>357</v>
      </c>
      <c r="I1597" s="15" t="s">
        <v>1139</v>
      </c>
      <c r="J1597" s="15" t="s">
        <v>28</v>
      </c>
      <c r="K1597" s="15" t="s">
        <v>29</v>
      </c>
      <c r="L1597" s="60"/>
      <c r="M1597" s="15"/>
      <c r="N1597" s="15" t="s">
        <v>31</v>
      </c>
      <c r="O1597" s="15"/>
      <c r="P1597" s="15" t="s">
        <v>929</v>
      </c>
      <c r="Q1597" s="34">
        <v>12199</v>
      </c>
      <c r="R1597" s="35">
        <v>45</v>
      </c>
      <c r="S1597" s="36">
        <v>7715.8674999999994</v>
      </c>
      <c r="T1597" s="20" t="s">
        <v>363</v>
      </c>
      <c r="U1597" s="21" t="s">
        <v>742</v>
      </c>
      <c r="V1597" s="31">
        <v>44.5</v>
      </c>
      <c r="W1597" s="23">
        <v>1</v>
      </c>
      <c r="X1597" s="24"/>
    </row>
    <row r="1598" spans="1:24" s="1" customFormat="1" ht="11" customHeight="1" x14ac:dyDescent="0.3">
      <c r="A1598" s="15" t="s">
        <v>23</v>
      </c>
      <c r="B1598" s="15" t="s">
        <v>1056</v>
      </c>
      <c r="C1598" s="12" t="s">
        <v>1663</v>
      </c>
      <c r="D1598" s="57"/>
      <c r="E1598" s="42" t="str">
        <f t="shared" si="76"/>
        <v>Еще фото</v>
      </c>
      <c r="F1598" s="33" t="s">
        <v>137</v>
      </c>
      <c r="G1598" s="15" t="s">
        <v>680</v>
      </c>
      <c r="H1598" s="15" t="s">
        <v>357</v>
      </c>
      <c r="I1598" s="15" t="s">
        <v>1139</v>
      </c>
      <c r="J1598" s="15" t="s">
        <v>28</v>
      </c>
      <c r="K1598" s="15" t="s">
        <v>29</v>
      </c>
      <c r="L1598" s="60"/>
      <c r="M1598" s="15"/>
      <c r="N1598" s="15" t="s">
        <v>31</v>
      </c>
      <c r="O1598" s="15"/>
      <c r="P1598" s="15" t="s">
        <v>929</v>
      </c>
      <c r="Q1598" s="34">
        <v>12199</v>
      </c>
      <c r="R1598" s="35">
        <v>45</v>
      </c>
      <c r="S1598" s="36">
        <v>7715.8674999999994</v>
      </c>
      <c r="T1598" s="20" t="s">
        <v>363</v>
      </c>
      <c r="U1598" s="21" t="s">
        <v>865</v>
      </c>
      <c r="V1598" s="23">
        <v>45</v>
      </c>
      <c r="W1598" s="23">
        <v>2</v>
      </c>
      <c r="X1598" s="24"/>
    </row>
    <row r="1599" spans="1:24" s="1" customFormat="1" ht="11" customHeight="1" x14ac:dyDescent="0.3">
      <c r="A1599" s="15" t="s">
        <v>23</v>
      </c>
      <c r="B1599" s="15" t="s">
        <v>1056</v>
      </c>
      <c r="C1599" s="12" t="s">
        <v>1663</v>
      </c>
      <c r="D1599" s="58"/>
      <c r="E1599" s="42" t="str">
        <f t="shared" si="76"/>
        <v>Еще фото</v>
      </c>
      <c r="F1599" s="33" t="s">
        <v>137</v>
      </c>
      <c r="G1599" s="15" t="s">
        <v>680</v>
      </c>
      <c r="H1599" s="15" t="s">
        <v>357</v>
      </c>
      <c r="I1599" s="15" t="s">
        <v>1139</v>
      </c>
      <c r="J1599" s="15" t="s">
        <v>28</v>
      </c>
      <c r="K1599" s="15" t="s">
        <v>29</v>
      </c>
      <c r="L1599" s="61"/>
      <c r="M1599" s="15"/>
      <c r="N1599" s="15" t="s">
        <v>31</v>
      </c>
      <c r="O1599" s="15"/>
      <c r="P1599" s="15" t="s">
        <v>929</v>
      </c>
      <c r="Q1599" s="34">
        <v>12199</v>
      </c>
      <c r="R1599" s="35">
        <v>45</v>
      </c>
      <c r="S1599" s="36">
        <v>7715.8674999999994</v>
      </c>
      <c r="T1599" s="20" t="s">
        <v>363</v>
      </c>
      <c r="U1599" s="21" t="s">
        <v>969</v>
      </c>
      <c r="V1599" s="23">
        <v>46</v>
      </c>
      <c r="W1599" s="23">
        <v>2</v>
      </c>
      <c r="X1599" s="24"/>
    </row>
    <row r="1600" spans="1:24" s="1" customFormat="1" ht="35" customHeight="1" x14ac:dyDescent="0.3">
      <c r="A1600" s="11" t="s">
        <v>23</v>
      </c>
      <c r="B1600" s="11" t="s">
        <v>1584</v>
      </c>
      <c r="C1600" s="12" t="s">
        <v>1664</v>
      </c>
      <c r="D1600" s="56"/>
      <c r="E1600" s="42" t="str">
        <f>HYPERLINK("https://www.google.ru/search?q=IF8672&amp;newwindow=1&amp;tbm=isch","Еще фото")</f>
        <v>Еще фото</v>
      </c>
      <c r="F1600" s="14" t="s">
        <v>107</v>
      </c>
      <c r="G1600" s="11" t="s">
        <v>680</v>
      </c>
      <c r="H1600" s="11" t="s">
        <v>357</v>
      </c>
      <c r="I1600" s="15" t="s">
        <v>1139</v>
      </c>
      <c r="J1600" s="15" t="s">
        <v>28</v>
      </c>
      <c r="K1600" s="16" t="s">
        <v>29</v>
      </c>
      <c r="L1600" s="59" t="s">
        <v>1665</v>
      </c>
      <c r="M1600" s="15"/>
      <c r="N1600" s="15" t="s">
        <v>31</v>
      </c>
      <c r="O1600" s="15"/>
      <c r="P1600" s="16" t="s">
        <v>845</v>
      </c>
      <c r="Q1600" s="17">
        <v>14799</v>
      </c>
      <c r="R1600" s="18">
        <v>45</v>
      </c>
      <c r="S1600" s="19">
        <v>9360.3674999999985</v>
      </c>
      <c r="T1600" s="20" t="s">
        <v>363</v>
      </c>
      <c r="U1600" s="21" t="s">
        <v>693</v>
      </c>
      <c r="V1600" s="23">
        <v>40</v>
      </c>
      <c r="W1600" s="23">
        <v>2</v>
      </c>
      <c r="X1600" s="24"/>
    </row>
    <row r="1601" spans="1:24" s="1" customFormat="1" ht="35" customHeight="1" x14ac:dyDescent="0.3">
      <c r="A1601" s="26" t="s">
        <v>23</v>
      </c>
      <c r="B1601" s="26" t="s">
        <v>1584</v>
      </c>
      <c r="C1601" s="12" t="s">
        <v>1664</v>
      </c>
      <c r="D1601" s="57"/>
      <c r="E1601" s="42" t="str">
        <f>HYPERLINK("https://www.google.ru/search?q=IF8672&amp;newwindow=1&amp;tbm=isch","Еще фото")</f>
        <v>Еще фото</v>
      </c>
      <c r="F1601" s="14" t="s">
        <v>107</v>
      </c>
      <c r="G1601" s="26" t="s">
        <v>680</v>
      </c>
      <c r="H1601" s="26" t="s">
        <v>357</v>
      </c>
      <c r="I1601" s="26" t="s">
        <v>1139</v>
      </c>
      <c r="J1601" s="15" t="s">
        <v>28</v>
      </c>
      <c r="K1601" s="16" t="s">
        <v>29</v>
      </c>
      <c r="L1601" s="60"/>
      <c r="M1601" s="15"/>
      <c r="N1601" s="15" t="s">
        <v>31</v>
      </c>
      <c r="O1601" s="15"/>
      <c r="P1601" s="16" t="s">
        <v>845</v>
      </c>
      <c r="Q1601" s="17">
        <v>14799</v>
      </c>
      <c r="R1601" s="18">
        <v>45</v>
      </c>
      <c r="S1601" s="19">
        <v>9360.3674999999985</v>
      </c>
      <c r="T1601" s="20" t="s">
        <v>363</v>
      </c>
      <c r="U1601" s="21" t="s">
        <v>694</v>
      </c>
      <c r="V1601" s="31">
        <v>40.5</v>
      </c>
      <c r="W1601" s="23">
        <v>5</v>
      </c>
      <c r="X1601" s="24"/>
    </row>
    <row r="1602" spans="1:24" s="1" customFormat="1" ht="37.049999999999997" customHeight="1" x14ac:dyDescent="0.3">
      <c r="A1602" s="26" t="s">
        <v>23</v>
      </c>
      <c r="B1602" s="26" t="s">
        <v>1584</v>
      </c>
      <c r="C1602" s="12" t="s">
        <v>1664</v>
      </c>
      <c r="D1602" s="58"/>
      <c r="E1602" s="42" t="str">
        <f>HYPERLINK("https://www.google.ru/search?q=IF8672&amp;newwindow=1&amp;tbm=isch","Еще фото")</f>
        <v>Еще фото</v>
      </c>
      <c r="F1602" s="14" t="s">
        <v>107</v>
      </c>
      <c r="G1602" s="26" t="s">
        <v>680</v>
      </c>
      <c r="H1602" s="26" t="s">
        <v>357</v>
      </c>
      <c r="I1602" s="26" t="s">
        <v>1139</v>
      </c>
      <c r="J1602" s="15" t="s">
        <v>28</v>
      </c>
      <c r="K1602" s="16" t="s">
        <v>29</v>
      </c>
      <c r="L1602" s="61"/>
      <c r="M1602" s="15"/>
      <c r="N1602" s="15" t="s">
        <v>31</v>
      </c>
      <c r="O1602" s="15"/>
      <c r="P1602" s="16" t="s">
        <v>845</v>
      </c>
      <c r="Q1602" s="17">
        <v>14799</v>
      </c>
      <c r="R1602" s="18">
        <v>45</v>
      </c>
      <c r="S1602" s="19">
        <v>9360.3674999999985</v>
      </c>
      <c r="T1602" s="20" t="s">
        <v>363</v>
      </c>
      <c r="U1602" s="21" t="s">
        <v>704</v>
      </c>
      <c r="V1602" s="23">
        <v>41</v>
      </c>
      <c r="W1602" s="23">
        <v>1</v>
      </c>
      <c r="X1602" s="24"/>
    </row>
    <row r="1603" spans="1:24" s="1" customFormat="1" ht="26" customHeight="1" x14ac:dyDescent="0.3">
      <c r="A1603" s="11" t="s">
        <v>23</v>
      </c>
      <c r="B1603" s="11" t="s">
        <v>1666</v>
      </c>
      <c r="C1603" s="12" t="s">
        <v>1667</v>
      </c>
      <c r="D1603" s="56"/>
      <c r="E1603" s="42" t="str">
        <f>HYPERLINK("https://www.google.ru/search?q=IF9596&amp;newwindow=1&amp;tbm=isch","Еще фото")</f>
        <v>Еще фото</v>
      </c>
      <c r="F1603" s="14" t="s">
        <v>1015</v>
      </c>
      <c r="G1603" s="11" t="s">
        <v>680</v>
      </c>
      <c r="H1603" s="11" t="s">
        <v>357</v>
      </c>
      <c r="I1603" s="15" t="s">
        <v>1139</v>
      </c>
      <c r="J1603" s="15" t="s">
        <v>28</v>
      </c>
      <c r="K1603" s="16" t="s">
        <v>29</v>
      </c>
      <c r="L1603" s="59" t="s">
        <v>1668</v>
      </c>
      <c r="M1603" s="15"/>
      <c r="N1603" s="15" t="s">
        <v>31</v>
      </c>
      <c r="O1603" s="15"/>
      <c r="P1603" s="16" t="s">
        <v>1669</v>
      </c>
      <c r="Q1603" s="17">
        <v>18199</v>
      </c>
      <c r="R1603" s="18">
        <v>45</v>
      </c>
      <c r="S1603" s="19">
        <v>11510.8675</v>
      </c>
      <c r="T1603" s="20" t="s">
        <v>363</v>
      </c>
      <c r="U1603" s="21" t="s">
        <v>704</v>
      </c>
      <c r="V1603" s="23">
        <v>41</v>
      </c>
      <c r="W1603" s="23">
        <v>2</v>
      </c>
      <c r="X1603" s="24"/>
    </row>
    <row r="1604" spans="1:24" s="1" customFormat="1" ht="26" customHeight="1" x14ac:dyDescent="0.3">
      <c r="A1604" s="26" t="s">
        <v>23</v>
      </c>
      <c r="B1604" s="26" t="s">
        <v>1666</v>
      </c>
      <c r="C1604" s="12" t="s">
        <v>1667</v>
      </c>
      <c r="D1604" s="57"/>
      <c r="E1604" s="42" t="str">
        <f>HYPERLINK("https://www.google.ru/search?q=IF9596&amp;newwindow=1&amp;tbm=isch","Еще фото")</f>
        <v>Еще фото</v>
      </c>
      <c r="F1604" s="14" t="s">
        <v>1015</v>
      </c>
      <c r="G1604" s="26" t="s">
        <v>680</v>
      </c>
      <c r="H1604" s="26" t="s">
        <v>357</v>
      </c>
      <c r="I1604" s="26" t="s">
        <v>1139</v>
      </c>
      <c r="J1604" s="15" t="s">
        <v>28</v>
      </c>
      <c r="K1604" s="16" t="s">
        <v>29</v>
      </c>
      <c r="L1604" s="60"/>
      <c r="M1604" s="15"/>
      <c r="N1604" s="15" t="s">
        <v>31</v>
      </c>
      <c r="O1604" s="15"/>
      <c r="P1604" s="16" t="s">
        <v>1669</v>
      </c>
      <c r="Q1604" s="17">
        <v>18199</v>
      </c>
      <c r="R1604" s="18">
        <v>45</v>
      </c>
      <c r="S1604" s="19">
        <v>11510.8675</v>
      </c>
      <c r="T1604" s="20" t="s">
        <v>363</v>
      </c>
      <c r="U1604" s="21" t="s">
        <v>723</v>
      </c>
      <c r="V1604" s="23">
        <v>42</v>
      </c>
      <c r="W1604" s="23">
        <v>15</v>
      </c>
      <c r="X1604" s="24"/>
    </row>
    <row r="1605" spans="1:24" s="1" customFormat="1" ht="26" customHeight="1" x14ac:dyDescent="0.3">
      <c r="A1605" s="26" t="s">
        <v>23</v>
      </c>
      <c r="B1605" s="26" t="s">
        <v>1666</v>
      </c>
      <c r="C1605" s="12" t="s">
        <v>1667</v>
      </c>
      <c r="D1605" s="57"/>
      <c r="E1605" s="42" t="str">
        <f>HYPERLINK("https://www.google.ru/search?q=IF9596&amp;newwindow=1&amp;tbm=isch","Еще фото")</f>
        <v>Еще фото</v>
      </c>
      <c r="F1605" s="14" t="s">
        <v>1015</v>
      </c>
      <c r="G1605" s="26" t="s">
        <v>680</v>
      </c>
      <c r="H1605" s="26" t="s">
        <v>357</v>
      </c>
      <c r="I1605" s="26" t="s">
        <v>1139</v>
      </c>
      <c r="J1605" s="15" t="s">
        <v>28</v>
      </c>
      <c r="K1605" s="16" t="s">
        <v>29</v>
      </c>
      <c r="L1605" s="60"/>
      <c r="M1605" s="15"/>
      <c r="N1605" s="15" t="s">
        <v>31</v>
      </c>
      <c r="O1605" s="15"/>
      <c r="P1605" s="16" t="s">
        <v>1669</v>
      </c>
      <c r="Q1605" s="17">
        <v>18199</v>
      </c>
      <c r="R1605" s="18">
        <v>45</v>
      </c>
      <c r="S1605" s="19">
        <v>11510.8675</v>
      </c>
      <c r="T1605" s="20" t="s">
        <v>363</v>
      </c>
      <c r="U1605" s="21" t="s">
        <v>706</v>
      </c>
      <c r="V1605" s="23">
        <v>43</v>
      </c>
      <c r="W1605" s="23">
        <v>12</v>
      </c>
      <c r="X1605" s="24"/>
    </row>
    <row r="1606" spans="1:24" s="1" customFormat="1" ht="26" customHeight="1" x14ac:dyDescent="0.3">
      <c r="A1606" s="26" t="s">
        <v>23</v>
      </c>
      <c r="B1606" s="26" t="s">
        <v>1666</v>
      </c>
      <c r="C1606" s="12" t="s">
        <v>1667</v>
      </c>
      <c r="D1606" s="58"/>
      <c r="E1606" s="42" t="str">
        <f>HYPERLINK("https://www.google.ru/search?q=IF9596&amp;newwindow=1&amp;tbm=isch","Еще фото")</f>
        <v>Еще фото</v>
      </c>
      <c r="F1606" s="14" t="s">
        <v>1015</v>
      </c>
      <c r="G1606" s="26" t="s">
        <v>680</v>
      </c>
      <c r="H1606" s="26" t="s">
        <v>357</v>
      </c>
      <c r="I1606" s="26" t="s">
        <v>1139</v>
      </c>
      <c r="J1606" s="15" t="s">
        <v>28</v>
      </c>
      <c r="K1606" s="16" t="s">
        <v>29</v>
      </c>
      <c r="L1606" s="61"/>
      <c r="M1606" s="15"/>
      <c r="N1606" s="15" t="s">
        <v>31</v>
      </c>
      <c r="O1606" s="15"/>
      <c r="P1606" s="16" t="s">
        <v>1669</v>
      </c>
      <c r="Q1606" s="17">
        <v>18199</v>
      </c>
      <c r="R1606" s="18">
        <v>45</v>
      </c>
      <c r="S1606" s="19">
        <v>11510.8675</v>
      </c>
      <c r="T1606" s="20" t="s">
        <v>363</v>
      </c>
      <c r="U1606" s="21" t="s">
        <v>969</v>
      </c>
      <c r="V1606" s="23">
        <v>46</v>
      </c>
      <c r="W1606" s="23">
        <v>1</v>
      </c>
      <c r="X1606" s="24"/>
    </row>
    <row r="1607" spans="1:24" s="1" customFormat="1" ht="13.05" customHeight="1" x14ac:dyDescent="0.3">
      <c r="A1607" s="11" t="s">
        <v>23</v>
      </c>
      <c r="B1607" s="11" t="s">
        <v>1670</v>
      </c>
      <c r="C1607" s="12" t="s">
        <v>1671</v>
      </c>
      <c r="D1607" s="56"/>
      <c r="E1607" s="42" t="str">
        <f t="shared" ref="E1607:E1614" si="77">HYPERLINK("https://www.google.ru/search?q=IG2010&amp;newwindow=1&amp;tbm=isch","Еще фото")</f>
        <v>Еще фото</v>
      </c>
      <c r="F1607" s="28" t="s">
        <v>137</v>
      </c>
      <c r="G1607" s="11" t="s">
        <v>680</v>
      </c>
      <c r="H1607" s="11" t="s">
        <v>357</v>
      </c>
      <c r="I1607" s="15" t="s">
        <v>1139</v>
      </c>
      <c r="J1607" s="15" t="s">
        <v>28</v>
      </c>
      <c r="K1607" s="16" t="s">
        <v>41</v>
      </c>
      <c r="L1607" s="59"/>
      <c r="M1607" s="15"/>
      <c r="N1607" s="15" t="s">
        <v>43</v>
      </c>
      <c r="O1607" s="15"/>
      <c r="P1607" s="16" t="s">
        <v>1643</v>
      </c>
      <c r="Q1607" s="17">
        <v>13299</v>
      </c>
      <c r="R1607" s="18">
        <v>45</v>
      </c>
      <c r="S1607" s="19">
        <v>8411.6174999999985</v>
      </c>
      <c r="T1607" s="20" t="s">
        <v>363</v>
      </c>
      <c r="U1607" s="32" t="s">
        <v>430</v>
      </c>
      <c r="V1607" s="23">
        <v>37</v>
      </c>
      <c r="W1607" s="23">
        <v>8</v>
      </c>
      <c r="X1607" s="24"/>
    </row>
    <row r="1608" spans="1:24" s="1" customFormat="1" ht="13.05" customHeight="1" x14ac:dyDescent="0.3">
      <c r="A1608" s="26" t="s">
        <v>23</v>
      </c>
      <c r="B1608" s="26" t="s">
        <v>1670</v>
      </c>
      <c r="C1608" s="12" t="s">
        <v>1671</v>
      </c>
      <c r="D1608" s="57"/>
      <c r="E1608" s="42" t="str">
        <f t="shared" si="77"/>
        <v>Еще фото</v>
      </c>
      <c r="F1608" s="28" t="s">
        <v>137</v>
      </c>
      <c r="G1608" s="26" t="s">
        <v>680</v>
      </c>
      <c r="H1608" s="26" t="s">
        <v>357</v>
      </c>
      <c r="I1608" s="26" t="s">
        <v>1139</v>
      </c>
      <c r="J1608" s="15" t="s">
        <v>28</v>
      </c>
      <c r="K1608" s="16" t="s">
        <v>41</v>
      </c>
      <c r="L1608" s="60"/>
      <c r="M1608" s="15"/>
      <c r="N1608" s="15" t="s">
        <v>43</v>
      </c>
      <c r="O1608" s="15"/>
      <c r="P1608" s="16" t="s">
        <v>1643</v>
      </c>
      <c r="Q1608" s="17">
        <v>13299</v>
      </c>
      <c r="R1608" s="18">
        <v>45</v>
      </c>
      <c r="S1608" s="19">
        <v>8411.6174999999985</v>
      </c>
      <c r="T1608" s="20" t="s">
        <v>363</v>
      </c>
      <c r="U1608" s="21" t="s">
        <v>686</v>
      </c>
      <c r="V1608" s="31">
        <v>37.5</v>
      </c>
      <c r="W1608" s="23">
        <v>8</v>
      </c>
      <c r="X1608" s="24"/>
    </row>
    <row r="1609" spans="1:24" s="1" customFormat="1" ht="13.05" customHeight="1" x14ac:dyDescent="0.3">
      <c r="A1609" s="26" t="s">
        <v>23</v>
      </c>
      <c r="B1609" s="26" t="s">
        <v>1670</v>
      </c>
      <c r="C1609" s="12" t="s">
        <v>1671</v>
      </c>
      <c r="D1609" s="57"/>
      <c r="E1609" s="42" t="str">
        <f t="shared" si="77"/>
        <v>Еще фото</v>
      </c>
      <c r="F1609" s="28" t="s">
        <v>137</v>
      </c>
      <c r="G1609" s="26" t="s">
        <v>680</v>
      </c>
      <c r="H1609" s="26" t="s">
        <v>357</v>
      </c>
      <c r="I1609" s="26" t="s">
        <v>1139</v>
      </c>
      <c r="J1609" s="15" t="s">
        <v>28</v>
      </c>
      <c r="K1609" s="16" t="s">
        <v>41</v>
      </c>
      <c r="L1609" s="60"/>
      <c r="M1609" s="15"/>
      <c r="N1609" s="15" t="s">
        <v>43</v>
      </c>
      <c r="O1609" s="15"/>
      <c r="P1609" s="16" t="s">
        <v>1643</v>
      </c>
      <c r="Q1609" s="17">
        <v>13299</v>
      </c>
      <c r="R1609" s="18">
        <v>45</v>
      </c>
      <c r="S1609" s="19">
        <v>8411.6174999999985</v>
      </c>
      <c r="T1609" s="20" t="s">
        <v>363</v>
      </c>
      <c r="U1609" s="21" t="s">
        <v>431</v>
      </c>
      <c r="V1609" s="23">
        <v>38</v>
      </c>
      <c r="W1609" s="23">
        <v>10</v>
      </c>
      <c r="X1609" s="24"/>
    </row>
    <row r="1610" spans="1:24" s="1" customFormat="1" ht="13.05" customHeight="1" x14ac:dyDescent="0.3">
      <c r="A1610" s="26" t="s">
        <v>23</v>
      </c>
      <c r="B1610" s="26" t="s">
        <v>1670</v>
      </c>
      <c r="C1610" s="12" t="s">
        <v>1671</v>
      </c>
      <c r="D1610" s="57"/>
      <c r="E1610" s="42" t="str">
        <f t="shared" si="77"/>
        <v>Еще фото</v>
      </c>
      <c r="F1610" s="28" t="s">
        <v>137</v>
      </c>
      <c r="G1610" s="26" t="s">
        <v>680</v>
      </c>
      <c r="H1610" s="26" t="s">
        <v>357</v>
      </c>
      <c r="I1610" s="26" t="s">
        <v>1139</v>
      </c>
      <c r="J1610" s="15" t="s">
        <v>28</v>
      </c>
      <c r="K1610" s="16" t="s">
        <v>41</v>
      </c>
      <c r="L1610" s="60"/>
      <c r="M1610" s="15"/>
      <c r="N1610" s="15" t="s">
        <v>43</v>
      </c>
      <c r="O1610" s="15"/>
      <c r="P1610" s="16" t="s">
        <v>1643</v>
      </c>
      <c r="Q1610" s="17">
        <v>13299</v>
      </c>
      <c r="R1610" s="18">
        <v>45</v>
      </c>
      <c r="S1610" s="19">
        <v>8411.6174999999985</v>
      </c>
      <c r="T1610" s="20" t="s">
        <v>363</v>
      </c>
      <c r="U1610" s="21" t="s">
        <v>687</v>
      </c>
      <c r="V1610" s="31">
        <v>38.5</v>
      </c>
      <c r="W1610" s="23">
        <v>14</v>
      </c>
      <c r="X1610" s="24"/>
    </row>
    <row r="1611" spans="1:24" s="1" customFormat="1" ht="13.05" customHeight="1" x14ac:dyDescent="0.3">
      <c r="A1611" s="26" t="s">
        <v>23</v>
      </c>
      <c r="B1611" s="26" t="s">
        <v>1670</v>
      </c>
      <c r="C1611" s="12" t="s">
        <v>1671</v>
      </c>
      <c r="D1611" s="57"/>
      <c r="E1611" s="42" t="str">
        <f t="shared" si="77"/>
        <v>Еще фото</v>
      </c>
      <c r="F1611" s="28" t="s">
        <v>137</v>
      </c>
      <c r="G1611" s="26" t="s">
        <v>680</v>
      </c>
      <c r="H1611" s="26" t="s">
        <v>357</v>
      </c>
      <c r="I1611" s="26" t="s">
        <v>1139</v>
      </c>
      <c r="J1611" s="15" t="s">
        <v>28</v>
      </c>
      <c r="K1611" s="16" t="s">
        <v>41</v>
      </c>
      <c r="L1611" s="60"/>
      <c r="M1611" s="15"/>
      <c r="N1611" s="15" t="s">
        <v>43</v>
      </c>
      <c r="O1611" s="15"/>
      <c r="P1611" s="16" t="s">
        <v>1643</v>
      </c>
      <c r="Q1611" s="17">
        <v>13299</v>
      </c>
      <c r="R1611" s="18">
        <v>45</v>
      </c>
      <c r="S1611" s="19">
        <v>8411.6174999999985</v>
      </c>
      <c r="T1611" s="20" t="s">
        <v>363</v>
      </c>
      <c r="U1611" s="21" t="s">
        <v>432</v>
      </c>
      <c r="V1611" s="23">
        <v>39</v>
      </c>
      <c r="W1611" s="23">
        <v>8</v>
      </c>
      <c r="X1611" s="24"/>
    </row>
    <row r="1612" spans="1:24" s="1" customFormat="1" ht="13.05" customHeight="1" x14ac:dyDescent="0.3">
      <c r="A1612" s="26" t="s">
        <v>23</v>
      </c>
      <c r="B1612" s="26" t="s">
        <v>1670</v>
      </c>
      <c r="C1612" s="12" t="s">
        <v>1671</v>
      </c>
      <c r="D1612" s="57"/>
      <c r="E1612" s="42" t="str">
        <f t="shared" si="77"/>
        <v>Еще фото</v>
      </c>
      <c r="F1612" s="28" t="s">
        <v>137</v>
      </c>
      <c r="G1612" s="26" t="s">
        <v>680</v>
      </c>
      <c r="H1612" s="26" t="s">
        <v>357</v>
      </c>
      <c r="I1612" s="26" t="s">
        <v>1139</v>
      </c>
      <c r="J1612" s="15" t="s">
        <v>28</v>
      </c>
      <c r="K1612" s="16" t="s">
        <v>41</v>
      </c>
      <c r="L1612" s="60"/>
      <c r="M1612" s="15"/>
      <c r="N1612" s="15" t="s">
        <v>43</v>
      </c>
      <c r="O1612" s="15"/>
      <c r="P1612" s="16" t="s">
        <v>1643</v>
      </c>
      <c r="Q1612" s="17">
        <v>13299</v>
      </c>
      <c r="R1612" s="18">
        <v>45</v>
      </c>
      <c r="S1612" s="19">
        <v>8411.6174999999985</v>
      </c>
      <c r="T1612" s="20" t="s">
        <v>363</v>
      </c>
      <c r="U1612" s="21" t="s">
        <v>693</v>
      </c>
      <c r="V1612" s="23">
        <v>40</v>
      </c>
      <c r="W1612" s="23">
        <v>8</v>
      </c>
      <c r="X1612" s="24"/>
    </row>
    <row r="1613" spans="1:24" s="1" customFormat="1" ht="13.05" customHeight="1" x14ac:dyDescent="0.3">
      <c r="A1613" s="26" t="s">
        <v>23</v>
      </c>
      <c r="B1613" s="26" t="s">
        <v>1670</v>
      </c>
      <c r="C1613" s="12" t="s">
        <v>1671</v>
      </c>
      <c r="D1613" s="57"/>
      <c r="E1613" s="42" t="str">
        <f t="shared" si="77"/>
        <v>Еще фото</v>
      </c>
      <c r="F1613" s="28" t="s">
        <v>137</v>
      </c>
      <c r="G1613" s="26" t="s">
        <v>680</v>
      </c>
      <c r="H1613" s="26" t="s">
        <v>357</v>
      </c>
      <c r="I1613" s="26" t="s">
        <v>1139</v>
      </c>
      <c r="J1613" s="15" t="s">
        <v>28</v>
      </c>
      <c r="K1613" s="16" t="s">
        <v>41</v>
      </c>
      <c r="L1613" s="60"/>
      <c r="M1613" s="15"/>
      <c r="N1613" s="15" t="s">
        <v>43</v>
      </c>
      <c r="O1613" s="15"/>
      <c r="P1613" s="16" t="s">
        <v>1643</v>
      </c>
      <c r="Q1613" s="17">
        <v>13299</v>
      </c>
      <c r="R1613" s="18">
        <v>45</v>
      </c>
      <c r="S1613" s="19">
        <v>8411.6174999999985</v>
      </c>
      <c r="T1613" s="20" t="s">
        <v>363</v>
      </c>
      <c r="U1613" s="21" t="s">
        <v>694</v>
      </c>
      <c r="V1613" s="31">
        <v>40.5</v>
      </c>
      <c r="W1613" s="23">
        <v>2</v>
      </c>
      <c r="X1613" s="24"/>
    </row>
    <row r="1614" spans="1:24" s="1" customFormat="1" ht="18" customHeight="1" x14ac:dyDescent="0.3">
      <c r="A1614" s="26" t="s">
        <v>23</v>
      </c>
      <c r="B1614" s="26" t="s">
        <v>1670</v>
      </c>
      <c r="C1614" s="12" t="s">
        <v>1671</v>
      </c>
      <c r="D1614" s="58"/>
      <c r="E1614" s="42" t="str">
        <f t="shared" si="77"/>
        <v>Еще фото</v>
      </c>
      <c r="F1614" s="28" t="s">
        <v>137</v>
      </c>
      <c r="G1614" s="26" t="s">
        <v>680</v>
      </c>
      <c r="H1614" s="26" t="s">
        <v>357</v>
      </c>
      <c r="I1614" s="26" t="s">
        <v>1139</v>
      </c>
      <c r="J1614" s="15" t="s">
        <v>28</v>
      </c>
      <c r="K1614" s="16" t="s">
        <v>41</v>
      </c>
      <c r="L1614" s="61"/>
      <c r="M1614" s="15"/>
      <c r="N1614" s="15" t="s">
        <v>43</v>
      </c>
      <c r="O1614" s="15"/>
      <c r="P1614" s="16" t="s">
        <v>1643</v>
      </c>
      <c r="Q1614" s="17">
        <v>13299</v>
      </c>
      <c r="R1614" s="18">
        <v>45</v>
      </c>
      <c r="S1614" s="19">
        <v>8411.6174999999985</v>
      </c>
      <c r="T1614" s="20" t="s">
        <v>363</v>
      </c>
      <c r="U1614" s="21" t="s">
        <v>704</v>
      </c>
      <c r="V1614" s="23">
        <v>41</v>
      </c>
      <c r="W1614" s="23">
        <v>2</v>
      </c>
      <c r="X1614" s="24"/>
    </row>
    <row r="1615" spans="1:24" s="1" customFormat="1" ht="35" customHeight="1" x14ac:dyDescent="0.3">
      <c r="A1615" s="11" t="s">
        <v>23</v>
      </c>
      <c r="B1615" s="11" t="s">
        <v>1672</v>
      </c>
      <c r="C1615" s="12" t="s">
        <v>1673</v>
      </c>
      <c r="D1615" s="56"/>
      <c r="E1615" s="42" t="str">
        <f>HYPERLINK("https://www.google.ru/search?q=IG2132&amp;newwindow=1&amp;tbm=isch","Еще фото")</f>
        <v>Еще фото</v>
      </c>
      <c r="F1615" s="14" t="s">
        <v>107</v>
      </c>
      <c r="G1615" s="11" t="s">
        <v>680</v>
      </c>
      <c r="H1615" s="11" t="s">
        <v>357</v>
      </c>
      <c r="I1615" s="15" t="s">
        <v>1139</v>
      </c>
      <c r="J1615" s="15" t="s">
        <v>28</v>
      </c>
      <c r="K1615" s="16" t="s">
        <v>29</v>
      </c>
      <c r="L1615" s="59" t="s">
        <v>1674</v>
      </c>
      <c r="M1615" s="15"/>
      <c r="N1615" s="15" t="s">
        <v>86</v>
      </c>
      <c r="O1615" s="15"/>
      <c r="P1615" s="16" t="s">
        <v>1675</v>
      </c>
      <c r="Q1615" s="17">
        <v>11199</v>
      </c>
      <c r="R1615" s="18">
        <v>45</v>
      </c>
      <c r="S1615" s="19">
        <v>7083.3674999999994</v>
      </c>
      <c r="T1615" s="20" t="s">
        <v>363</v>
      </c>
      <c r="U1615" s="21" t="s">
        <v>694</v>
      </c>
      <c r="V1615" s="31">
        <v>40.5</v>
      </c>
      <c r="W1615" s="23">
        <v>1</v>
      </c>
      <c r="X1615" s="24"/>
    </row>
    <row r="1616" spans="1:24" s="1" customFormat="1" ht="35" customHeight="1" x14ac:dyDescent="0.3">
      <c r="A1616" s="26" t="s">
        <v>23</v>
      </c>
      <c r="B1616" s="26" t="s">
        <v>1672</v>
      </c>
      <c r="C1616" s="12" t="s">
        <v>1673</v>
      </c>
      <c r="D1616" s="57"/>
      <c r="E1616" s="42" t="str">
        <f>HYPERLINK("https://www.google.ru/search?q=IG2132&amp;newwindow=1&amp;tbm=isch","Еще фото")</f>
        <v>Еще фото</v>
      </c>
      <c r="F1616" s="14" t="s">
        <v>107</v>
      </c>
      <c r="G1616" s="26" t="s">
        <v>680</v>
      </c>
      <c r="H1616" s="26" t="s">
        <v>357</v>
      </c>
      <c r="I1616" s="26" t="s">
        <v>1139</v>
      </c>
      <c r="J1616" s="15" t="s">
        <v>28</v>
      </c>
      <c r="K1616" s="16" t="s">
        <v>29</v>
      </c>
      <c r="L1616" s="60"/>
      <c r="M1616" s="15"/>
      <c r="N1616" s="15" t="s">
        <v>86</v>
      </c>
      <c r="O1616" s="15"/>
      <c r="P1616" s="16" t="s">
        <v>1675</v>
      </c>
      <c r="Q1616" s="17">
        <v>11199</v>
      </c>
      <c r="R1616" s="18">
        <v>45</v>
      </c>
      <c r="S1616" s="19">
        <v>7083.3674999999994</v>
      </c>
      <c r="T1616" s="20" t="s">
        <v>363</v>
      </c>
      <c r="U1616" s="21" t="s">
        <v>723</v>
      </c>
      <c r="V1616" s="23">
        <v>42</v>
      </c>
      <c r="W1616" s="23">
        <v>1</v>
      </c>
      <c r="X1616" s="24"/>
    </row>
    <row r="1617" spans="1:24" s="1" customFormat="1" ht="37.049999999999997" customHeight="1" x14ac:dyDescent="0.3">
      <c r="A1617" s="26" t="s">
        <v>23</v>
      </c>
      <c r="B1617" s="26" t="s">
        <v>1672</v>
      </c>
      <c r="C1617" s="12" t="s">
        <v>1673</v>
      </c>
      <c r="D1617" s="58"/>
      <c r="E1617" s="42" t="str">
        <f>HYPERLINK("https://www.google.ru/search?q=IG2132&amp;newwindow=1&amp;tbm=isch","Еще фото")</f>
        <v>Еще фото</v>
      </c>
      <c r="F1617" s="14" t="s">
        <v>107</v>
      </c>
      <c r="G1617" s="26" t="s">
        <v>680</v>
      </c>
      <c r="H1617" s="26" t="s">
        <v>357</v>
      </c>
      <c r="I1617" s="26" t="s">
        <v>1139</v>
      </c>
      <c r="J1617" s="15" t="s">
        <v>28</v>
      </c>
      <c r="K1617" s="16" t="s">
        <v>29</v>
      </c>
      <c r="L1617" s="61"/>
      <c r="M1617" s="15"/>
      <c r="N1617" s="15" t="s">
        <v>86</v>
      </c>
      <c r="O1617" s="15"/>
      <c r="P1617" s="16" t="s">
        <v>1675</v>
      </c>
      <c r="Q1617" s="17">
        <v>11199</v>
      </c>
      <c r="R1617" s="18">
        <v>45</v>
      </c>
      <c r="S1617" s="19">
        <v>7083.3674999999994</v>
      </c>
      <c r="T1617" s="20" t="s">
        <v>363</v>
      </c>
      <c r="U1617" s="21" t="s">
        <v>705</v>
      </c>
      <c r="V1617" s="31">
        <v>42.5</v>
      </c>
      <c r="W1617" s="23">
        <v>1</v>
      </c>
      <c r="X1617" s="24"/>
    </row>
    <row r="1618" spans="1:24" s="1" customFormat="1" ht="13.05" customHeight="1" x14ac:dyDescent="0.3">
      <c r="A1618" s="11" t="s">
        <v>23</v>
      </c>
      <c r="B1618" s="11" t="s">
        <v>1670</v>
      </c>
      <c r="C1618" s="12" t="s">
        <v>1676</v>
      </c>
      <c r="D1618" s="56"/>
      <c r="E1618" s="42" t="str">
        <f t="shared" ref="E1618:E1625" si="78">HYPERLINK("https://www.google.ru/search?q=IG4279&amp;newwindow=1&amp;tbm=isch","Еще фото")</f>
        <v>Еще фото</v>
      </c>
      <c r="F1618" s="28" t="s">
        <v>137</v>
      </c>
      <c r="G1618" s="11" t="s">
        <v>680</v>
      </c>
      <c r="H1618" s="11" t="s">
        <v>357</v>
      </c>
      <c r="I1618" s="15" t="s">
        <v>1139</v>
      </c>
      <c r="J1618" s="15" t="s">
        <v>28</v>
      </c>
      <c r="K1618" s="16" t="s">
        <v>41</v>
      </c>
      <c r="L1618" s="59"/>
      <c r="M1618" s="15"/>
      <c r="N1618" s="15" t="s">
        <v>308</v>
      </c>
      <c r="O1618" s="15"/>
      <c r="P1618" s="16" t="s">
        <v>1677</v>
      </c>
      <c r="Q1618" s="17">
        <v>13299</v>
      </c>
      <c r="R1618" s="18">
        <v>45</v>
      </c>
      <c r="S1618" s="19">
        <v>8411.6174999999985</v>
      </c>
      <c r="T1618" s="20" t="s">
        <v>363</v>
      </c>
      <c r="U1618" s="32" t="s">
        <v>430</v>
      </c>
      <c r="V1618" s="23">
        <v>37</v>
      </c>
      <c r="W1618" s="23">
        <v>7</v>
      </c>
      <c r="X1618" s="24"/>
    </row>
    <row r="1619" spans="1:24" s="1" customFormat="1" ht="13.05" customHeight="1" x14ac:dyDescent="0.3">
      <c r="A1619" s="26" t="s">
        <v>23</v>
      </c>
      <c r="B1619" s="26" t="s">
        <v>1670</v>
      </c>
      <c r="C1619" s="12" t="s">
        <v>1676</v>
      </c>
      <c r="D1619" s="57"/>
      <c r="E1619" s="42" t="str">
        <f t="shared" si="78"/>
        <v>Еще фото</v>
      </c>
      <c r="F1619" s="28" t="s">
        <v>137</v>
      </c>
      <c r="G1619" s="26" t="s">
        <v>680</v>
      </c>
      <c r="H1619" s="26" t="s">
        <v>357</v>
      </c>
      <c r="I1619" s="26" t="s">
        <v>1139</v>
      </c>
      <c r="J1619" s="15" t="s">
        <v>28</v>
      </c>
      <c r="K1619" s="16" t="s">
        <v>41</v>
      </c>
      <c r="L1619" s="60"/>
      <c r="M1619" s="15"/>
      <c r="N1619" s="15" t="s">
        <v>308</v>
      </c>
      <c r="O1619" s="15"/>
      <c r="P1619" s="16" t="s">
        <v>1677</v>
      </c>
      <c r="Q1619" s="17">
        <v>13299</v>
      </c>
      <c r="R1619" s="18">
        <v>45</v>
      </c>
      <c r="S1619" s="19">
        <v>8411.6174999999985</v>
      </c>
      <c r="T1619" s="20" t="s">
        <v>363</v>
      </c>
      <c r="U1619" s="21" t="s">
        <v>686</v>
      </c>
      <c r="V1619" s="31">
        <v>37.5</v>
      </c>
      <c r="W1619" s="23">
        <v>8</v>
      </c>
      <c r="X1619" s="24"/>
    </row>
    <row r="1620" spans="1:24" s="1" customFormat="1" ht="13.05" customHeight="1" x14ac:dyDescent="0.3">
      <c r="A1620" s="26" t="s">
        <v>23</v>
      </c>
      <c r="B1620" s="26" t="s">
        <v>1670</v>
      </c>
      <c r="C1620" s="12" t="s">
        <v>1676</v>
      </c>
      <c r="D1620" s="57"/>
      <c r="E1620" s="42" t="str">
        <f t="shared" si="78"/>
        <v>Еще фото</v>
      </c>
      <c r="F1620" s="28" t="s">
        <v>137</v>
      </c>
      <c r="G1620" s="26" t="s">
        <v>680</v>
      </c>
      <c r="H1620" s="26" t="s">
        <v>357</v>
      </c>
      <c r="I1620" s="26" t="s">
        <v>1139</v>
      </c>
      <c r="J1620" s="15" t="s">
        <v>28</v>
      </c>
      <c r="K1620" s="16" t="s">
        <v>41</v>
      </c>
      <c r="L1620" s="60"/>
      <c r="M1620" s="15"/>
      <c r="N1620" s="15" t="s">
        <v>308</v>
      </c>
      <c r="O1620" s="15"/>
      <c r="P1620" s="16" t="s">
        <v>1677</v>
      </c>
      <c r="Q1620" s="17">
        <v>13299</v>
      </c>
      <c r="R1620" s="18">
        <v>45</v>
      </c>
      <c r="S1620" s="19">
        <v>8411.6174999999985</v>
      </c>
      <c r="T1620" s="20" t="s">
        <v>363</v>
      </c>
      <c r="U1620" s="21" t="s">
        <v>431</v>
      </c>
      <c r="V1620" s="23">
        <v>38</v>
      </c>
      <c r="W1620" s="23">
        <v>10</v>
      </c>
      <c r="X1620" s="24"/>
    </row>
    <row r="1621" spans="1:24" s="1" customFormat="1" ht="13.05" customHeight="1" x14ac:dyDescent="0.3">
      <c r="A1621" s="26" t="s">
        <v>23</v>
      </c>
      <c r="B1621" s="26" t="s">
        <v>1670</v>
      </c>
      <c r="C1621" s="12" t="s">
        <v>1676</v>
      </c>
      <c r="D1621" s="57"/>
      <c r="E1621" s="42" t="str">
        <f t="shared" si="78"/>
        <v>Еще фото</v>
      </c>
      <c r="F1621" s="28" t="s">
        <v>137</v>
      </c>
      <c r="G1621" s="26" t="s">
        <v>680</v>
      </c>
      <c r="H1621" s="26" t="s">
        <v>357</v>
      </c>
      <c r="I1621" s="26" t="s">
        <v>1139</v>
      </c>
      <c r="J1621" s="15" t="s">
        <v>28</v>
      </c>
      <c r="K1621" s="16" t="s">
        <v>41</v>
      </c>
      <c r="L1621" s="60"/>
      <c r="M1621" s="15"/>
      <c r="N1621" s="15" t="s">
        <v>308</v>
      </c>
      <c r="O1621" s="15"/>
      <c r="P1621" s="16" t="s">
        <v>1677</v>
      </c>
      <c r="Q1621" s="17">
        <v>13299</v>
      </c>
      <c r="R1621" s="18">
        <v>45</v>
      </c>
      <c r="S1621" s="19">
        <v>8411.6174999999985</v>
      </c>
      <c r="T1621" s="20" t="s">
        <v>363</v>
      </c>
      <c r="U1621" s="21" t="s">
        <v>687</v>
      </c>
      <c r="V1621" s="31">
        <v>38.5</v>
      </c>
      <c r="W1621" s="23">
        <v>14</v>
      </c>
      <c r="X1621" s="24"/>
    </row>
    <row r="1622" spans="1:24" s="1" customFormat="1" ht="13.05" customHeight="1" x14ac:dyDescent="0.3">
      <c r="A1622" s="26" t="s">
        <v>23</v>
      </c>
      <c r="B1622" s="26" t="s">
        <v>1670</v>
      </c>
      <c r="C1622" s="12" t="s">
        <v>1676</v>
      </c>
      <c r="D1622" s="57"/>
      <c r="E1622" s="42" t="str">
        <f t="shared" si="78"/>
        <v>Еще фото</v>
      </c>
      <c r="F1622" s="28" t="s">
        <v>137</v>
      </c>
      <c r="G1622" s="26" t="s">
        <v>680</v>
      </c>
      <c r="H1622" s="26" t="s">
        <v>357</v>
      </c>
      <c r="I1622" s="26" t="s">
        <v>1139</v>
      </c>
      <c r="J1622" s="15" t="s">
        <v>28</v>
      </c>
      <c r="K1622" s="16" t="s">
        <v>41</v>
      </c>
      <c r="L1622" s="60"/>
      <c r="M1622" s="15"/>
      <c r="N1622" s="15" t="s">
        <v>308</v>
      </c>
      <c r="O1622" s="15"/>
      <c r="P1622" s="16" t="s">
        <v>1677</v>
      </c>
      <c r="Q1622" s="17">
        <v>13299</v>
      </c>
      <c r="R1622" s="18">
        <v>45</v>
      </c>
      <c r="S1622" s="19">
        <v>8411.6174999999985</v>
      </c>
      <c r="T1622" s="20" t="s">
        <v>363</v>
      </c>
      <c r="U1622" s="21" t="s">
        <v>432</v>
      </c>
      <c r="V1622" s="23">
        <v>39</v>
      </c>
      <c r="W1622" s="23">
        <v>10</v>
      </c>
      <c r="X1622" s="24"/>
    </row>
    <row r="1623" spans="1:24" s="1" customFormat="1" ht="13.05" customHeight="1" x14ac:dyDescent="0.3">
      <c r="A1623" s="26" t="s">
        <v>23</v>
      </c>
      <c r="B1623" s="26" t="s">
        <v>1670</v>
      </c>
      <c r="C1623" s="12" t="s">
        <v>1676</v>
      </c>
      <c r="D1623" s="57"/>
      <c r="E1623" s="42" t="str">
        <f t="shared" si="78"/>
        <v>Еще фото</v>
      </c>
      <c r="F1623" s="28" t="s">
        <v>137</v>
      </c>
      <c r="G1623" s="26" t="s">
        <v>680</v>
      </c>
      <c r="H1623" s="26" t="s">
        <v>357</v>
      </c>
      <c r="I1623" s="26" t="s">
        <v>1139</v>
      </c>
      <c r="J1623" s="15" t="s">
        <v>28</v>
      </c>
      <c r="K1623" s="16" t="s">
        <v>41</v>
      </c>
      <c r="L1623" s="60"/>
      <c r="M1623" s="15"/>
      <c r="N1623" s="15" t="s">
        <v>308</v>
      </c>
      <c r="O1623" s="15"/>
      <c r="P1623" s="16" t="s">
        <v>1677</v>
      </c>
      <c r="Q1623" s="17">
        <v>13299</v>
      </c>
      <c r="R1623" s="18">
        <v>45</v>
      </c>
      <c r="S1623" s="19">
        <v>8411.6174999999985</v>
      </c>
      <c r="T1623" s="20" t="s">
        <v>363</v>
      </c>
      <c r="U1623" s="21" t="s">
        <v>693</v>
      </c>
      <c r="V1623" s="23">
        <v>40</v>
      </c>
      <c r="W1623" s="23">
        <v>8</v>
      </c>
      <c r="X1623" s="24"/>
    </row>
    <row r="1624" spans="1:24" s="1" customFormat="1" ht="13.05" customHeight="1" x14ac:dyDescent="0.3">
      <c r="A1624" s="26" t="s">
        <v>23</v>
      </c>
      <c r="B1624" s="26" t="s">
        <v>1670</v>
      </c>
      <c r="C1624" s="12" t="s">
        <v>1676</v>
      </c>
      <c r="D1624" s="57"/>
      <c r="E1624" s="42" t="str">
        <f t="shared" si="78"/>
        <v>Еще фото</v>
      </c>
      <c r="F1624" s="28" t="s">
        <v>137</v>
      </c>
      <c r="G1624" s="26" t="s">
        <v>680</v>
      </c>
      <c r="H1624" s="26" t="s">
        <v>357</v>
      </c>
      <c r="I1624" s="26" t="s">
        <v>1139</v>
      </c>
      <c r="J1624" s="15" t="s">
        <v>28</v>
      </c>
      <c r="K1624" s="16" t="s">
        <v>41</v>
      </c>
      <c r="L1624" s="60"/>
      <c r="M1624" s="15"/>
      <c r="N1624" s="15" t="s">
        <v>308</v>
      </c>
      <c r="O1624" s="15"/>
      <c r="P1624" s="16" t="s">
        <v>1677</v>
      </c>
      <c r="Q1624" s="17">
        <v>13299</v>
      </c>
      <c r="R1624" s="18">
        <v>45</v>
      </c>
      <c r="S1624" s="19">
        <v>8411.6174999999985</v>
      </c>
      <c r="T1624" s="20" t="s">
        <v>363</v>
      </c>
      <c r="U1624" s="21" t="s">
        <v>694</v>
      </c>
      <c r="V1624" s="31">
        <v>40.5</v>
      </c>
      <c r="W1624" s="23">
        <v>2</v>
      </c>
      <c r="X1624" s="24"/>
    </row>
    <row r="1625" spans="1:24" s="1" customFormat="1" ht="18" customHeight="1" x14ac:dyDescent="0.3">
      <c r="A1625" s="26" t="s">
        <v>23</v>
      </c>
      <c r="B1625" s="26" t="s">
        <v>1670</v>
      </c>
      <c r="C1625" s="12" t="s">
        <v>1676</v>
      </c>
      <c r="D1625" s="58"/>
      <c r="E1625" s="42" t="str">
        <f t="shared" si="78"/>
        <v>Еще фото</v>
      </c>
      <c r="F1625" s="28" t="s">
        <v>137</v>
      </c>
      <c r="G1625" s="26" t="s">
        <v>680</v>
      </c>
      <c r="H1625" s="26" t="s">
        <v>357</v>
      </c>
      <c r="I1625" s="26" t="s">
        <v>1139</v>
      </c>
      <c r="J1625" s="15" t="s">
        <v>28</v>
      </c>
      <c r="K1625" s="16" t="s">
        <v>41</v>
      </c>
      <c r="L1625" s="61"/>
      <c r="M1625" s="15"/>
      <c r="N1625" s="15" t="s">
        <v>308</v>
      </c>
      <c r="O1625" s="15"/>
      <c r="P1625" s="16" t="s">
        <v>1677</v>
      </c>
      <c r="Q1625" s="17">
        <v>13299</v>
      </c>
      <c r="R1625" s="18">
        <v>45</v>
      </c>
      <c r="S1625" s="19">
        <v>8411.6174999999985</v>
      </c>
      <c r="T1625" s="20" t="s">
        <v>363</v>
      </c>
      <c r="U1625" s="21" t="s">
        <v>704</v>
      </c>
      <c r="V1625" s="23">
        <v>41</v>
      </c>
      <c r="W1625" s="23">
        <v>2</v>
      </c>
      <c r="X1625" s="24"/>
    </row>
    <row r="1626" spans="1:24" s="1" customFormat="1" ht="35" customHeight="1" x14ac:dyDescent="0.3">
      <c r="A1626" s="11" t="s">
        <v>23</v>
      </c>
      <c r="B1626" s="11" t="s">
        <v>1646</v>
      </c>
      <c r="C1626" s="12" t="s">
        <v>1678</v>
      </c>
      <c r="D1626" s="56"/>
      <c r="E1626" s="42" t="str">
        <f>HYPERLINK("https://www.google.ru/search?q=IG4396&amp;newwindow=1&amp;tbm=isch","Еще фото")</f>
        <v>Еще фото</v>
      </c>
      <c r="F1626" s="14"/>
      <c r="G1626" s="11" t="s">
        <v>680</v>
      </c>
      <c r="H1626" s="11" t="s">
        <v>357</v>
      </c>
      <c r="I1626" s="15" t="s">
        <v>1139</v>
      </c>
      <c r="J1626" s="15" t="s">
        <v>28</v>
      </c>
      <c r="K1626" s="16" t="s">
        <v>29</v>
      </c>
      <c r="L1626" s="59" t="s">
        <v>1679</v>
      </c>
      <c r="M1626" s="15"/>
      <c r="N1626" s="15" t="s">
        <v>31</v>
      </c>
      <c r="O1626" s="15"/>
      <c r="P1626" s="16" t="s">
        <v>760</v>
      </c>
      <c r="Q1626" s="17">
        <v>7299</v>
      </c>
      <c r="R1626" s="18">
        <v>45</v>
      </c>
      <c r="S1626" s="19">
        <v>4616.6174999999994</v>
      </c>
      <c r="T1626" s="20" t="s">
        <v>363</v>
      </c>
      <c r="U1626" s="21" t="s">
        <v>693</v>
      </c>
      <c r="V1626" s="23">
        <v>40</v>
      </c>
      <c r="W1626" s="23">
        <v>1</v>
      </c>
      <c r="X1626" s="24"/>
    </row>
    <row r="1627" spans="1:24" s="1" customFormat="1" ht="35" customHeight="1" x14ac:dyDescent="0.3">
      <c r="A1627" s="26" t="s">
        <v>23</v>
      </c>
      <c r="B1627" s="26" t="s">
        <v>1646</v>
      </c>
      <c r="C1627" s="12" t="s">
        <v>1678</v>
      </c>
      <c r="D1627" s="57"/>
      <c r="E1627" s="42" t="str">
        <f>HYPERLINK("https://www.google.ru/search?q=IG4396&amp;newwindow=1&amp;tbm=isch","Еще фото")</f>
        <v>Еще фото</v>
      </c>
      <c r="F1627" s="14"/>
      <c r="G1627" s="26" t="s">
        <v>680</v>
      </c>
      <c r="H1627" s="26" t="s">
        <v>357</v>
      </c>
      <c r="I1627" s="26" t="s">
        <v>1139</v>
      </c>
      <c r="J1627" s="15" t="s">
        <v>28</v>
      </c>
      <c r="K1627" s="16" t="s">
        <v>29</v>
      </c>
      <c r="L1627" s="60"/>
      <c r="M1627" s="15"/>
      <c r="N1627" s="15" t="s">
        <v>31</v>
      </c>
      <c r="O1627" s="15"/>
      <c r="P1627" s="16" t="s">
        <v>760</v>
      </c>
      <c r="Q1627" s="17">
        <v>7299</v>
      </c>
      <c r="R1627" s="18">
        <v>45</v>
      </c>
      <c r="S1627" s="19">
        <v>4616.6174999999994</v>
      </c>
      <c r="T1627" s="20" t="s">
        <v>363</v>
      </c>
      <c r="U1627" s="21" t="s">
        <v>723</v>
      </c>
      <c r="V1627" s="23">
        <v>42</v>
      </c>
      <c r="W1627" s="23">
        <v>1</v>
      </c>
      <c r="X1627" s="24"/>
    </row>
    <row r="1628" spans="1:24" s="1" customFormat="1" ht="37.049999999999997" customHeight="1" x14ac:dyDescent="0.3">
      <c r="A1628" s="26" t="s">
        <v>23</v>
      </c>
      <c r="B1628" s="26" t="s">
        <v>1646</v>
      </c>
      <c r="C1628" s="12" t="s">
        <v>1678</v>
      </c>
      <c r="D1628" s="58"/>
      <c r="E1628" s="42" t="str">
        <f>HYPERLINK("https://www.google.ru/search?q=IG4396&amp;newwindow=1&amp;tbm=isch","Еще фото")</f>
        <v>Еще фото</v>
      </c>
      <c r="F1628" s="14"/>
      <c r="G1628" s="26" t="s">
        <v>680</v>
      </c>
      <c r="H1628" s="26" t="s">
        <v>357</v>
      </c>
      <c r="I1628" s="26" t="s">
        <v>1139</v>
      </c>
      <c r="J1628" s="15" t="s">
        <v>28</v>
      </c>
      <c r="K1628" s="16" t="s">
        <v>29</v>
      </c>
      <c r="L1628" s="61"/>
      <c r="M1628" s="15"/>
      <c r="N1628" s="15" t="s">
        <v>31</v>
      </c>
      <c r="O1628" s="15"/>
      <c r="P1628" s="16" t="s">
        <v>760</v>
      </c>
      <c r="Q1628" s="17">
        <v>7299</v>
      </c>
      <c r="R1628" s="18">
        <v>45</v>
      </c>
      <c r="S1628" s="19">
        <v>4616.6174999999994</v>
      </c>
      <c r="T1628" s="20" t="s">
        <v>363</v>
      </c>
      <c r="U1628" s="21" t="s">
        <v>706</v>
      </c>
      <c r="V1628" s="23">
        <v>43</v>
      </c>
      <c r="W1628" s="23">
        <v>1</v>
      </c>
      <c r="X1628" s="24"/>
    </row>
    <row r="1629" spans="1:24" s="1" customFormat="1" ht="52.05" customHeight="1" x14ac:dyDescent="0.3">
      <c r="A1629" s="11" t="s">
        <v>23</v>
      </c>
      <c r="B1629" s="11" t="s">
        <v>1680</v>
      </c>
      <c r="C1629" s="12" t="s">
        <v>1681</v>
      </c>
      <c r="D1629" s="62"/>
      <c r="E1629" s="42" t="str">
        <f>HYPERLINK("https://www.google.ru/search?q=IG4406&amp;newwindow=1&amp;tbm=isch","Еще фото")</f>
        <v>Еще фото</v>
      </c>
      <c r="F1629" s="14"/>
      <c r="G1629" s="11" t="s">
        <v>680</v>
      </c>
      <c r="H1629" s="11" t="s">
        <v>357</v>
      </c>
      <c r="I1629" s="15" t="s">
        <v>1139</v>
      </c>
      <c r="J1629" s="15" t="s">
        <v>28</v>
      </c>
      <c r="K1629" s="16" t="s">
        <v>29</v>
      </c>
      <c r="L1629" s="59" t="s">
        <v>1682</v>
      </c>
      <c r="M1629" s="15"/>
      <c r="N1629" s="15" t="s">
        <v>43</v>
      </c>
      <c r="O1629" s="15"/>
      <c r="P1629" s="16" t="s">
        <v>760</v>
      </c>
      <c r="Q1629" s="17">
        <v>12299</v>
      </c>
      <c r="R1629" s="18">
        <v>45</v>
      </c>
      <c r="S1629" s="19">
        <v>7779.1174999999994</v>
      </c>
      <c r="T1629" s="20" t="s">
        <v>363</v>
      </c>
      <c r="U1629" s="21" t="s">
        <v>693</v>
      </c>
      <c r="V1629" s="23">
        <v>40</v>
      </c>
      <c r="W1629" s="23">
        <v>1</v>
      </c>
      <c r="X1629" s="24"/>
    </row>
    <row r="1630" spans="1:24" s="1" customFormat="1" ht="61.05" customHeight="1" x14ac:dyDescent="0.3">
      <c r="A1630" s="26" t="s">
        <v>23</v>
      </c>
      <c r="B1630" s="26" t="s">
        <v>1680</v>
      </c>
      <c r="C1630" s="12" t="s">
        <v>1681</v>
      </c>
      <c r="D1630" s="63"/>
      <c r="E1630" s="42" t="str">
        <f>HYPERLINK("https://www.google.ru/search?q=IG4406&amp;newwindow=1&amp;tbm=isch","Еще фото")</f>
        <v>Еще фото</v>
      </c>
      <c r="F1630" s="14"/>
      <c r="G1630" s="26" t="s">
        <v>680</v>
      </c>
      <c r="H1630" s="26" t="s">
        <v>357</v>
      </c>
      <c r="I1630" s="26" t="s">
        <v>1139</v>
      </c>
      <c r="J1630" s="15" t="s">
        <v>28</v>
      </c>
      <c r="K1630" s="16" t="s">
        <v>29</v>
      </c>
      <c r="L1630" s="61"/>
      <c r="M1630" s="15"/>
      <c r="N1630" s="15" t="s">
        <v>43</v>
      </c>
      <c r="O1630" s="15"/>
      <c r="P1630" s="16" t="s">
        <v>760</v>
      </c>
      <c r="Q1630" s="17">
        <v>12299</v>
      </c>
      <c r="R1630" s="18">
        <v>45</v>
      </c>
      <c r="S1630" s="19">
        <v>7779.1174999999994</v>
      </c>
      <c r="T1630" s="20" t="s">
        <v>363</v>
      </c>
      <c r="U1630" s="21" t="s">
        <v>694</v>
      </c>
      <c r="V1630" s="31">
        <v>40.5</v>
      </c>
      <c r="W1630" s="23">
        <v>1</v>
      </c>
      <c r="X1630" s="24"/>
    </row>
    <row r="1631" spans="1:24" s="1" customFormat="1" ht="108" customHeight="1" x14ac:dyDescent="0.3">
      <c r="A1631" s="11" t="s">
        <v>23</v>
      </c>
      <c r="B1631" s="11" t="s">
        <v>1683</v>
      </c>
      <c r="C1631" s="12" t="s">
        <v>1684</v>
      </c>
      <c r="D1631" s="13"/>
      <c r="E1631" s="42" t="str">
        <f>HYPERLINK("https://www.google.ru/search?q=IG4766&amp;newwindow=1&amp;tbm=isch","Еще фото")</f>
        <v>Еще фото</v>
      </c>
      <c r="F1631" s="14"/>
      <c r="G1631" s="11" t="s">
        <v>680</v>
      </c>
      <c r="H1631" s="11" t="s">
        <v>357</v>
      </c>
      <c r="I1631" s="15" t="s">
        <v>1139</v>
      </c>
      <c r="J1631" s="15" t="s">
        <v>28</v>
      </c>
      <c r="K1631" s="16" t="s">
        <v>29</v>
      </c>
      <c r="L1631" s="15" t="s">
        <v>1685</v>
      </c>
      <c r="M1631" s="15" t="s">
        <v>691</v>
      </c>
      <c r="N1631" s="15" t="s">
        <v>43</v>
      </c>
      <c r="O1631" s="15"/>
      <c r="P1631" s="16" t="s">
        <v>1686</v>
      </c>
      <c r="Q1631" s="17">
        <v>16099</v>
      </c>
      <c r="R1631" s="18">
        <v>45</v>
      </c>
      <c r="S1631" s="19">
        <v>10182.6175</v>
      </c>
      <c r="T1631" s="20" t="s">
        <v>363</v>
      </c>
      <c r="U1631" s="21" t="s">
        <v>742</v>
      </c>
      <c r="V1631" s="31">
        <v>44.5</v>
      </c>
      <c r="W1631" s="23">
        <v>1</v>
      </c>
      <c r="X1631" s="24"/>
    </row>
    <row r="1632" spans="1:24" s="1" customFormat="1" ht="11" customHeight="1" x14ac:dyDescent="0.3">
      <c r="A1632" s="11" t="s">
        <v>23</v>
      </c>
      <c r="B1632" s="11" t="s">
        <v>1056</v>
      </c>
      <c r="C1632" s="12" t="s">
        <v>1687</v>
      </c>
      <c r="D1632" s="56"/>
      <c r="E1632" s="42" t="str">
        <f t="shared" ref="E1632:E1640" si="79">HYPERLINK("https://www.google.ru/search?q=IG6191&amp;newwindow=1&amp;tbm=isch","Еще фото")</f>
        <v>Еще фото</v>
      </c>
      <c r="F1632" s="28" t="s">
        <v>137</v>
      </c>
      <c r="G1632" s="11" t="s">
        <v>680</v>
      </c>
      <c r="H1632" s="11" t="s">
        <v>357</v>
      </c>
      <c r="I1632" s="15" t="s">
        <v>1139</v>
      </c>
      <c r="J1632" s="15" t="s">
        <v>28</v>
      </c>
      <c r="K1632" s="16" t="s">
        <v>29</v>
      </c>
      <c r="L1632" s="59" t="s">
        <v>1058</v>
      </c>
      <c r="M1632" s="15"/>
      <c r="N1632" s="15" t="s">
        <v>191</v>
      </c>
      <c r="O1632" s="15"/>
      <c r="P1632" s="16" t="s">
        <v>1059</v>
      </c>
      <c r="Q1632" s="17">
        <v>12199</v>
      </c>
      <c r="R1632" s="18">
        <v>45</v>
      </c>
      <c r="S1632" s="19">
        <v>7715.8674999999994</v>
      </c>
      <c r="T1632" s="20" t="s">
        <v>363</v>
      </c>
      <c r="U1632" s="21" t="s">
        <v>429</v>
      </c>
      <c r="V1632" s="23">
        <v>35</v>
      </c>
      <c r="W1632" s="23">
        <v>2</v>
      </c>
      <c r="X1632" s="24"/>
    </row>
    <row r="1633" spans="1:24" s="1" customFormat="1" ht="11" customHeight="1" x14ac:dyDescent="0.3">
      <c r="A1633" s="26" t="s">
        <v>23</v>
      </c>
      <c r="B1633" s="26" t="s">
        <v>1056</v>
      </c>
      <c r="C1633" s="12" t="s">
        <v>1687</v>
      </c>
      <c r="D1633" s="57"/>
      <c r="E1633" s="42" t="str">
        <f t="shared" si="79"/>
        <v>Еще фото</v>
      </c>
      <c r="F1633" s="28" t="s">
        <v>137</v>
      </c>
      <c r="G1633" s="26" t="s">
        <v>680</v>
      </c>
      <c r="H1633" s="26" t="s">
        <v>357</v>
      </c>
      <c r="I1633" s="26" t="s">
        <v>1139</v>
      </c>
      <c r="J1633" s="15" t="s">
        <v>28</v>
      </c>
      <c r="K1633" s="16" t="s">
        <v>29</v>
      </c>
      <c r="L1633" s="60"/>
      <c r="M1633" s="15"/>
      <c r="N1633" s="15" t="s">
        <v>191</v>
      </c>
      <c r="O1633" s="15"/>
      <c r="P1633" s="16" t="s">
        <v>1059</v>
      </c>
      <c r="Q1633" s="17">
        <v>12199</v>
      </c>
      <c r="R1633" s="18">
        <v>45</v>
      </c>
      <c r="S1633" s="19">
        <v>7715.8674999999994</v>
      </c>
      <c r="T1633" s="20" t="s">
        <v>363</v>
      </c>
      <c r="U1633" s="21" t="s">
        <v>364</v>
      </c>
      <c r="V1633" s="31">
        <v>35.5</v>
      </c>
      <c r="W1633" s="23">
        <v>2</v>
      </c>
      <c r="X1633" s="24"/>
    </row>
    <row r="1634" spans="1:24" s="1" customFormat="1" ht="11" customHeight="1" x14ac:dyDescent="0.3">
      <c r="A1634" s="26" t="s">
        <v>23</v>
      </c>
      <c r="B1634" s="26" t="s">
        <v>1056</v>
      </c>
      <c r="C1634" s="12" t="s">
        <v>1687</v>
      </c>
      <c r="D1634" s="57"/>
      <c r="E1634" s="42" t="str">
        <f t="shared" si="79"/>
        <v>Еще фото</v>
      </c>
      <c r="F1634" s="28" t="s">
        <v>137</v>
      </c>
      <c r="G1634" s="26" t="s">
        <v>680</v>
      </c>
      <c r="H1634" s="26" t="s">
        <v>357</v>
      </c>
      <c r="I1634" s="26" t="s">
        <v>1139</v>
      </c>
      <c r="J1634" s="15" t="s">
        <v>28</v>
      </c>
      <c r="K1634" s="16" t="s">
        <v>29</v>
      </c>
      <c r="L1634" s="60"/>
      <c r="M1634" s="15"/>
      <c r="N1634" s="15" t="s">
        <v>191</v>
      </c>
      <c r="O1634" s="15"/>
      <c r="P1634" s="16" t="s">
        <v>1059</v>
      </c>
      <c r="Q1634" s="17">
        <v>12199</v>
      </c>
      <c r="R1634" s="18">
        <v>45</v>
      </c>
      <c r="S1634" s="19">
        <v>7715.8674999999994</v>
      </c>
      <c r="T1634" s="20" t="s">
        <v>363</v>
      </c>
      <c r="U1634" s="21" t="s">
        <v>365</v>
      </c>
      <c r="V1634" s="23">
        <v>36</v>
      </c>
      <c r="W1634" s="23">
        <v>2</v>
      </c>
      <c r="X1634" s="24"/>
    </row>
    <row r="1635" spans="1:24" s="1" customFormat="1" ht="11" customHeight="1" x14ac:dyDescent="0.3">
      <c r="A1635" s="26" t="s">
        <v>23</v>
      </c>
      <c r="B1635" s="26" t="s">
        <v>1056</v>
      </c>
      <c r="C1635" s="12" t="s">
        <v>1687</v>
      </c>
      <c r="D1635" s="57"/>
      <c r="E1635" s="42" t="str">
        <f t="shared" si="79"/>
        <v>Еще фото</v>
      </c>
      <c r="F1635" s="28" t="s">
        <v>137</v>
      </c>
      <c r="G1635" s="26" t="s">
        <v>680</v>
      </c>
      <c r="H1635" s="26" t="s">
        <v>357</v>
      </c>
      <c r="I1635" s="26" t="s">
        <v>1139</v>
      </c>
      <c r="J1635" s="15" t="s">
        <v>28</v>
      </c>
      <c r="K1635" s="16" t="s">
        <v>29</v>
      </c>
      <c r="L1635" s="60"/>
      <c r="M1635" s="15"/>
      <c r="N1635" s="15" t="s">
        <v>191</v>
      </c>
      <c r="O1635" s="15"/>
      <c r="P1635" s="16" t="s">
        <v>1059</v>
      </c>
      <c r="Q1635" s="17">
        <v>12199</v>
      </c>
      <c r="R1635" s="18">
        <v>45</v>
      </c>
      <c r="S1635" s="19">
        <v>7715.8674999999994</v>
      </c>
      <c r="T1635" s="20" t="s">
        <v>363</v>
      </c>
      <c r="U1635" s="21" t="s">
        <v>366</v>
      </c>
      <c r="V1635" s="31">
        <v>36.5</v>
      </c>
      <c r="W1635" s="23">
        <v>2</v>
      </c>
      <c r="X1635" s="24"/>
    </row>
    <row r="1636" spans="1:24" s="1" customFormat="1" ht="11" customHeight="1" x14ac:dyDescent="0.3">
      <c r="A1636" s="26" t="s">
        <v>23</v>
      </c>
      <c r="B1636" s="26" t="s">
        <v>1056</v>
      </c>
      <c r="C1636" s="12" t="s">
        <v>1687</v>
      </c>
      <c r="D1636" s="57"/>
      <c r="E1636" s="42" t="str">
        <f t="shared" si="79"/>
        <v>Еще фото</v>
      </c>
      <c r="F1636" s="28" t="s">
        <v>137</v>
      </c>
      <c r="G1636" s="26" t="s">
        <v>680</v>
      </c>
      <c r="H1636" s="26" t="s">
        <v>357</v>
      </c>
      <c r="I1636" s="26" t="s">
        <v>1139</v>
      </c>
      <c r="J1636" s="15" t="s">
        <v>28</v>
      </c>
      <c r="K1636" s="16" t="s">
        <v>29</v>
      </c>
      <c r="L1636" s="60"/>
      <c r="M1636" s="15"/>
      <c r="N1636" s="15" t="s">
        <v>191</v>
      </c>
      <c r="O1636" s="15"/>
      <c r="P1636" s="16" t="s">
        <v>1059</v>
      </c>
      <c r="Q1636" s="17">
        <v>12199</v>
      </c>
      <c r="R1636" s="18">
        <v>45</v>
      </c>
      <c r="S1636" s="19">
        <v>7715.8674999999994</v>
      </c>
      <c r="T1636" s="20" t="s">
        <v>363</v>
      </c>
      <c r="U1636" s="21" t="s">
        <v>430</v>
      </c>
      <c r="V1636" s="23">
        <v>37</v>
      </c>
      <c r="W1636" s="23">
        <v>2</v>
      </c>
      <c r="X1636" s="24"/>
    </row>
    <row r="1637" spans="1:24" s="1" customFormat="1" ht="11" customHeight="1" x14ac:dyDescent="0.3">
      <c r="A1637" s="26" t="s">
        <v>23</v>
      </c>
      <c r="B1637" s="26" t="s">
        <v>1056</v>
      </c>
      <c r="C1637" s="12" t="s">
        <v>1687</v>
      </c>
      <c r="D1637" s="57"/>
      <c r="E1637" s="42" t="str">
        <f t="shared" si="79"/>
        <v>Еще фото</v>
      </c>
      <c r="F1637" s="28" t="s">
        <v>137</v>
      </c>
      <c r="G1637" s="26" t="s">
        <v>680</v>
      </c>
      <c r="H1637" s="26" t="s">
        <v>357</v>
      </c>
      <c r="I1637" s="26" t="s">
        <v>1139</v>
      </c>
      <c r="J1637" s="15" t="s">
        <v>28</v>
      </c>
      <c r="K1637" s="16" t="s">
        <v>29</v>
      </c>
      <c r="L1637" s="60"/>
      <c r="M1637" s="15"/>
      <c r="N1637" s="15" t="s">
        <v>191</v>
      </c>
      <c r="O1637" s="15"/>
      <c r="P1637" s="16" t="s">
        <v>1059</v>
      </c>
      <c r="Q1637" s="17">
        <v>12199</v>
      </c>
      <c r="R1637" s="18">
        <v>45</v>
      </c>
      <c r="S1637" s="19">
        <v>7715.8674999999994</v>
      </c>
      <c r="T1637" s="20" t="s">
        <v>363</v>
      </c>
      <c r="U1637" s="21" t="s">
        <v>686</v>
      </c>
      <c r="V1637" s="31">
        <v>37.5</v>
      </c>
      <c r="W1637" s="23">
        <v>2</v>
      </c>
      <c r="X1637" s="24"/>
    </row>
    <row r="1638" spans="1:24" s="1" customFormat="1" ht="11" customHeight="1" x14ac:dyDescent="0.3">
      <c r="A1638" s="26" t="s">
        <v>23</v>
      </c>
      <c r="B1638" s="26" t="s">
        <v>1056</v>
      </c>
      <c r="C1638" s="12" t="s">
        <v>1687</v>
      </c>
      <c r="D1638" s="57"/>
      <c r="E1638" s="42" t="str">
        <f t="shared" si="79"/>
        <v>Еще фото</v>
      </c>
      <c r="F1638" s="28" t="s">
        <v>137</v>
      </c>
      <c r="G1638" s="26" t="s">
        <v>680</v>
      </c>
      <c r="H1638" s="26" t="s">
        <v>357</v>
      </c>
      <c r="I1638" s="26" t="s">
        <v>1139</v>
      </c>
      <c r="J1638" s="15" t="s">
        <v>28</v>
      </c>
      <c r="K1638" s="16" t="s">
        <v>29</v>
      </c>
      <c r="L1638" s="60"/>
      <c r="M1638" s="15"/>
      <c r="N1638" s="15" t="s">
        <v>191</v>
      </c>
      <c r="O1638" s="15"/>
      <c r="P1638" s="16" t="s">
        <v>1059</v>
      </c>
      <c r="Q1638" s="17">
        <v>12199</v>
      </c>
      <c r="R1638" s="18">
        <v>45</v>
      </c>
      <c r="S1638" s="19">
        <v>7715.8674999999994</v>
      </c>
      <c r="T1638" s="20" t="s">
        <v>363</v>
      </c>
      <c r="U1638" s="21" t="s">
        <v>431</v>
      </c>
      <c r="V1638" s="23">
        <v>38</v>
      </c>
      <c r="W1638" s="23">
        <v>2</v>
      </c>
      <c r="X1638" s="24"/>
    </row>
    <row r="1639" spans="1:24" s="1" customFormat="1" ht="11" customHeight="1" x14ac:dyDescent="0.3">
      <c r="A1639" s="26" t="s">
        <v>23</v>
      </c>
      <c r="B1639" s="26" t="s">
        <v>1056</v>
      </c>
      <c r="C1639" s="12" t="s">
        <v>1687</v>
      </c>
      <c r="D1639" s="57"/>
      <c r="E1639" s="42" t="str">
        <f t="shared" si="79"/>
        <v>Еще фото</v>
      </c>
      <c r="F1639" s="28" t="s">
        <v>137</v>
      </c>
      <c r="G1639" s="26" t="s">
        <v>680</v>
      </c>
      <c r="H1639" s="26" t="s">
        <v>357</v>
      </c>
      <c r="I1639" s="26" t="s">
        <v>1139</v>
      </c>
      <c r="J1639" s="15" t="s">
        <v>28</v>
      </c>
      <c r="K1639" s="16" t="s">
        <v>29</v>
      </c>
      <c r="L1639" s="60"/>
      <c r="M1639" s="15"/>
      <c r="N1639" s="15" t="s">
        <v>191</v>
      </c>
      <c r="O1639" s="15"/>
      <c r="P1639" s="16" t="s">
        <v>1059</v>
      </c>
      <c r="Q1639" s="17">
        <v>12199</v>
      </c>
      <c r="R1639" s="18">
        <v>45</v>
      </c>
      <c r="S1639" s="19">
        <v>7715.8674999999994</v>
      </c>
      <c r="T1639" s="20" t="s">
        <v>363</v>
      </c>
      <c r="U1639" s="21" t="s">
        <v>687</v>
      </c>
      <c r="V1639" s="31">
        <v>38.5</v>
      </c>
      <c r="W1639" s="23">
        <v>2</v>
      </c>
      <c r="X1639" s="24"/>
    </row>
    <row r="1640" spans="1:24" s="1" customFormat="1" ht="11" customHeight="1" x14ac:dyDescent="0.3">
      <c r="A1640" s="26" t="s">
        <v>23</v>
      </c>
      <c r="B1640" s="26" t="s">
        <v>1056</v>
      </c>
      <c r="C1640" s="12" t="s">
        <v>1687</v>
      </c>
      <c r="D1640" s="58"/>
      <c r="E1640" s="42" t="str">
        <f t="shared" si="79"/>
        <v>Еще фото</v>
      </c>
      <c r="F1640" s="28" t="s">
        <v>137</v>
      </c>
      <c r="G1640" s="26" t="s">
        <v>680</v>
      </c>
      <c r="H1640" s="26" t="s">
        <v>357</v>
      </c>
      <c r="I1640" s="26" t="s">
        <v>1139</v>
      </c>
      <c r="J1640" s="15" t="s">
        <v>28</v>
      </c>
      <c r="K1640" s="16" t="s">
        <v>29</v>
      </c>
      <c r="L1640" s="61"/>
      <c r="M1640" s="15"/>
      <c r="N1640" s="15" t="s">
        <v>191</v>
      </c>
      <c r="O1640" s="15"/>
      <c r="P1640" s="16" t="s">
        <v>1059</v>
      </c>
      <c r="Q1640" s="17">
        <v>12199</v>
      </c>
      <c r="R1640" s="18">
        <v>45</v>
      </c>
      <c r="S1640" s="19">
        <v>7715.8674999999994</v>
      </c>
      <c r="T1640" s="20" t="s">
        <v>363</v>
      </c>
      <c r="U1640" s="21" t="s">
        <v>432</v>
      </c>
      <c r="V1640" s="23">
        <v>39</v>
      </c>
      <c r="W1640" s="23">
        <v>2</v>
      </c>
      <c r="X1640" s="24"/>
    </row>
    <row r="1641" spans="1:24" s="1" customFormat="1" ht="26" customHeight="1" x14ac:dyDescent="0.3">
      <c r="A1641" s="11" t="s">
        <v>23</v>
      </c>
      <c r="B1641" s="11" t="s">
        <v>1457</v>
      </c>
      <c r="C1641" s="12" t="s">
        <v>1688</v>
      </c>
      <c r="D1641" s="56"/>
      <c r="E1641" s="42" t="str">
        <f>HYPERLINK("https://www.google.ru/search?q=IG8301&amp;newwindow=1&amp;tbm=isch","Еще фото")</f>
        <v>Еще фото</v>
      </c>
      <c r="F1641" s="14"/>
      <c r="G1641" s="11" t="s">
        <v>680</v>
      </c>
      <c r="H1641" s="11" t="s">
        <v>357</v>
      </c>
      <c r="I1641" s="15" t="s">
        <v>1139</v>
      </c>
      <c r="J1641" s="15" t="s">
        <v>28</v>
      </c>
      <c r="K1641" s="16" t="s">
        <v>41</v>
      </c>
      <c r="L1641" s="59" t="s">
        <v>1689</v>
      </c>
      <c r="M1641" s="15"/>
      <c r="N1641" s="15" t="s">
        <v>43</v>
      </c>
      <c r="O1641" s="15"/>
      <c r="P1641" s="16" t="s">
        <v>1690</v>
      </c>
      <c r="Q1641" s="17">
        <v>16599</v>
      </c>
      <c r="R1641" s="18">
        <v>45</v>
      </c>
      <c r="S1641" s="19">
        <v>10498.8675</v>
      </c>
      <c r="T1641" s="20" t="s">
        <v>363</v>
      </c>
      <c r="U1641" s="21" t="s">
        <v>366</v>
      </c>
      <c r="V1641" s="31">
        <v>36.5</v>
      </c>
      <c r="W1641" s="23">
        <v>2</v>
      </c>
      <c r="X1641" s="24"/>
    </row>
    <row r="1642" spans="1:24" s="1" customFormat="1" ht="26" customHeight="1" x14ac:dyDescent="0.3">
      <c r="A1642" s="26" t="s">
        <v>23</v>
      </c>
      <c r="B1642" s="26" t="s">
        <v>1457</v>
      </c>
      <c r="C1642" s="12" t="s">
        <v>1688</v>
      </c>
      <c r="D1642" s="57"/>
      <c r="E1642" s="42" t="str">
        <f>HYPERLINK("https://www.google.ru/search?q=IG8301&amp;newwindow=1&amp;tbm=isch","Еще фото")</f>
        <v>Еще фото</v>
      </c>
      <c r="F1642" s="14"/>
      <c r="G1642" s="26" t="s">
        <v>680</v>
      </c>
      <c r="H1642" s="26" t="s">
        <v>357</v>
      </c>
      <c r="I1642" s="26" t="s">
        <v>1139</v>
      </c>
      <c r="J1642" s="15" t="s">
        <v>28</v>
      </c>
      <c r="K1642" s="16" t="s">
        <v>41</v>
      </c>
      <c r="L1642" s="60"/>
      <c r="M1642" s="15"/>
      <c r="N1642" s="15" t="s">
        <v>43</v>
      </c>
      <c r="O1642" s="15"/>
      <c r="P1642" s="16" t="s">
        <v>1690</v>
      </c>
      <c r="Q1642" s="17">
        <v>16599</v>
      </c>
      <c r="R1642" s="18">
        <v>45</v>
      </c>
      <c r="S1642" s="19">
        <v>10498.8675</v>
      </c>
      <c r="T1642" s="20" t="s">
        <v>363</v>
      </c>
      <c r="U1642" s="21" t="s">
        <v>687</v>
      </c>
      <c r="V1642" s="31">
        <v>38.5</v>
      </c>
      <c r="W1642" s="23">
        <v>1</v>
      </c>
      <c r="X1642" s="24"/>
    </row>
    <row r="1643" spans="1:24" s="1" customFormat="1" ht="26" customHeight="1" x14ac:dyDescent="0.3">
      <c r="A1643" s="26" t="s">
        <v>23</v>
      </c>
      <c r="B1643" s="26" t="s">
        <v>1457</v>
      </c>
      <c r="C1643" s="12" t="s">
        <v>1688</v>
      </c>
      <c r="D1643" s="57"/>
      <c r="E1643" s="42" t="str">
        <f>HYPERLINK("https://www.google.ru/search?q=IG8301&amp;newwindow=1&amp;tbm=isch","Еще фото")</f>
        <v>Еще фото</v>
      </c>
      <c r="F1643" s="14"/>
      <c r="G1643" s="26" t="s">
        <v>680</v>
      </c>
      <c r="H1643" s="26" t="s">
        <v>357</v>
      </c>
      <c r="I1643" s="26" t="s">
        <v>1139</v>
      </c>
      <c r="J1643" s="15" t="s">
        <v>28</v>
      </c>
      <c r="K1643" s="16" t="s">
        <v>41</v>
      </c>
      <c r="L1643" s="60"/>
      <c r="M1643" s="15"/>
      <c r="N1643" s="15" t="s">
        <v>43</v>
      </c>
      <c r="O1643" s="15"/>
      <c r="P1643" s="16" t="s">
        <v>1690</v>
      </c>
      <c r="Q1643" s="17">
        <v>16599</v>
      </c>
      <c r="R1643" s="18">
        <v>45</v>
      </c>
      <c r="S1643" s="19">
        <v>10498.8675</v>
      </c>
      <c r="T1643" s="20" t="s">
        <v>363</v>
      </c>
      <c r="U1643" s="21" t="s">
        <v>693</v>
      </c>
      <c r="V1643" s="23">
        <v>40</v>
      </c>
      <c r="W1643" s="23">
        <v>4</v>
      </c>
      <c r="X1643" s="24"/>
    </row>
    <row r="1644" spans="1:24" s="1" customFormat="1" ht="26" customHeight="1" x14ac:dyDescent="0.3">
      <c r="A1644" s="26" t="s">
        <v>23</v>
      </c>
      <c r="B1644" s="26" t="s">
        <v>1457</v>
      </c>
      <c r="C1644" s="12" t="s">
        <v>1688</v>
      </c>
      <c r="D1644" s="58"/>
      <c r="E1644" s="42" t="str">
        <f>HYPERLINK("https://www.google.ru/search?q=IG8301&amp;newwindow=1&amp;tbm=isch","Еще фото")</f>
        <v>Еще фото</v>
      </c>
      <c r="F1644" s="14"/>
      <c r="G1644" s="26" t="s">
        <v>680</v>
      </c>
      <c r="H1644" s="26" t="s">
        <v>357</v>
      </c>
      <c r="I1644" s="26" t="s">
        <v>1139</v>
      </c>
      <c r="J1644" s="15" t="s">
        <v>28</v>
      </c>
      <c r="K1644" s="16" t="s">
        <v>41</v>
      </c>
      <c r="L1644" s="61"/>
      <c r="M1644" s="15"/>
      <c r="N1644" s="15" t="s">
        <v>43</v>
      </c>
      <c r="O1644" s="15"/>
      <c r="P1644" s="16" t="s">
        <v>1690</v>
      </c>
      <c r="Q1644" s="17">
        <v>16599</v>
      </c>
      <c r="R1644" s="18">
        <v>45</v>
      </c>
      <c r="S1644" s="19">
        <v>10498.8675</v>
      </c>
      <c r="T1644" s="20" t="s">
        <v>363</v>
      </c>
      <c r="U1644" s="21" t="s">
        <v>694</v>
      </c>
      <c r="V1644" s="31">
        <v>40.5</v>
      </c>
      <c r="W1644" s="23">
        <v>4</v>
      </c>
      <c r="X1644" s="24"/>
    </row>
    <row r="1645" spans="1:24" s="1" customFormat="1" ht="26" customHeight="1" x14ac:dyDescent="0.3">
      <c r="A1645" s="11" t="s">
        <v>23</v>
      </c>
      <c r="B1645" s="11" t="s">
        <v>1691</v>
      </c>
      <c r="C1645" s="12" t="s">
        <v>1692</v>
      </c>
      <c r="D1645" s="56"/>
      <c r="E1645" s="42" t="str">
        <f>HYPERLINK("https://www.google.ru/search?q=IG8350&amp;newwindow=1&amp;tbm=isch","Еще фото")</f>
        <v>Еще фото</v>
      </c>
      <c r="F1645" s="14" t="s">
        <v>107</v>
      </c>
      <c r="G1645" s="11" t="s">
        <v>680</v>
      </c>
      <c r="H1645" s="11" t="s">
        <v>357</v>
      </c>
      <c r="I1645" s="15" t="s">
        <v>1139</v>
      </c>
      <c r="J1645" s="15" t="s">
        <v>28</v>
      </c>
      <c r="K1645" s="16" t="s">
        <v>29</v>
      </c>
      <c r="L1645" s="59" t="s">
        <v>1693</v>
      </c>
      <c r="M1645" s="15"/>
      <c r="N1645" s="15" t="s">
        <v>308</v>
      </c>
      <c r="O1645" s="15"/>
      <c r="P1645" s="16" t="s">
        <v>1694</v>
      </c>
      <c r="Q1645" s="17">
        <v>16499</v>
      </c>
      <c r="R1645" s="18">
        <v>45</v>
      </c>
      <c r="S1645" s="19">
        <v>10435.6175</v>
      </c>
      <c r="T1645" s="20" t="s">
        <v>363</v>
      </c>
      <c r="U1645" s="21" t="s">
        <v>693</v>
      </c>
      <c r="V1645" s="23">
        <v>40</v>
      </c>
      <c r="W1645" s="23">
        <v>4</v>
      </c>
      <c r="X1645" s="24"/>
    </row>
    <row r="1646" spans="1:24" s="1" customFormat="1" ht="26" customHeight="1" x14ac:dyDescent="0.3">
      <c r="A1646" s="26" t="s">
        <v>23</v>
      </c>
      <c r="B1646" s="26" t="s">
        <v>1691</v>
      </c>
      <c r="C1646" s="12" t="s">
        <v>1692</v>
      </c>
      <c r="D1646" s="57"/>
      <c r="E1646" s="42" t="str">
        <f>HYPERLINK("https://www.google.ru/search?q=IG8350&amp;newwindow=1&amp;tbm=isch","Еще фото")</f>
        <v>Еще фото</v>
      </c>
      <c r="F1646" s="14" t="s">
        <v>107</v>
      </c>
      <c r="G1646" s="26" t="s">
        <v>680</v>
      </c>
      <c r="H1646" s="26" t="s">
        <v>357</v>
      </c>
      <c r="I1646" s="26" t="s">
        <v>1139</v>
      </c>
      <c r="J1646" s="15" t="s">
        <v>28</v>
      </c>
      <c r="K1646" s="16" t="s">
        <v>29</v>
      </c>
      <c r="L1646" s="60"/>
      <c r="M1646" s="15"/>
      <c r="N1646" s="15" t="s">
        <v>308</v>
      </c>
      <c r="O1646" s="15"/>
      <c r="P1646" s="16" t="s">
        <v>1694</v>
      </c>
      <c r="Q1646" s="17">
        <v>16499</v>
      </c>
      <c r="R1646" s="18">
        <v>45</v>
      </c>
      <c r="S1646" s="19">
        <v>10435.6175</v>
      </c>
      <c r="T1646" s="20" t="s">
        <v>363</v>
      </c>
      <c r="U1646" s="21" t="s">
        <v>694</v>
      </c>
      <c r="V1646" s="31">
        <v>40.5</v>
      </c>
      <c r="W1646" s="23">
        <v>8</v>
      </c>
      <c r="X1646" s="24"/>
    </row>
    <row r="1647" spans="1:24" s="1" customFormat="1" ht="26" customHeight="1" x14ac:dyDescent="0.3">
      <c r="A1647" s="26" t="s">
        <v>23</v>
      </c>
      <c r="B1647" s="26" t="s">
        <v>1691</v>
      </c>
      <c r="C1647" s="12" t="s">
        <v>1692</v>
      </c>
      <c r="D1647" s="57"/>
      <c r="E1647" s="42" t="str">
        <f>HYPERLINK("https://www.google.ru/search?q=IG8350&amp;newwindow=1&amp;tbm=isch","Еще фото")</f>
        <v>Еще фото</v>
      </c>
      <c r="F1647" s="14" t="s">
        <v>107</v>
      </c>
      <c r="G1647" s="26" t="s">
        <v>680</v>
      </c>
      <c r="H1647" s="26" t="s">
        <v>357</v>
      </c>
      <c r="I1647" s="26" t="s">
        <v>1139</v>
      </c>
      <c r="J1647" s="15" t="s">
        <v>28</v>
      </c>
      <c r="K1647" s="16" t="s">
        <v>29</v>
      </c>
      <c r="L1647" s="60"/>
      <c r="M1647" s="15"/>
      <c r="N1647" s="15" t="s">
        <v>308</v>
      </c>
      <c r="O1647" s="15"/>
      <c r="P1647" s="16" t="s">
        <v>1694</v>
      </c>
      <c r="Q1647" s="17">
        <v>16499</v>
      </c>
      <c r="R1647" s="18">
        <v>45</v>
      </c>
      <c r="S1647" s="19">
        <v>10435.6175</v>
      </c>
      <c r="T1647" s="20" t="s">
        <v>363</v>
      </c>
      <c r="U1647" s="21" t="s">
        <v>704</v>
      </c>
      <c r="V1647" s="23">
        <v>41</v>
      </c>
      <c r="W1647" s="23">
        <v>7</v>
      </c>
      <c r="X1647" s="24"/>
    </row>
    <row r="1648" spans="1:24" s="1" customFormat="1" ht="26" customHeight="1" x14ac:dyDescent="0.3">
      <c r="A1648" s="26" t="s">
        <v>23</v>
      </c>
      <c r="B1648" s="26" t="s">
        <v>1691</v>
      </c>
      <c r="C1648" s="12" t="s">
        <v>1692</v>
      </c>
      <c r="D1648" s="58"/>
      <c r="E1648" s="42" t="str">
        <f>HYPERLINK("https://www.google.ru/search?q=IG8350&amp;newwindow=1&amp;tbm=isch","Еще фото")</f>
        <v>Еще фото</v>
      </c>
      <c r="F1648" s="14" t="s">
        <v>107</v>
      </c>
      <c r="G1648" s="26" t="s">
        <v>680</v>
      </c>
      <c r="H1648" s="26" t="s">
        <v>357</v>
      </c>
      <c r="I1648" s="26" t="s">
        <v>1139</v>
      </c>
      <c r="J1648" s="15" t="s">
        <v>28</v>
      </c>
      <c r="K1648" s="16" t="s">
        <v>29</v>
      </c>
      <c r="L1648" s="61"/>
      <c r="M1648" s="15"/>
      <c r="N1648" s="15" t="s">
        <v>308</v>
      </c>
      <c r="O1648" s="15"/>
      <c r="P1648" s="16" t="s">
        <v>1694</v>
      </c>
      <c r="Q1648" s="17">
        <v>16499</v>
      </c>
      <c r="R1648" s="18">
        <v>45</v>
      </c>
      <c r="S1648" s="19">
        <v>10435.6175</v>
      </c>
      <c r="T1648" s="20" t="s">
        <v>363</v>
      </c>
      <c r="U1648" s="21" t="s">
        <v>705</v>
      </c>
      <c r="V1648" s="31">
        <v>42.5</v>
      </c>
      <c r="W1648" s="23">
        <v>1</v>
      </c>
      <c r="X1648" s="24"/>
    </row>
    <row r="1649" spans="1:24" s="1" customFormat="1" ht="108" customHeight="1" x14ac:dyDescent="0.3">
      <c r="A1649" s="11" t="s">
        <v>23</v>
      </c>
      <c r="B1649" s="11" t="s">
        <v>1574</v>
      </c>
      <c r="C1649" s="12" t="s">
        <v>1695</v>
      </c>
      <c r="D1649" s="13"/>
      <c r="E1649" s="42" t="str">
        <f>HYPERLINK("https://www.google.ru/search?q=IG8488&amp;newwindow=1&amp;tbm=isch","Еще фото")</f>
        <v>Еще фото</v>
      </c>
      <c r="F1649" s="14" t="s">
        <v>107</v>
      </c>
      <c r="G1649" s="11" t="s">
        <v>680</v>
      </c>
      <c r="H1649" s="11" t="s">
        <v>357</v>
      </c>
      <c r="I1649" s="15" t="s">
        <v>1139</v>
      </c>
      <c r="J1649" s="15" t="s">
        <v>28</v>
      </c>
      <c r="K1649" s="16" t="s">
        <v>41</v>
      </c>
      <c r="L1649" s="15" t="s">
        <v>1549</v>
      </c>
      <c r="M1649" s="15"/>
      <c r="N1649" s="15" t="s">
        <v>225</v>
      </c>
      <c r="O1649" s="15"/>
      <c r="P1649" s="16" t="s">
        <v>1696</v>
      </c>
      <c r="Q1649" s="17">
        <v>24499</v>
      </c>
      <c r="R1649" s="18">
        <v>45</v>
      </c>
      <c r="S1649" s="19">
        <v>15495.6175</v>
      </c>
      <c r="T1649" s="20" t="s">
        <v>363</v>
      </c>
      <c r="U1649" s="21" t="s">
        <v>694</v>
      </c>
      <c r="V1649" s="31">
        <v>40.5</v>
      </c>
      <c r="W1649" s="23">
        <v>1</v>
      </c>
      <c r="X1649" s="24"/>
    </row>
    <row r="1650" spans="1:24" s="1" customFormat="1" ht="35" customHeight="1" x14ac:dyDescent="0.3">
      <c r="A1650" s="11" t="s">
        <v>23</v>
      </c>
      <c r="B1650" s="11" t="s">
        <v>1574</v>
      </c>
      <c r="C1650" s="12" t="s">
        <v>1697</v>
      </c>
      <c r="D1650" s="56"/>
      <c r="E1650" s="42" t="str">
        <f>HYPERLINK("https://www.google.ru/search?q=IG8489&amp;newwindow=1&amp;tbm=isch","Еще фото")</f>
        <v>Еще фото</v>
      </c>
      <c r="F1650" s="14"/>
      <c r="G1650" s="11" t="s">
        <v>680</v>
      </c>
      <c r="H1650" s="11" t="s">
        <v>357</v>
      </c>
      <c r="I1650" s="15" t="s">
        <v>1139</v>
      </c>
      <c r="J1650" s="15" t="s">
        <v>28</v>
      </c>
      <c r="K1650" s="16" t="s">
        <v>41</v>
      </c>
      <c r="L1650" s="59" t="s">
        <v>1549</v>
      </c>
      <c r="M1650" s="15"/>
      <c r="N1650" s="15" t="s">
        <v>807</v>
      </c>
      <c r="O1650" s="15"/>
      <c r="P1650" s="16" t="s">
        <v>1698</v>
      </c>
      <c r="Q1650" s="17">
        <v>13799</v>
      </c>
      <c r="R1650" s="18">
        <v>45</v>
      </c>
      <c r="S1650" s="19">
        <v>8727.8674999999985</v>
      </c>
      <c r="T1650" s="20" t="s">
        <v>363</v>
      </c>
      <c r="U1650" s="21" t="s">
        <v>366</v>
      </c>
      <c r="V1650" s="31">
        <v>36.5</v>
      </c>
      <c r="W1650" s="23">
        <v>1</v>
      </c>
      <c r="X1650" s="24"/>
    </row>
    <row r="1651" spans="1:24" s="1" customFormat="1" ht="35" customHeight="1" x14ac:dyDescent="0.3">
      <c r="A1651" s="26" t="s">
        <v>23</v>
      </c>
      <c r="B1651" s="26" t="s">
        <v>1574</v>
      </c>
      <c r="C1651" s="12" t="s">
        <v>1697</v>
      </c>
      <c r="D1651" s="57"/>
      <c r="E1651" s="42" t="str">
        <f>HYPERLINK("https://www.google.ru/search?q=IG8489&amp;newwindow=1&amp;tbm=isch","Еще фото")</f>
        <v>Еще фото</v>
      </c>
      <c r="F1651" s="14"/>
      <c r="G1651" s="26" t="s">
        <v>680</v>
      </c>
      <c r="H1651" s="26" t="s">
        <v>357</v>
      </c>
      <c r="I1651" s="26" t="s">
        <v>1139</v>
      </c>
      <c r="J1651" s="15" t="s">
        <v>28</v>
      </c>
      <c r="K1651" s="16" t="s">
        <v>41</v>
      </c>
      <c r="L1651" s="60"/>
      <c r="M1651" s="15"/>
      <c r="N1651" s="15" t="s">
        <v>807</v>
      </c>
      <c r="O1651" s="15"/>
      <c r="P1651" s="16" t="s">
        <v>1698</v>
      </c>
      <c r="Q1651" s="17">
        <v>13799</v>
      </c>
      <c r="R1651" s="18">
        <v>45</v>
      </c>
      <c r="S1651" s="19">
        <v>8727.8674999999985</v>
      </c>
      <c r="T1651" s="20" t="s">
        <v>363</v>
      </c>
      <c r="U1651" s="21" t="s">
        <v>431</v>
      </c>
      <c r="V1651" s="23">
        <v>38</v>
      </c>
      <c r="W1651" s="23">
        <v>1</v>
      </c>
      <c r="X1651" s="24"/>
    </row>
    <row r="1652" spans="1:24" s="1" customFormat="1" ht="37.049999999999997" customHeight="1" x14ac:dyDescent="0.3">
      <c r="A1652" s="26" t="s">
        <v>23</v>
      </c>
      <c r="B1652" s="26" t="s">
        <v>1574</v>
      </c>
      <c r="C1652" s="12" t="s">
        <v>1697</v>
      </c>
      <c r="D1652" s="58"/>
      <c r="E1652" s="42" t="str">
        <f>HYPERLINK("https://www.google.ru/search?q=IG8489&amp;newwindow=1&amp;tbm=isch","Еще фото")</f>
        <v>Еще фото</v>
      </c>
      <c r="F1652" s="14"/>
      <c r="G1652" s="26" t="s">
        <v>680</v>
      </c>
      <c r="H1652" s="26" t="s">
        <v>357</v>
      </c>
      <c r="I1652" s="26" t="s">
        <v>1139</v>
      </c>
      <c r="J1652" s="15" t="s">
        <v>28</v>
      </c>
      <c r="K1652" s="16" t="s">
        <v>41</v>
      </c>
      <c r="L1652" s="61"/>
      <c r="M1652" s="15"/>
      <c r="N1652" s="15" t="s">
        <v>807</v>
      </c>
      <c r="O1652" s="15"/>
      <c r="P1652" s="16" t="s">
        <v>1698</v>
      </c>
      <c r="Q1652" s="17">
        <v>13799</v>
      </c>
      <c r="R1652" s="18">
        <v>45</v>
      </c>
      <c r="S1652" s="19">
        <v>8727.8674999999985</v>
      </c>
      <c r="T1652" s="20" t="s">
        <v>363</v>
      </c>
      <c r="U1652" s="21" t="s">
        <v>693</v>
      </c>
      <c r="V1652" s="23">
        <v>40</v>
      </c>
      <c r="W1652" s="23">
        <v>1</v>
      </c>
      <c r="X1652" s="24"/>
    </row>
    <row r="1653" spans="1:24" s="1" customFormat="1" ht="52.05" customHeight="1" x14ac:dyDescent="0.3">
      <c r="A1653" s="11" t="s">
        <v>23</v>
      </c>
      <c r="B1653" s="11" t="s">
        <v>1164</v>
      </c>
      <c r="C1653" s="12" t="s">
        <v>1699</v>
      </c>
      <c r="D1653" s="62"/>
      <c r="E1653" s="42" t="str">
        <f>HYPERLINK("https://www.google.ru/search?q=IG9167&amp;newwindow=1&amp;tbm=isch","Еще фото")</f>
        <v>Еще фото</v>
      </c>
      <c r="F1653" s="14"/>
      <c r="G1653" s="11" t="s">
        <v>680</v>
      </c>
      <c r="H1653" s="11" t="s">
        <v>357</v>
      </c>
      <c r="I1653" s="15" t="s">
        <v>1139</v>
      </c>
      <c r="J1653" s="15" t="s">
        <v>28</v>
      </c>
      <c r="K1653" s="16" t="s">
        <v>29</v>
      </c>
      <c r="L1653" s="59" t="s">
        <v>1169</v>
      </c>
      <c r="M1653" s="15"/>
      <c r="N1653" s="15" t="s">
        <v>43</v>
      </c>
      <c r="O1653" s="15"/>
      <c r="P1653" s="16" t="s">
        <v>1199</v>
      </c>
      <c r="Q1653" s="17">
        <v>10299</v>
      </c>
      <c r="R1653" s="18">
        <v>45</v>
      </c>
      <c r="S1653" s="19">
        <v>6514.1174999999994</v>
      </c>
      <c r="T1653" s="20" t="s">
        <v>363</v>
      </c>
      <c r="U1653" s="21" t="s">
        <v>687</v>
      </c>
      <c r="V1653" s="31">
        <v>38.5</v>
      </c>
      <c r="W1653" s="23">
        <v>1</v>
      </c>
      <c r="X1653" s="24"/>
    </row>
    <row r="1654" spans="1:24" s="1" customFormat="1" ht="61.05" customHeight="1" x14ac:dyDescent="0.3">
      <c r="A1654" s="26" t="s">
        <v>23</v>
      </c>
      <c r="B1654" s="26" t="s">
        <v>1164</v>
      </c>
      <c r="C1654" s="12" t="s">
        <v>1699</v>
      </c>
      <c r="D1654" s="63"/>
      <c r="E1654" s="42" t="str">
        <f>HYPERLINK("https://www.google.ru/search?q=IG9167&amp;newwindow=1&amp;tbm=isch","Еще фото")</f>
        <v>Еще фото</v>
      </c>
      <c r="F1654" s="14"/>
      <c r="G1654" s="26" t="s">
        <v>680</v>
      </c>
      <c r="H1654" s="26" t="s">
        <v>357</v>
      </c>
      <c r="I1654" s="26" t="s">
        <v>1139</v>
      </c>
      <c r="J1654" s="15" t="s">
        <v>28</v>
      </c>
      <c r="K1654" s="16" t="s">
        <v>29</v>
      </c>
      <c r="L1654" s="61"/>
      <c r="M1654" s="15"/>
      <c r="N1654" s="15" t="s">
        <v>43</v>
      </c>
      <c r="O1654" s="15"/>
      <c r="P1654" s="16" t="s">
        <v>1199</v>
      </c>
      <c r="Q1654" s="17">
        <v>10299</v>
      </c>
      <c r="R1654" s="18">
        <v>45</v>
      </c>
      <c r="S1654" s="19">
        <v>6514.1174999999994</v>
      </c>
      <c r="T1654" s="20" t="s">
        <v>363</v>
      </c>
      <c r="U1654" s="21" t="s">
        <v>694</v>
      </c>
      <c r="V1654" s="31">
        <v>40.5</v>
      </c>
      <c r="W1654" s="23">
        <v>3</v>
      </c>
      <c r="X1654" s="24"/>
    </row>
    <row r="1655" spans="1:24" s="1" customFormat="1" ht="52.05" customHeight="1" x14ac:dyDescent="0.3">
      <c r="A1655" s="11" t="s">
        <v>23</v>
      </c>
      <c r="B1655" s="11" t="s">
        <v>1700</v>
      </c>
      <c r="C1655" s="12" t="s">
        <v>1701</v>
      </c>
      <c r="D1655" s="62"/>
      <c r="E1655" s="42" t="str">
        <f>HYPERLINK("https://www.google.ru/search?q=IG9194&amp;newwindow=1&amp;tbm=isch","Еще фото")</f>
        <v>Еще фото</v>
      </c>
      <c r="F1655" s="14"/>
      <c r="G1655" s="11" t="s">
        <v>680</v>
      </c>
      <c r="H1655" s="11" t="s">
        <v>357</v>
      </c>
      <c r="I1655" s="15" t="s">
        <v>1139</v>
      </c>
      <c r="J1655" s="15" t="s">
        <v>28</v>
      </c>
      <c r="K1655" s="16" t="s">
        <v>41</v>
      </c>
      <c r="L1655" s="59" t="s">
        <v>1702</v>
      </c>
      <c r="M1655" s="15"/>
      <c r="N1655" s="15" t="s">
        <v>308</v>
      </c>
      <c r="O1655" s="15"/>
      <c r="P1655" s="16" t="s">
        <v>1163</v>
      </c>
      <c r="Q1655" s="17">
        <v>7499</v>
      </c>
      <c r="R1655" s="18">
        <v>45</v>
      </c>
      <c r="S1655" s="19">
        <v>4743.1174999999994</v>
      </c>
      <c r="T1655" s="20" t="s">
        <v>363</v>
      </c>
      <c r="U1655" s="21" t="s">
        <v>366</v>
      </c>
      <c r="V1655" s="31">
        <v>36.5</v>
      </c>
      <c r="W1655" s="23">
        <v>2</v>
      </c>
      <c r="X1655" s="24"/>
    </row>
    <row r="1656" spans="1:24" s="1" customFormat="1" ht="61.05" customHeight="1" x14ac:dyDescent="0.3">
      <c r="A1656" s="26" t="s">
        <v>23</v>
      </c>
      <c r="B1656" s="26" t="s">
        <v>1700</v>
      </c>
      <c r="C1656" s="12" t="s">
        <v>1701</v>
      </c>
      <c r="D1656" s="63"/>
      <c r="E1656" s="42" t="str">
        <f>HYPERLINK("https://www.google.ru/search?q=IG9194&amp;newwindow=1&amp;tbm=isch","Еще фото")</f>
        <v>Еще фото</v>
      </c>
      <c r="F1656" s="14"/>
      <c r="G1656" s="26" t="s">
        <v>680</v>
      </c>
      <c r="H1656" s="26" t="s">
        <v>357</v>
      </c>
      <c r="I1656" s="26" t="s">
        <v>1139</v>
      </c>
      <c r="J1656" s="15" t="s">
        <v>28</v>
      </c>
      <c r="K1656" s="16" t="s">
        <v>41</v>
      </c>
      <c r="L1656" s="61"/>
      <c r="M1656" s="15"/>
      <c r="N1656" s="15" t="s">
        <v>308</v>
      </c>
      <c r="O1656" s="15"/>
      <c r="P1656" s="16" t="s">
        <v>1163</v>
      </c>
      <c r="Q1656" s="17">
        <v>7499</v>
      </c>
      <c r="R1656" s="18">
        <v>45</v>
      </c>
      <c r="S1656" s="19">
        <v>4743.1174999999994</v>
      </c>
      <c r="T1656" s="20" t="s">
        <v>363</v>
      </c>
      <c r="U1656" s="21" t="s">
        <v>686</v>
      </c>
      <c r="V1656" s="31">
        <v>37.5</v>
      </c>
      <c r="W1656" s="23">
        <v>1</v>
      </c>
      <c r="X1656" s="24"/>
    </row>
    <row r="1657" spans="1:24" s="1" customFormat="1" ht="13.05" customHeight="1" x14ac:dyDescent="0.3">
      <c r="A1657" s="11" t="s">
        <v>23</v>
      </c>
      <c r="B1657" s="11" t="s">
        <v>1703</v>
      </c>
      <c r="C1657" s="12" t="s">
        <v>1704</v>
      </c>
      <c r="D1657" s="56"/>
      <c r="E1657" s="42" t="str">
        <f t="shared" ref="E1657:E1664" si="80">HYPERLINK("https://www.google.ru/search?q=IH1331&amp;newwindow=1&amp;tbm=isch","Еще фото")</f>
        <v>Еще фото</v>
      </c>
      <c r="F1657" s="28" t="s">
        <v>137</v>
      </c>
      <c r="G1657" s="11" t="s">
        <v>1138</v>
      </c>
      <c r="H1657" s="11" t="s">
        <v>357</v>
      </c>
      <c r="I1657" s="15" t="s">
        <v>1139</v>
      </c>
      <c r="J1657" s="15" t="s">
        <v>28</v>
      </c>
      <c r="K1657" s="16" t="s">
        <v>41</v>
      </c>
      <c r="L1657" s="59"/>
      <c r="M1657" s="15"/>
      <c r="N1657" s="15" t="s">
        <v>43</v>
      </c>
      <c r="O1657" s="15"/>
      <c r="P1657" s="16" t="s">
        <v>1705</v>
      </c>
      <c r="Q1657" s="17">
        <v>13299</v>
      </c>
      <c r="R1657" s="18">
        <v>45</v>
      </c>
      <c r="S1657" s="19">
        <v>8411.6174999999985</v>
      </c>
      <c r="T1657" s="20" t="s">
        <v>363</v>
      </c>
      <c r="U1657" s="32" t="s">
        <v>430</v>
      </c>
      <c r="V1657" s="23">
        <v>37</v>
      </c>
      <c r="W1657" s="23">
        <v>8</v>
      </c>
      <c r="X1657" s="24"/>
    </row>
    <row r="1658" spans="1:24" s="1" customFormat="1" ht="13.05" customHeight="1" x14ac:dyDescent="0.3">
      <c r="A1658" s="26" t="s">
        <v>23</v>
      </c>
      <c r="B1658" s="26" t="s">
        <v>1703</v>
      </c>
      <c r="C1658" s="12" t="s">
        <v>1704</v>
      </c>
      <c r="D1658" s="57"/>
      <c r="E1658" s="42" t="str">
        <f t="shared" si="80"/>
        <v>Еще фото</v>
      </c>
      <c r="F1658" s="28" t="s">
        <v>137</v>
      </c>
      <c r="G1658" s="26" t="s">
        <v>1138</v>
      </c>
      <c r="H1658" s="26" t="s">
        <v>357</v>
      </c>
      <c r="I1658" s="26" t="s">
        <v>1139</v>
      </c>
      <c r="J1658" s="15" t="s">
        <v>28</v>
      </c>
      <c r="K1658" s="16" t="s">
        <v>41</v>
      </c>
      <c r="L1658" s="60"/>
      <c r="M1658" s="15"/>
      <c r="N1658" s="15" t="s">
        <v>43</v>
      </c>
      <c r="O1658" s="15"/>
      <c r="P1658" s="16" t="s">
        <v>1705</v>
      </c>
      <c r="Q1658" s="17">
        <v>13299</v>
      </c>
      <c r="R1658" s="18">
        <v>45</v>
      </c>
      <c r="S1658" s="19">
        <v>8411.6174999999985</v>
      </c>
      <c r="T1658" s="20" t="s">
        <v>363</v>
      </c>
      <c r="U1658" s="21" t="s">
        <v>686</v>
      </c>
      <c r="V1658" s="31">
        <v>37.5</v>
      </c>
      <c r="W1658" s="23">
        <v>8</v>
      </c>
      <c r="X1658" s="24"/>
    </row>
    <row r="1659" spans="1:24" s="1" customFormat="1" ht="13.05" customHeight="1" x14ac:dyDescent="0.3">
      <c r="A1659" s="26" t="s">
        <v>23</v>
      </c>
      <c r="B1659" s="26" t="s">
        <v>1703</v>
      </c>
      <c r="C1659" s="12" t="s">
        <v>1704</v>
      </c>
      <c r="D1659" s="57"/>
      <c r="E1659" s="42" t="str">
        <f t="shared" si="80"/>
        <v>Еще фото</v>
      </c>
      <c r="F1659" s="28" t="s">
        <v>137</v>
      </c>
      <c r="G1659" s="26" t="s">
        <v>1138</v>
      </c>
      <c r="H1659" s="26" t="s">
        <v>357</v>
      </c>
      <c r="I1659" s="26" t="s">
        <v>1139</v>
      </c>
      <c r="J1659" s="15" t="s">
        <v>28</v>
      </c>
      <c r="K1659" s="16" t="s">
        <v>41</v>
      </c>
      <c r="L1659" s="60"/>
      <c r="M1659" s="15"/>
      <c r="N1659" s="15" t="s">
        <v>43</v>
      </c>
      <c r="O1659" s="15"/>
      <c r="P1659" s="16" t="s">
        <v>1705</v>
      </c>
      <c r="Q1659" s="17">
        <v>13299</v>
      </c>
      <c r="R1659" s="18">
        <v>45</v>
      </c>
      <c r="S1659" s="19">
        <v>8411.6174999999985</v>
      </c>
      <c r="T1659" s="20" t="s">
        <v>363</v>
      </c>
      <c r="U1659" s="21" t="s">
        <v>431</v>
      </c>
      <c r="V1659" s="23">
        <v>38</v>
      </c>
      <c r="W1659" s="23">
        <v>9</v>
      </c>
      <c r="X1659" s="24"/>
    </row>
    <row r="1660" spans="1:24" s="1" customFormat="1" ht="13.05" customHeight="1" x14ac:dyDescent="0.3">
      <c r="A1660" s="26" t="s">
        <v>23</v>
      </c>
      <c r="B1660" s="26" t="s">
        <v>1703</v>
      </c>
      <c r="C1660" s="12" t="s">
        <v>1704</v>
      </c>
      <c r="D1660" s="57"/>
      <c r="E1660" s="42" t="str">
        <f t="shared" si="80"/>
        <v>Еще фото</v>
      </c>
      <c r="F1660" s="28" t="s">
        <v>137</v>
      </c>
      <c r="G1660" s="26" t="s">
        <v>1138</v>
      </c>
      <c r="H1660" s="26" t="s">
        <v>357</v>
      </c>
      <c r="I1660" s="26" t="s">
        <v>1139</v>
      </c>
      <c r="J1660" s="15" t="s">
        <v>28</v>
      </c>
      <c r="K1660" s="16" t="s">
        <v>41</v>
      </c>
      <c r="L1660" s="60"/>
      <c r="M1660" s="15"/>
      <c r="N1660" s="15" t="s">
        <v>43</v>
      </c>
      <c r="O1660" s="15"/>
      <c r="P1660" s="16" t="s">
        <v>1705</v>
      </c>
      <c r="Q1660" s="17">
        <v>13299</v>
      </c>
      <c r="R1660" s="18">
        <v>45</v>
      </c>
      <c r="S1660" s="19">
        <v>8411.6174999999985</v>
      </c>
      <c r="T1660" s="20" t="s">
        <v>363</v>
      </c>
      <c r="U1660" s="21" t="s">
        <v>687</v>
      </c>
      <c r="V1660" s="31">
        <v>38.5</v>
      </c>
      <c r="W1660" s="23">
        <v>12</v>
      </c>
      <c r="X1660" s="24"/>
    </row>
    <row r="1661" spans="1:24" s="1" customFormat="1" ht="13.05" customHeight="1" x14ac:dyDescent="0.3">
      <c r="A1661" s="26" t="s">
        <v>23</v>
      </c>
      <c r="B1661" s="26" t="s">
        <v>1703</v>
      </c>
      <c r="C1661" s="12" t="s">
        <v>1704</v>
      </c>
      <c r="D1661" s="57"/>
      <c r="E1661" s="42" t="str">
        <f t="shared" si="80"/>
        <v>Еще фото</v>
      </c>
      <c r="F1661" s="28" t="s">
        <v>137</v>
      </c>
      <c r="G1661" s="26" t="s">
        <v>1138</v>
      </c>
      <c r="H1661" s="26" t="s">
        <v>357</v>
      </c>
      <c r="I1661" s="26" t="s">
        <v>1139</v>
      </c>
      <c r="J1661" s="15" t="s">
        <v>28</v>
      </c>
      <c r="K1661" s="16" t="s">
        <v>41</v>
      </c>
      <c r="L1661" s="60"/>
      <c r="M1661" s="15"/>
      <c r="N1661" s="15" t="s">
        <v>43</v>
      </c>
      <c r="O1661" s="15"/>
      <c r="P1661" s="16" t="s">
        <v>1705</v>
      </c>
      <c r="Q1661" s="17">
        <v>13299</v>
      </c>
      <c r="R1661" s="18">
        <v>45</v>
      </c>
      <c r="S1661" s="19">
        <v>8411.6174999999985</v>
      </c>
      <c r="T1661" s="20" t="s">
        <v>363</v>
      </c>
      <c r="U1661" s="21" t="s">
        <v>432</v>
      </c>
      <c r="V1661" s="23">
        <v>39</v>
      </c>
      <c r="W1661" s="23">
        <v>6</v>
      </c>
      <c r="X1661" s="24"/>
    </row>
    <row r="1662" spans="1:24" s="1" customFormat="1" ht="13.05" customHeight="1" x14ac:dyDescent="0.3">
      <c r="A1662" s="26" t="s">
        <v>23</v>
      </c>
      <c r="B1662" s="26" t="s">
        <v>1703</v>
      </c>
      <c r="C1662" s="12" t="s">
        <v>1704</v>
      </c>
      <c r="D1662" s="57"/>
      <c r="E1662" s="42" t="str">
        <f t="shared" si="80"/>
        <v>Еще фото</v>
      </c>
      <c r="F1662" s="28" t="s">
        <v>137</v>
      </c>
      <c r="G1662" s="26" t="s">
        <v>1138</v>
      </c>
      <c r="H1662" s="26" t="s">
        <v>357</v>
      </c>
      <c r="I1662" s="26" t="s">
        <v>1139</v>
      </c>
      <c r="J1662" s="15" t="s">
        <v>28</v>
      </c>
      <c r="K1662" s="16" t="s">
        <v>41</v>
      </c>
      <c r="L1662" s="60"/>
      <c r="M1662" s="15"/>
      <c r="N1662" s="15" t="s">
        <v>43</v>
      </c>
      <c r="O1662" s="15"/>
      <c r="P1662" s="16" t="s">
        <v>1705</v>
      </c>
      <c r="Q1662" s="17">
        <v>13299</v>
      </c>
      <c r="R1662" s="18">
        <v>45</v>
      </c>
      <c r="S1662" s="19">
        <v>8411.6174999999985</v>
      </c>
      <c r="T1662" s="20" t="s">
        <v>363</v>
      </c>
      <c r="U1662" s="21" t="s">
        <v>693</v>
      </c>
      <c r="V1662" s="23">
        <v>40</v>
      </c>
      <c r="W1662" s="23">
        <v>6</v>
      </c>
      <c r="X1662" s="24"/>
    </row>
    <row r="1663" spans="1:24" s="1" customFormat="1" ht="13.05" customHeight="1" x14ac:dyDescent="0.3">
      <c r="A1663" s="26" t="s">
        <v>23</v>
      </c>
      <c r="B1663" s="26" t="s">
        <v>1703</v>
      </c>
      <c r="C1663" s="12" t="s">
        <v>1704</v>
      </c>
      <c r="D1663" s="57"/>
      <c r="E1663" s="42" t="str">
        <f t="shared" si="80"/>
        <v>Еще фото</v>
      </c>
      <c r="F1663" s="28" t="s">
        <v>137</v>
      </c>
      <c r="G1663" s="26" t="s">
        <v>1138</v>
      </c>
      <c r="H1663" s="26" t="s">
        <v>357</v>
      </c>
      <c r="I1663" s="26" t="s">
        <v>1139</v>
      </c>
      <c r="J1663" s="15" t="s">
        <v>28</v>
      </c>
      <c r="K1663" s="16" t="s">
        <v>41</v>
      </c>
      <c r="L1663" s="60"/>
      <c r="M1663" s="15"/>
      <c r="N1663" s="15" t="s">
        <v>43</v>
      </c>
      <c r="O1663" s="15"/>
      <c r="P1663" s="16" t="s">
        <v>1705</v>
      </c>
      <c r="Q1663" s="17">
        <v>13299</v>
      </c>
      <c r="R1663" s="18">
        <v>45</v>
      </c>
      <c r="S1663" s="19">
        <v>8411.6174999999985</v>
      </c>
      <c r="T1663" s="20" t="s">
        <v>363</v>
      </c>
      <c r="U1663" s="21" t="s">
        <v>694</v>
      </c>
      <c r="V1663" s="31">
        <v>40.5</v>
      </c>
      <c r="W1663" s="23">
        <v>1</v>
      </c>
      <c r="X1663" s="24"/>
    </row>
    <row r="1664" spans="1:24" s="1" customFormat="1" ht="18" customHeight="1" x14ac:dyDescent="0.3">
      <c r="A1664" s="26" t="s">
        <v>23</v>
      </c>
      <c r="B1664" s="26" t="s">
        <v>1703</v>
      </c>
      <c r="C1664" s="12" t="s">
        <v>1704</v>
      </c>
      <c r="D1664" s="58"/>
      <c r="E1664" s="42" t="str">
        <f t="shared" si="80"/>
        <v>Еще фото</v>
      </c>
      <c r="F1664" s="28" t="s">
        <v>137</v>
      </c>
      <c r="G1664" s="26" t="s">
        <v>1138</v>
      </c>
      <c r="H1664" s="26" t="s">
        <v>357</v>
      </c>
      <c r="I1664" s="26" t="s">
        <v>1139</v>
      </c>
      <c r="J1664" s="15" t="s">
        <v>28</v>
      </c>
      <c r="K1664" s="16" t="s">
        <v>41</v>
      </c>
      <c r="L1664" s="61"/>
      <c r="M1664" s="15"/>
      <c r="N1664" s="15" t="s">
        <v>43</v>
      </c>
      <c r="O1664" s="15"/>
      <c r="P1664" s="16" t="s">
        <v>1705</v>
      </c>
      <c r="Q1664" s="17">
        <v>13299</v>
      </c>
      <c r="R1664" s="18">
        <v>45</v>
      </c>
      <c r="S1664" s="19">
        <v>8411.6174999999985</v>
      </c>
      <c r="T1664" s="20" t="s">
        <v>363</v>
      </c>
      <c r="U1664" s="21" t="s">
        <v>704</v>
      </c>
      <c r="V1664" s="23">
        <v>41</v>
      </c>
      <c r="W1664" s="23">
        <v>1</v>
      </c>
      <c r="X1664" s="24"/>
    </row>
    <row r="1665" spans="1:24" s="1" customFormat="1" ht="11" customHeight="1" x14ac:dyDescent="0.3">
      <c r="A1665" s="11" t="s">
        <v>23</v>
      </c>
      <c r="B1665" s="11" t="s">
        <v>1706</v>
      </c>
      <c r="C1665" s="12" t="s">
        <v>1707</v>
      </c>
      <c r="D1665" s="56"/>
      <c r="E1665" s="42" t="str">
        <f t="shared" ref="E1665:E1673" si="81">HYPERLINK("https://www.google.ru/search?q=IH1499&amp;newwindow=1&amp;tbm=isch","Еще фото")</f>
        <v>Еще фото</v>
      </c>
      <c r="F1665" s="28" t="s">
        <v>137</v>
      </c>
      <c r="G1665" s="11" t="s">
        <v>1138</v>
      </c>
      <c r="H1665" s="11" t="s">
        <v>357</v>
      </c>
      <c r="I1665" s="15" t="s">
        <v>1139</v>
      </c>
      <c r="J1665" s="15" t="s">
        <v>28</v>
      </c>
      <c r="K1665" s="16" t="s">
        <v>41</v>
      </c>
      <c r="L1665" s="59"/>
      <c r="M1665" s="15"/>
      <c r="N1665" s="15" t="s">
        <v>72</v>
      </c>
      <c r="O1665" s="15"/>
      <c r="P1665" s="16" t="s">
        <v>929</v>
      </c>
      <c r="Q1665" s="17">
        <v>12199</v>
      </c>
      <c r="R1665" s="18">
        <v>45</v>
      </c>
      <c r="S1665" s="19">
        <v>7715.8674999999994</v>
      </c>
      <c r="T1665" s="20" t="s">
        <v>363</v>
      </c>
      <c r="U1665" s="21" t="s">
        <v>429</v>
      </c>
      <c r="V1665" s="23">
        <v>35</v>
      </c>
      <c r="W1665" s="23">
        <v>2</v>
      </c>
      <c r="X1665" s="24"/>
    </row>
    <row r="1666" spans="1:24" s="1" customFormat="1" ht="11" customHeight="1" x14ac:dyDescent="0.3">
      <c r="A1666" s="26" t="s">
        <v>23</v>
      </c>
      <c r="B1666" s="26" t="s">
        <v>1706</v>
      </c>
      <c r="C1666" s="12" t="s">
        <v>1707</v>
      </c>
      <c r="D1666" s="57"/>
      <c r="E1666" s="42" t="str">
        <f t="shared" si="81"/>
        <v>Еще фото</v>
      </c>
      <c r="F1666" s="28" t="s">
        <v>137</v>
      </c>
      <c r="G1666" s="26" t="s">
        <v>1138</v>
      </c>
      <c r="H1666" s="26" t="s">
        <v>357</v>
      </c>
      <c r="I1666" s="26" t="s">
        <v>1139</v>
      </c>
      <c r="J1666" s="15" t="s">
        <v>28</v>
      </c>
      <c r="K1666" s="16" t="s">
        <v>41</v>
      </c>
      <c r="L1666" s="60"/>
      <c r="M1666" s="15"/>
      <c r="N1666" s="15" t="s">
        <v>72</v>
      </c>
      <c r="O1666" s="15"/>
      <c r="P1666" s="16" t="s">
        <v>929</v>
      </c>
      <c r="Q1666" s="17">
        <v>12199</v>
      </c>
      <c r="R1666" s="18">
        <v>45</v>
      </c>
      <c r="S1666" s="19">
        <v>7715.8674999999994</v>
      </c>
      <c r="T1666" s="20" t="s">
        <v>363</v>
      </c>
      <c r="U1666" s="21" t="s">
        <v>364</v>
      </c>
      <c r="V1666" s="31">
        <v>35.5</v>
      </c>
      <c r="W1666" s="23">
        <v>3</v>
      </c>
      <c r="X1666" s="24"/>
    </row>
    <row r="1667" spans="1:24" s="1" customFormat="1" ht="11" customHeight="1" x14ac:dyDescent="0.3">
      <c r="A1667" s="26" t="s">
        <v>23</v>
      </c>
      <c r="B1667" s="26" t="s">
        <v>1706</v>
      </c>
      <c r="C1667" s="12" t="s">
        <v>1707</v>
      </c>
      <c r="D1667" s="57"/>
      <c r="E1667" s="42" t="str">
        <f t="shared" si="81"/>
        <v>Еще фото</v>
      </c>
      <c r="F1667" s="28" t="s">
        <v>137</v>
      </c>
      <c r="G1667" s="26" t="s">
        <v>1138</v>
      </c>
      <c r="H1667" s="26" t="s">
        <v>357</v>
      </c>
      <c r="I1667" s="26" t="s">
        <v>1139</v>
      </c>
      <c r="J1667" s="15" t="s">
        <v>28</v>
      </c>
      <c r="K1667" s="16" t="s">
        <v>41</v>
      </c>
      <c r="L1667" s="60"/>
      <c r="M1667" s="15"/>
      <c r="N1667" s="15" t="s">
        <v>72</v>
      </c>
      <c r="O1667" s="15"/>
      <c r="P1667" s="16" t="s">
        <v>929</v>
      </c>
      <c r="Q1667" s="17">
        <v>12199</v>
      </c>
      <c r="R1667" s="18">
        <v>45</v>
      </c>
      <c r="S1667" s="19">
        <v>7715.8674999999994</v>
      </c>
      <c r="T1667" s="20" t="s">
        <v>363</v>
      </c>
      <c r="U1667" s="21" t="s">
        <v>365</v>
      </c>
      <c r="V1667" s="23">
        <v>36</v>
      </c>
      <c r="W1667" s="23">
        <v>2</v>
      </c>
      <c r="X1667" s="24"/>
    </row>
    <row r="1668" spans="1:24" s="1" customFormat="1" ht="11" customHeight="1" x14ac:dyDescent="0.3">
      <c r="A1668" s="26" t="s">
        <v>23</v>
      </c>
      <c r="B1668" s="26" t="s">
        <v>1706</v>
      </c>
      <c r="C1668" s="12" t="s">
        <v>1707</v>
      </c>
      <c r="D1668" s="57"/>
      <c r="E1668" s="42" t="str">
        <f t="shared" si="81"/>
        <v>Еще фото</v>
      </c>
      <c r="F1668" s="28" t="s">
        <v>137</v>
      </c>
      <c r="G1668" s="26" t="s">
        <v>1138</v>
      </c>
      <c r="H1668" s="26" t="s">
        <v>357</v>
      </c>
      <c r="I1668" s="26" t="s">
        <v>1139</v>
      </c>
      <c r="J1668" s="15" t="s">
        <v>28</v>
      </c>
      <c r="K1668" s="16" t="s">
        <v>41</v>
      </c>
      <c r="L1668" s="60"/>
      <c r="M1668" s="15"/>
      <c r="N1668" s="15" t="s">
        <v>72</v>
      </c>
      <c r="O1668" s="15"/>
      <c r="P1668" s="16" t="s">
        <v>929</v>
      </c>
      <c r="Q1668" s="17">
        <v>12199</v>
      </c>
      <c r="R1668" s="18">
        <v>45</v>
      </c>
      <c r="S1668" s="19">
        <v>7715.8674999999994</v>
      </c>
      <c r="T1668" s="20" t="s">
        <v>363</v>
      </c>
      <c r="U1668" s="21" t="s">
        <v>366</v>
      </c>
      <c r="V1668" s="31">
        <v>36.5</v>
      </c>
      <c r="W1668" s="23">
        <v>4</v>
      </c>
      <c r="X1668" s="24"/>
    </row>
    <row r="1669" spans="1:24" s="1" customFormat="1" ht="11" customHeight="1" x14ac:dyDescent="0.3">
      <c r="A1669" s="26" t="s">
        <v>23</v>
      </c>
      <c r="B1669" s="26" t="s">
        <v>1706</v>
      </c>
      <c r="C1669" s="12" t="s">
        <v>1707</v>
      </c>
      <c r="D1669" s="57"/>
      <c r="E1669" s="42" t="str">
        <f t="shared" si="81"/>
        <v>Еще фото</v>
      </c>
      <c r="F1669" s="28" t="s">
        <v>137</v>
      </c>
      <c r="G1669" s="26" t="s">
        <v>1138</v>
      </c>
      <c r="H1669" s="26" t="s">
        <v>357</v>
      </c>
      <c r="I1669" s="26" t="s">
        <v>1139</v>
      </c>
      <c r="J1669" s="15" t="s">
        <v>28</v>
      </c>
      <c r="K1669" s="16" t="s">
        <v>41</v>
      </c>
      <c r="L1669" s="60"/>
      <c r="M1669" s="15"/>
      <c r="N1669" s="15" t="s">
        <v>72</v>
      </c>
      <c r="O1669" s="15"/>
      <c r="P1669" s="16" t="s">
        <v>929</v>
      </c>
      <c r="Q1669" s="17">
        <v>12199</v>
      </c>
      <c r="R1669" s="18">
        <v>45</v>
      </c>
      <c r="S1669" s="19">
        <v>7715.8674999999994</v>
      </c>
      <c r="T1669" s="20" t="s">
        <v>363</v>
      </c>
      <c r="U1669" s="21" t="s">
        <v>430</v>
      </c>
      <c r="V1669" s="23">
        <v>37</v>
      </c>
      <c r="W1669" s="23">
        <v>5</v>
      </c>
      <c r="X1669" s="24"/>
    </row>
    <row r="1670" spans="1:24" s="1" customFormat="1" ht="11" customHeight="1" x14ac:dyDescent="0.3">
      <c r="A1670" s="26" t="s">
        <v>23</v>
      </c>
      <c r="B1670" s="26" t="s">
        <v>1706</v>
      </c>
      <c r="C1670" s="12" t="s">
        <v>1707</v>
      </c>
      <c r="D1670" s="57"/>
      <c r="E1670" s="42" t="str">
        <f t="shared" si="81"/>
        <v>Еще фото</v>
      </c>
      <c r="F1670" s="28" t="s">
        <v>137</v>
      </c>
      <c r="G1670" s="26" t="s">
        <v>1138</v>
      </c>
      <c r="H1670" s="26" t="s">
        <v>357</v>
      </c>
      <c r="I1670" s="26" t="s">
        <v>1139</v>
      </c>
      <c r="J1670" s="15" t="s">
        <v>28</v>
      </c>
      <c r="K1670" s="16" t="s">
        <v>41</v>
      </c>
      <c r="L1670" s="60"/>
      <c r="M1670" s="15"/>
      <c r="N1670" s="15" t="s">
        <v>72</v>
      </c>
      <c r="O1670" s="15"/>
      <c r="P1670" s="16" t="s">
        <v>929</v>
      </c>
      <c r="Q1670" s="17">
        <v>12199</v>
      </c>
      <c r="R1670" s="18">
        <v>45</v>
      </c>
      <c r="S1670" s="19">
        <v>7715.8674999999994</v>
      </c>
      <c r="T1670" s="20" t="s">
        <v>363</v>
      </c>
      <c r="U1670" s="21" t="s">
        <v>686</v>
      </c>
      <c r="V1670" s="31">
        <v>37.5</v>
      </c>
      <c r="W1670" s="23">
        <v>4</v>
      </c>
      <c r="X1670" s="24"/>
    </row>
    <row r="1671" spans="1:24" s="1" customFormat="1" ht="11" customHeight="1" x14ac:dyDescent="0.3">
      <c r="A1671" s="26" t="s">
        <v>23</v>
      </c>
      <c r="B1671" s="26" t="s">
        <v>1706</v>
      </c>
      <c r="C1671" s="12" t="s">
        <v>1707</v>
      </c>
      <c r="D1671" s="57"/>
      <c r="E1671" s="42" t="str">
        <f t="shared" si="81"/>
        <v>Еще фото</v>
      </c>
      <c r="F1671" s="28" t="s">
        <v>137</v>
      </c>
      <c r="G1671" s="26" t="s">
        <v>1138</v>
      </c>
      <c r="H1671" s="26" t="s">
        <v>357</v>
      </c>
      <c r="I1671" s="26" t="s">
        <v>1139</v>
      </c>
      <c r="J1671" s="15" t="s">
        <v>28</v>
      </c>
      <c r="K1671" s="16" t="s">
        <v>41</v>
      </c>
      <c r="L1671" s="60"/>
      <c r="M1671" s="15"/>
      <c r="N1671" s="15" t="s">
        <v>72</v>
      </c>
      <c r="O1671" s="15"/>
      <c r="P1671" s="16" t="s">
        <v>929</v>
      </c>
      <c r="Q1671" s="17">
        <v>12199</v>
      </c>
      <c r="R1671" s="18">
        <v>45</v>
      </c>
      <c r="S1671" s="19">
        <v>7715.8674999999994</v>
      </c>
      <c r="T1671" s="20" t="s">
        <v>363</v>
      </c>
      <c r="U1671" s="21" t="s">
        <v>431</v>
      </c>
      <c r="V1671" s="23">
        <v>38</v>
      </c>
      <c r="W1671" s="23">
        <v>3</v>
      </c>
      <c r="X1671" s="24"/>
    </row>
    <row r="1672" spans="1:24" s="1" customFormat="1" ht="11" customHeight="1" x14ac:dyDescent="0.3">
      <c r="A1672" s="26" t="s">
        <v>23</v>
      </c>
      <c r="B1672" s="26" t="s">
        <v>1706</v>
      </c>
      <c r="C1672" s="12" t="s">
        <v>1707</v>
      </c>
      <c r="D1672" s="57"/>
      <c r="E1672" s="42" t="str">
        <f t="shared" si="81"/>
        <v>Еще фото</v>
      </c>
      <c r="F1672" s="28" t="s">
        <v>137</v>
      </c>
      <c r="G1672" s="26" t="s">
        <v>1138</v>
      </c>
      <c r="H1672" s="26" t="s">
        <v>357</v>
      </c>
      <c r="I1672" s="26" t="s">
        <v>1139</v>
      </c>
      <c r="J1672" s="15" t="s">
        <v>28</v>
      </c>
      <c r="K1672" s="16" t="s">
        <v>41</v>
      </c>
      <c r="L1672" s="60"/>
      <c r="M1672" s="15"/>
      <c r="N1672" s="15" t="s">
        <v>72</v>
      </c>
      <c r="O1672" s="15"/>
      <c r="P1672" s="16" t="s">
        <v>929</v>
      </c>
      <c r="Q1672" s="17">
        <v>12199</v>
      </c>
      <c r="R1672" s="18">
        <v>45</v>
      </c>
      <c r="S1672" s="19">
        <v>7715.8674999999994</v>
      </c>
      <c r="T1672" s="20" t="s">
        <v>363</v>
      </c>
      <c r="U1672" s="21" t="s">
        <v>687</v>
      </c>
      <c r="V1672" s="31">
        <v>38.5</v>
      </c>
      <c r="W1672" s="23">
        <v>2</v>
      </c>
      <c r="X1672" s="24"/>
    </row>
    <row r="1673" spans="1:24" s="1" customFormat="1" ht="11" customHeight="1" x14ac:dyDescent="0.3">
      <c r="A1673" s="26" t="s">
        <v>23</v>
      </c>
      <c r="B1673" s="26" t="s">
        <v>1706</v>
      </c>
      <c r="C1673" s="12" t="s">
        <v>1707</v>
      </c>
      <c r="D1673" s="58"/>
      <c r="E1673" s="42" t="str">
        <f t="shared" si="81"/>
        <v>Еще фото</v>
      </c>
      <c r="F1673" s="28" t="s">
        <v>137</v>
      </c>
      <c r="G1673" s="26" t="s">
        <v>1138</v>
      </c>
      <c r="H1673" s="26" t="s">
        <v>357</v>
      </c>
      <c r="I1673" s="26" t="s">
        <v>1139</v>
      </c>
      <c r="J1673" s="15" t="s">
        <v>28</v>
      </c>
      <c r="K1673" s="16" t="s">
        <v>41</v>
      </c>
      <c r="L1673" s="61"/>
      <c r="M1673" s="15"/>
      <c r="N1673" s="15" t="s">
        <v>72</v>
      </c>
      <c r="O1673" s="15"/>
      <c r="P1673" s="16" t="s">
        <v>929</v>
      </c>
      <c r="Q1673" s="17">
        <v>12199</v>
      </c>
      <c r="R1673" s="18">
        <v>45</v>
      </c>
      <c r="S1673" s="19">
        <v>7715.8674999999994</v>
      </c>
      <c r="T1673" s="20" t="s">
        <v>363</v>
      </c>
      <c r="U1673" s="21" t="s">
        <v>432</v>
      </c>
      <c r="V1673" s="23">
        <v>39</v>
      </c>
      <c r="W1673" s="23">
        <v>2</v>
      </c>
      <c r="X1673" s="24"/>
    </row>
    <row r="1674" spans="1:24" s="1" customFormat="1" ht="13.05" customHeight="1" x14ac:dyDescent="0.3">
      <c r="A1674" s="11" t="s">
        <v>23</v>
      </c>
      <c r="B1674" s="11" t="s">
        <v>1708</v>
      </c>
      <c r="C1674" s="12" t="s">
        <v>1709</v>
      </c>
      <c r="D1674" s="56"/>
      <c r="E1674" s="42" t="str">
        <f t="shared" ref="E1674:E1681" si="82">HYPERLINK("https://www.google.ru/search?q=IH1501&amp;newwindow=1&amp;tbm=isch","Еще фото")</f>
        <v>Еще фото</v>
      </c>
      <c r="F1674" s="28" t="s">
        <v>137</v>
      </c>
      <c r="G1674" s="11" t="s">
        <v>1138</v>
      </c>
      <c r="H1674" s="11" t="s">
        <v>357</v>
      </c>
      <c r="I1674" s="15" t="s">
        <v>1139</v>
      </c>
      <c r="J1674" s="15" t="s">
        <v>28</v>
      </c>
      <c r="K1674" s="16" t="s">
        <v>41</v>
      </c>
      <c r="L1674" s="59"/>
      <c r="M1674" s="15"/>
      <c r="N1674" s="15" t="s">
        <v>225</v>
      </c>
      <c r="O1674" s="15"/>
      <c r="P1674" s="16" t="s">
        <v>904</v>
      </c>
      <c r="Q1674" s="17">
        <v>12199</v>
      </c>
      <c r="R1674" s="18">
        <v>45</v>
      </c>
      <c r="S1674" s="19">
        <v>7715.8674999999994</v>
      </c>
      <c r="T1674" s="20" t="s">
        <v>363</v>
      </c>
      <c r="U1674" s="32" t="s">
        <v>429</v>
      </c>
      <c r="V1674" s="23">
        <v>35</v>
      </c>
      <c r="W1674" s="23">
        <v>2</v>
      </c>
      <c r="X1674" s="24"/>
    </row>
    <row r="1675" spans="1:24" s="1" customFormat="1" ht="13.05" customHeight="1" x14ac:dyDescent="0.3">
      <c r="A1675" s="26" t="s">
        <v>23</v>
      </c>
      <c r="B1675" s="26" t="s">
        <v>1708</v>
      </c>
      <c r="C1675" s="12" t="s">
        <v>1709</v>
      </c>
      <c r="D1675" s="57"/>
      <c r="E1675" s="42" t="str">
        <f t="shared" si="82"/>
        <v>Еще фото</v>
      </c>
      <c r="F1675" s="28" t="s">
        <v>137</v>
      </c>
      <c r="G1675" s="26" t="s">
        <v>1138</v>
      </c>
      <c r="H1675" s="26" t="s">
        <v>357</v>
      </c>
      <c r="I1675" s="26" t="s">
        <v>1139</v>
      </c>
      <c r="J1675" s="15" t="s">
        <v>28</v>
      </c>
      <c r="K1675" s="16" t="s">
        <v>41</v>
      </c>
      <c r="L1675" s="60"/>
      <c r="M1675" s="15"/>
      <c r="N1675" s="15" t="s">
        <v>225</v>
      </c>
      <c r="O1675" s="15"/>
      <c r="P1675" s="16" t="s">
        <v>904</v>
      </c>
      <c r="Q1675" s="17">
        <v>12199</v>
      </c>
      <c r="R1675" s="18">
        <v>45</v>
      </c>
      <c r="S1675" s="19">
        <v>7715.8674999999994</v>
      </c>
      <c r="T1675" s="20" t="s">
        <v>363</v>
      </c>
      <c r="U1675" s="21" t="s">
        <v>364</v>
      </c>
      <c r="V1675" s="31">
        <v>35.5</v>
      </c>
      <c r="W1675" s="23">
        <v>2</v>
      </c>
      <c r="X1675" s="24"/>
    </row>
    <row r="1676" spans="1:24" s="1" customFormat="1" ht="13.05" customHeight="1" x14ac:dyDescent="0.3">
      <c r="A1676" s="26" t="s">
        <v>23</v>
      </c>
      <c r="B1676" s="26" t="s">
        <v>1708</v>
      </c>
      <c r="C1676" s="12" t="s">
        <v>1709</v>
      </c>
      <c r="D1676" s="57"/>
      <c r="E1676" s="42" t="str">
        <f t="shared" si="82"/>
        <v>Еще фото</v>
      </c>
      <c r="F1676" s="28" t="s">
        <v>137</v>
      </c>
      <c r="G1676" s="26" t="s">
        <v>1138</v>
      </c>
      <c r="H1676" s="26" t="s">
        <v>357</v>
      </c>
      <c r="I1676" s="26" t="s">
        <v>1139</v>
      </c>
      <c r="J1676" s="15" t="s">
        <v>28</v>
      </c>
      <c r="K1676" s="16" t="s">
        <v>41</v>
      </c>
      <c r="L1676" s="60"/>
      <c r="M1676" s="15"/>
      <c r="N1676" s="15" t="s">
        <v>225</v>
      </c>
      <c r="O1676" s="15"/>
      <c r="P1676" s="16" t="s">
        <v>904</v>
      </c>
      <c r="Q1676" s="17">
        <v>12199</v>
      </c>
      <c r="R1676" s="18">
        <v>45</v>
      </c>
      <c r="S1676" s="19">
        <v>7715.8674999999994</v>
      </c>
      <c r="T1676" s="20" t="s">
        <v>363</v>
      </c>
      <c r="U1676" s="21" t="s">
        <v>365</v>
      </c>
      <c r="V1676" s="23">
        <v>36</v>
      </c>
      <c r="W1676" s="23">
        <v>1</v>
      </c>
      <c r="X1676" s="24"/>
    </row>
    <row r="1677" spans="1:24" s="1" customFormat="1" ht="13.05" customHeight="1" x14ac:dyDescent="0.3">
      <c r="A1677" s="26" t="s">
        <v>23</v>
      </c>
      <c r="B1677" s="26" t="s">
        <v>1708</v>
      </c>
      <c r="C1677" s="12" t="s">
        <v>1709</v>
      </c>
      <c r="D1677" s="57"/>
      <c r="E1677" s="42" t="str">
        <f t="shared" si="82"/>
        <v>Еще фото</v>
      </c>
      <c r="F1677" s="28" t="s">
        <v>137</v>
      </c>
      <c r="G1677" s="26" t="s">
        <v>1138</v>
      </c>
      <c r="H1677" s="26" t="s">
        <v>357</v>
      </c>
      <c r="I1677" s="26" t="s">
        <v>1139</v>
      </c>
      <c r="J1677" s="15" t="s">
        <v>28</v>
      </c>
      <c r="K1677" s="16" t="s">
        <v>41</v>
      </c>
      <c r="L1677" s="60"/>
      <c r="M1677" s="15"/>
      <c r="N1677" s="15" t="s">
        <v>225</v>
      </c>
      <c r="O1677" s="15"/>
      <c r="P1677" s="16" t="s">
        <v>904</v>
      </c>
      <c r="Q1677" s="17">
        <v>12199</v>
      </c>
      <c r="R1677" s="18">
        <v>45</v>
      </c>
      <c r="S1677" s="19">
        <v>7715.8674999999994</v>
      </c>
      <c r="T1677" s="20" t="s">
        <v>363</v>
      </c>
      <c r="U1677" s="21" t="s">
        <v>366</v>
      </c>
      <c r="V1677" s="31">
        <v>36.5</v>
      </c>
      <c r="W1677" s="23">
        <v>2</v>
      </c>
      <c r="X1677" s="24"/>
    </row>
    <row r="1678" spans="1:24" s="1" customFormat="1" ht="13.05" customHeight="1" x14ac:dyDescent="0.3">
      <c r="A1678" s="26" t="s">
        <v>23</v>
      </c>
      <c r="B1678" s="26" t="s">
        <v>1708</v>
      </c>
      <c r="C1678" s="12" t="s">
        <v>1709</v>
      </c>
      <c r="D1678" s="57"/>
      <c r="E1678" s="42" t="str">
        <f t="shared" si="82"/>
        <v>Еще фото</v>
      </c>
      <c r="F1678" s="28" t="s">
        <v>137</v>
      </c>
      <c r="G1678" s="26" t="s">
        <v>1138</v>
      </c>
      <c r="H1678" s="26" t="s">
        <v>357</v>
      </c>
      <c r="I1678" s="26" t="s">
        <v>1139</v>
      </c>
      <c r="J1678" s="15" t="s">
        <v>28</v>
      </c>
      <c r="K1678" s="16" t="s">
        <v>41</v>
      </c>
      <c r="L1678" s="60"/>
      <c r="M1678" s="15"/>
      <c r="N1678" s="15" t="s">
        <v>225</v>
      </c>
      <c r="O1678" s="15"/>
      <c r="P1678" s="16" t="s">
        <v>904</v>
      </c>
      <c r="Q1678" s="17">
        <v>12199</v>
      </c>
      <c r="R1678" s="18">
        <v>45</v>
      </c>
      <c r="S1678" s="19">
        <v>7715.8674999999994</v>
      </c>
      <c r="T1678" s="20" t="s">
        <v>363</v>
      </c>
      <c r="U1678" s="21" t="s">
        <v>430</v>
      </c>
      <c r="V1678" s="23">
        <v>37</v>
      </c>
      <c r="W1678" s="23">
        <v>2</v>
      </c>
      <c r="X1678" s="24"/>
    </row>
    <row r="1679" spans="1:24" s="1" customFormat="1" ht="13.05" customHeight="1" x14ac:dyDescent="0.3">
      <c r="A1679" s="26" t="s">
        <v>23</v>
      </c>
      <c r="B1679" s="26" t="s">
        <v>1708</v>
      </c>
      <c r="C1679" s="12" t="s">
        <v>1709</v>
      </c>
      <c r="D1679" s="57"/>
      <c r="E1679" s="42" t="str">
        <f t="shared" si="82"/>
        <v>Еще фото</v>
      </c>
      <c r="F1679" s="28" t="s">
        <v>137</v>
      </c>
      <c r="G1679" s="26" t="s">
        <v>1138</v>
      </c>
      <c r="H1679" s="26" t="s">
        <v>357</v>
      </c>
      <c r="I1679" s="26" t="s">
        <v>1139</v>
      </c>
      <c r="J1679" s="15" t="s">
        <v>28</v>
      </c>
      <c r="K1679" s="16" t="s">
        <v>41</v>
      </c>
      <c r="L1679" s="60"/>
      <c r="M1679" s="15"/>
      <c r="N1679" s="15" t="s">
        <v>225</v>
      </c>
      <c r="O1679" s="15"/>
      <c r="P1679" s="16" t="s">
        <v>904</v>
      </c>
      <c r="Q1679" s="17">
        <v>12199</v>
      </c>
      <c r="R1679" s="18">
        <v>45</v>
      </c>
      <c r="S1679" s="19">
        <v>7715.8674999999994</v>
      </c>
      <c r="T1679" s="20" t="s">
        <v>363</v>
      </c>
      <c r="U1679" s="21" t="s">
        <v>686</v>
      </c>
      <c r="V1679" s="31">
        <v>37.5</v>
      </c>
      <c r="W1679" s="23">
        <v>3</v>
      </c>
      <c r="X1679" s="24"/>
    </row>
    <row r="1680" spans="1:24" s="1" customFormat="1" ht="13.05" customHeight="1" x14ac:dyDescent="0.3">
      <c r="A1680" s="26" t="s">
        <v>23</v>
      </c>
      <c r="B1680" s="26" t="s">
        <v>1708</v>
      </c>
      <c r="C1680" s="12" t="s">
        <v>1709</v>
      </c>
      <c r="D1680" s="57"/>
      <c r="E1680" s="42" t="str">
        <f t="shared" si="82"/>
        <v>Еще фото</v>
      </c>
      <c r="F1680" s="28" t="s">
        <v>137</v>
      </c>
      <c r="G1680" s="26" t="s">
        <v>1138</v>
      </c>
      <c r="H1680" s="26" t="s">
        <v>357</v>
      </c>
      <c r="I1680" s="26" t="s">
        <v>1139</v>
      </c>
      <c r="J1680" s="15" t="s">
        <v>28</v>
      </c>
      <c r="K1680" s="16" t="s">
        <v>41</v>
      </c>
      <c r="L1680" s="60"/>
      <c r="M1680" s="15"/>
      <c r="N1680" s="15" t="s">
        <v>225</v>
      </c>
      <c r="O1680" s="15"/>
      <c r="P1680" s="16" t="s">
        <v>904</v>
      </c>
      <c r="Q1680" s="17">
        <v>12199</v>
      </c>
      <c r="R1680" s="18">
        <v>45</v>
      </c>
      <c r="S1680" s="19">
        <v>7715.8674999999994</v>
      </c>
      <c r="T1680" s="20" t="s">
        <v>363</v>
      </c>
      <c r="U1680" s="21" t="s">
        <v>687</v>
      </c>
      <c r="V1680" s="31">
        <v>38.5</v>
      </c>
      <c r="W1680" s="23">
        <v>2</v>
      </c>
      <c r="X1680" s="24"/>
    </row>
    <row r="1681" spans="1:24" s="1" customFormat="1" ht="18" customHeight="1" x14ac:dyDescent="0.3">
      <c r="A1681" s="26" t="s">
        <v>23</v>
      </c>
      <c r="B1681" s="26" t="s">
        <v>1708</v>
      </c>
      <c r="C1681" s="12" t="s">
        <v>1709</v>
      </c>
      <c r="D1681" s="58"/>
      <c r="E1681" s="42" t="str">
        <f t="shared" si="82"/>
        <v>Еще фото</v>
      </c>
      <c r="F1681" s="28" t="s">
        <v>137</v>
      </c>
      <c r="G1681" s="26" t="s">
        <v>1138</v>
      </c>
      <c r="H1681" s="26" t="s">
        <v>357</v>
      </c>
      <c r="I1681" s="26" t="s">
        <v>1139</v>
      </c>
      <c r="J1681" s="15" t="s">
        <v>28</v>
      </c>
      <c r="K1681" s="16" t="s">
        <v>41</v>
      </c>
      <c r="L1681" s="61"/>
      <c r="M1681" s="15"/>
      <c r="N1681" s="15" t="s">
        <v>225</v>
      </c>
      <c r="O1681" s="15"/>
      <c r="P1681" s="16" t="s">
        <v>904</v>
      </c>
      <c r="Q1681" s="17">
        <v>12199</v>
      </c>
      <c r="R1681" s="18">
        <v>45</v>
      </c>
      <c r="S1681" s="19">
        <v>7715.8674999999994</v>
      </c>
      <c r="T1681" s="20" t="s">
        <v>363</v>
      </c>
      <c r="U1681" s="21" t="s">
        <v>432</v>
      </c>
      <c r="V1681" s="23">
        <v>39</v>
      </c>
      <c r="W1681" s="23">
        <v>1</v>
      </c>
      <c r="X1681" s="24"/>
    </row>
    <row r="1682" spans="1:24" s="1" customFormat="1" ht="11" customHeight="1" x14ac:dyDescent="0.3">
      <c r="A1682" s="11" t="s">
        <v>23</v>
      </c>
      <c r="B1682" s="11" t="s">
        <v>1710</v>
      </c>
      <c r="C1682" s="12" t="s">
        <v>1711</v>
      </c>
      <c r="D1682" s="56"/>
      <c r="E1682" s="42" t="str">
        <f t="shared" ref="E1682:E1690" si="83">HYPERLINK("https://www.google.ru/search?q=IH1503&amp;newwindow=1&amp;tbm=isch","Еще фото")</f>
        <v>Еще фото</v>
      </c>
      <c r="F1682" s="28" t="s">
        <v>137</v>
      </c>
      <c r="G1682" s="11" t="s">
        <v>1138</v>
      </c>
      <c r="H1682" s="11" t="s">
        <v>357</v>
      </c>
      <c r="I1682" s="15" t="s">
        <v>1139</v>
      </c>
      <c r="J1682" s="15" t="s">
        <v>28</v>
      </c>
      <c r="K1682" s="16" t="s">
        <v>41</v>
      </c>
      <c r="L1682" s="59"/>
      <c r="M1682" s="15"/>
      <c r="N1682" s="15" t="s">
        <v>176</v>
      </c>
      <c r="O1682" s="15"/>
      <c r="P1682" s="16" t="s">
        <v>904</v>
      </c>
      <c r="Q1682" s="17">
        <v>12199</v>
      </c>
      <c r="R1682" s="18">
        <v>45</v>
      </c>
      <c r="S1682" s="19">
        <v>7715.8674999999994</v>
      </c>
      <c r="T1682" s="20" t="s">
        <v>363</v>
      </c>
      <c r="U1682" s="21" t="s">
        <v>364</v>
      </c>
      <c r="V1682" s="31">
        <v>35.5</v>
      </c>
      <c r="W1682" s="23">
        <v>1</v>
      </c>
      <c r="X1682" s="24"/>
    </row>
    <row r="1683" spans="1:24" s="1" customFormat="1" ht="11" customHeight="1" x14ac:dyDescent="0.3">
      <c r="A1683" s="26" t="s">
        <v>23</v>
      </c>
      <c r="B1683" s="26" t="s">
        <v>1710</v>
      </c>
      <c r="C1683" s="12" t="s">
        <v>1711</v>
      </c>
      <c r="D1683" s="57"/>
      <c r="E1683" s="42" t="str">
        <f t="shared" si="83"/>
        <v>Еще фото</v>
      </c>
      <c r="F1683" s="28" t="s">
        <v>137</v>
      </c>
      <c r="G1683" s="26" t="s">
        <v>1138</v>
      </c>
      <c r="H1683" s="26" t="s">
        <v>357</v>
      </c>
      <c r="I1683" s="26" t="s">
        <v>1139</v>
      </c>
      <c r="J1683" s="15" t="s">
        <v>28</v>
      </c>
      <c r="K1683" s="16" t="s">
        <v>41</v>
      </c>
      <c r="L1683" s="60"/>
      <c r="M1683" s="15"/>
      <c r="N1683" s="15" t="s">
        <v>176</v>
      </c>
      <c r="O1683" s="15"/>
      <c r="P1683" s="16" t="s">
        <v>904</v>
      </c>
      <c r="Q1683" s="17">
        <v>12199</v>
      </c>
      <c r="R1683" s="18">
        <v>45</v>
      </c>
      <c r="S1683" s="19">
        <v>7715.8674999999994</v>
      </c>
      <c r="T1683" s="20" t="s">
        <v>363</v>
      </c>
      <c r="U1683" s="21" t="s">
        <v>365</v>
      </c>
      <c r="V1683" s="23">
        <v>36</v>
      </c>
      <c r="W1683" s="23">
        <v>1</v>
      </c>
      <c r="X1683" s="24"/>
    </row>
    <row r="1684" spans="1:24" s="1" customFormat="1" ht="11" customHeight="1" x14ac:dyDescent="0.3">
      <c r="A1684" s="26" t="s">
        <v>23</v>
      </c>
      <c r="B1684" s="26" t="s">
        <v>1710</v>
      </c>
      <c r="C1684" s="12" t="s">
        <v>1711</v>
      </c>
      <c r="D1684" s="57"/>
      <c r="E1684" s="42" t="str">
        <f t="shared" si="83"/>
        <v>Еще фото</v>
      </c>
      <c r="F1684" s="28" t="s">
        <v>137</v>
      </c>
      <c r="G1684" s="26" t="s">
        <v>1138</v>
      </c>
      <c r="H1684" s="26" t="s">
        <v>357</v>
      </c>
      <c r="I1684" s="26" t="s">
        <v>1139</v>
      </c>
      <c r="J1684" s="15" t="s">
        <v>28</v>
      </c>
      <c r="K1684" s="16" t="s">
        <v>41</v>
      </c>
      <c r="L1684" s="60"/>
      <c r="M1684" s="15"/>
      <c r="N1684" s="15" t="s">
        <v>176</v>
      </c>
      <c r="O1684" s="15"/>
      <c r="P1684" s="16" t="s">
        <v>904</v>
      </c>
      <c r="Q1684" s="17">
        <v>12199</v>
      </c>
      <c r="R1684" s="18">
        <v>45</v>
      </c>
      <c r="S1684" s="19">
        <v>7715.8674999999994</v>
      </c>
      <c r="T1684" s="20" t="s">
        <v>363</v>
      </c>
      <c r="U1684" s="21" t="s">
        <v>430</v>
      </c>
      <c r="V1684" s="23">
        <v>37</v>
      </c>
      <c r="W1684" s="23">
        <v>9</v>
      </c>
      <c r="X1684" s="24"/>
    </row>
    <row r="1685" spans="1:24" s="1" customFormat="1" ht="11" customHeight="1" x14ac:dyDescent="0.3">
      <c r="A1685" s="26" t="s">
        <v>23</v>
      </c>
      <c r="B1685" s="26" t="s">
        <v>1710</v>
      </c>
      <c r="C1685" s="12" t="s">
        <v>1711</v>
      </c>
      <c r="D1685" s="57"/>
      <c r="E1685" s="42" t="str">
        <f t="shared" si="83"/>
        <v>Еще фото</v>
      </c>
      <c r="F1685" s="28" t="s">
        <v>137</v>
      </c>
      <c r="G1685" s="26" t="s">
        <v>1138</v>
      </c>
      <c r="H1685" s="26" t="s">
        <v>357</v>
      </c>
      <c r="I1685" s="26" t="s">
        <v>1139</v>
      </c>
      <c r="J1685" s="15" t="s">
        <v>28</v>
      </c>
      <c r="K1685" s="16" t="s">
        <v>41</v>
      </c>
      <c r="L1685" s="60"/>
      <c r="M1685" s="15"/>
      <c r="N1685" s="15" t="s">
        <v>176</v>
      </c>
      <c r="O1685" s="15"/>
      <c r="P1685" s="16" t="s">
        <v>904</v>
      </c>
      <c r="Q1685" s="17">
        <v>12199</v>
      </c>
      <c r="R1685" s="18">
        <v>45</v>
      </c>
      <c r="S1685" s="19">
        <v>7715.8674999999994</v>
      </c>
      <c r="T1685" s="20" t="s">
        <v>363</v>
      </c>
      <c r="U1685" s="21" t="s">
        <v>686</v>
      </c>
      <c r="V1685" s="31">
        <v>37.5</v>
      </c>
      <c r="W1685" s="23">
        <v>9</v>
      </c>
      <c r="X1685" s="24"/>
    </row>
    <row r="1686" spans="1:24" s="1" customFormat="1" ht="11" customHeight="1" x14ac:dyDescent="0.3">
      <c r="A1686" s="26" t="s">
        <v>23</v>
      </c>
      <c r="B1686" s="26" t="s">
        <v>1710</v>
      </c>
      <c r="C1686" s="12" t="s">
        <v>1711</v>
      </c>
      <c r="D1686" s="57"/>
      <c r="E1686" s="42" t="str">
        <f t="shared" si="83"/>
        <v>Еще фото</v>
      </c>
      <c r="F1686" s="28" t="s">
        <v>137</v>
      </c>
      <c r="G1686" s="26" t="s">
        <v>1138</v>
      </c>
      <c r="H1686" s="26" t="s">
        <v>357</v>
      </c>
      <c r="I1686" s="26" t="s">
        <v>1139</v>
      </c>
      <c r="J1686" s="15" t="s">
        <v>28</v>
      </c>
      <c r="K1686" s="16" t="s">
        <v>41</v>
      </c>
      <c r="L1686" s="60"/>
      <c r="M1686" s="15"/>
      <c r="N1686" s="15" t="s">
        <v>176</v>
      </c>
      <c r="O1686" s="15"/>
      <c r="P1686" s="16" t="s">
        <v>904</v>
      </c>
      <c r="Q1686" s="17">
        <v>12199</v>
      </c>
      <c r="R1686" s="18">
        <v>45</v>
      </c>
      <c r="S1686" s="19">
        <v>7715.8674999999994</v>
      </c>
      <c r="T1686" s="20" t="s">
        <v>363</v>
      </c>
      <c r="U1686" s="21" t="s">
        <v>431</v>
      </c>
      <c r="V1686" s="23">
        <v>38</v>
      </c>
      <c r="W1686" s="23">
        <v>9</v>
      </c>
      <c r="X1686" s="24"/>
    </row>
    <row r="1687" spans="1:24" s="1" customFormat="1" ht="11" customHeight="1" x14ac:dyDescent="0.3">
      <c r="A1687" s="26" t="s">
        <v>23</v>
      </c>
      <c r="B1687" s="26" t="s">
        <v>1710</v>
      </c>
      <c r="C1687" s="12" t="s">
        <v>1711</v>
      </c>
      <c r="D1687" s="57"/>
      <c r="E1687" s="42" t="str">
        <f t="shared" si="83"/>
        <v>Еще фото</v>
      </c>
      <c r="F1687" s="28" t="s">
        <v>137</v>
      </c>
      <c r="G1687" s="26" t="s">
        <v>1138</v>
      </c>
      <c r="H1687" s="26" t="s">
        <v>357</v>
      </c>
      <c r="I1687" s="26" t="s">
        <v>1139</v>
      </c>
      <c r="J1687" s="15" t="s">
        <v>28</v>
      </c>
      <c r="K1687" s="16" t="s">
        <v>41</v>
      </c>
      <c r="L1687" s="60"/>
      <c r="M1687" s="15"/>
      <c r="N1687" s="15" t="s">
        <v>176</v>
      </c>
      <c r="O1687" s="15"/>
      <c r="P1687" s="16" t="s">
        <v>904</v>
      </c>
      <c r="Q1687" s="17">
        <v>12199</v>
      </c>
      <c r="R1687" s="18">
        <v>45</v>
      </c>
      <c r="S1687" s="19">
        <v>7715.8674999999994</v>
      </c>
      <c r="T1687" s="20" t="s">
        <v>363</v>
      </c>
      <c r="U1687" s="21" t="s">
        <v>687</v>
      </c>
      <c r="V1687" s="31">
        <v>38.5</v>
      </c>
      <c r="W1687" s="23">
        <v>8</v>
      </c>
      <c r="X1687" s="24"/>
    </row>
    <row r="1688" spans="1:24" s="1" customFormat="1" ht="11" customHeight="1" x14ac:dyDescent="0.3">
      <c r="A1688" s="26" t="s">
        <v>23</v>
      </c>
      <c r="B1688" s="26" t="s">
        <v>1710</v>
      </c>
      <c r="C1688" s="12" t="s">
        <v>1711</v>
      </c>
      <c r="D1688" s="57"/>
      <c r="E1688" s="42" t="str">
        <f t="shared" si="83"/>
        <v>Еще фото</v>
      </c>
      <c r="F1688" s="28" t="s">
        <v>137</v>
      </c>
      <c r="G1688" s="26" t="s">
        <v>1138</v>
      </c>
      <c r="H1688" s="26" t="s">
        <v>357</v>
      </c>
      <c r="I1688" s="26" t="s">
        <v>1139</v>
      </c>
      <c r="J1688" s="15" t="s">
        <v>28</v>
      </c>
      <c r="K1688" s="16" t="s">
        <v>41</v>
      </c>
      <c r="L1688" s="60"/>
      <c r="M1688" s="15"/>
      <c r="N1688" s="15" t="s">
        <v>176</v>
      </c>
      <c r="O1688" s="15"/>
      <c r="P1688" s="16" t="s">
        <v>904</v>
      </c>
      <c r="Q1688" s="17">
        <v>12199</v>
      </c>
      <c r="R1688" s="18">
        <v>45</v>
      </c>
      <c r="S1688" s="19">
        <v>7715.8674999999994</v>
      </c>
      <c r="T1688" s="20" t="s">
        <v>363</v>
      </c>
      <c r="U1688" s="21" t="s">
        <v>432</v>
      </c>
      <c r="V1688" s="23">
        <v>39</v>
      </c>
      <c r="W1688" s="23">
        <v>5</v>
      </c>
      <c r="X1688" s="24"/>
    </row>
    <row r="1689" spans="1:24" s="1" customFormat="1" ht="11" customHeight="1" x14ac:dyDescent="0.3">
      <c r="A1689" s="26" t="s">
        <v>23</v>
      </c>
      <c r="B1689" s="26" t="s">
        <v>1710</v>
      </c>
      <c r="C1689" s="12" t="s">
        <v>1711</v>
      </c>
      <c r="D1689" s="57"/>
      <c r="E1689" s="42" t="str">
        <f t="shared" si="83"/>
        <v>Еще фото</v>
      </c>
      <c r="F1689" s="28" t="s">
        <v>137</v>
      </c>
      <c r="G1689" s="26" t="s">
        <v>1138</v>
      </c>
      <c r="H1689" s="26" t="s">
        <v>357</v>
      </c>
      <c r="I1689" s="26" t="s">
        <v>1139</v>
      </c>
      <c r="J1689" s="15" t="s">
        <v>28</v>
      </c>
      <c r="K1689" s="16" t="s">
        <v>41</v>
      </c>
      <c r="L1689" s="60"/>
      <c r="M1689" s="15"/>
      <c r="N1689" s="15" t="s">
        <v>176</v>
      </c>
      <c r="O1689" s="15"/>
      <c r="P1689" s="16" t="s">
        <v>904</v>
      </c>
      <c r="Q1689" s="17">
        <v>12199</v>
      </c>
      <c r="R1689" s="18">
        <v>45</v>
      </c>
      <c r="S1689" s="19">
        <v>7715.8674999999994</v>
      </c>
      <c r="T1689" s="20" t="s">
        <v>363</v>
      </c>
      <c r="U1689" s="21" t="s">
        <v>693</v>
      </c>
      <c r="V1689" s="23">
        <v>40</v>
      </c>
      <c r="W1689" s="23">
        <v>2</v>
      </c>
      <c r="X1689" s="24"/>
    </row>
    <row r="1690" spans="1:24" s="1" customFormat="1" ht="11" customHeight="1" x14ac:dyDescent="0.3">
      <c r="A1690" s="26" t="s">
        <v>23</v>
      </c>
      <c r="B1690" s="26" t="s">
        <v>1710</v>
      </c>
      <c r="C1690" s="12" t="s">
        <v>1711</v>
      </c>
      <c r="D1690" s="58"/>
      <c r="E1690" s="42" t="str">
        <f t="shared" si="83"/>
        <v>Еще фото</v>
      </c>
      <c r="F1690" s="28" t="s">
        <v>137</v>
      </c>
      <c r="G1690" s="26" t="s">
        <v>1138</v>
      </c>
      <c r="H1690" s="26" t="s">
        <v>357</v>
      </c>
      <c r="I1690" s="26" t="s">
        <v>1139</v>
      </c>
      <c r="J1690" s="15" t="s">
        <v>28</v>
      </c>
      <c r="K1690" s="16" t="s">
        <v>41</v>
      </c>
      <c r="L1690" s="61"/>
      <c r="M1690" s="15"/>
      <c r="N1690" s="15" t="s">
        <v>176</v>
      </c>
      <c r="O1690" s="15"/>
      <c r="P1690" s="16" t="s">
        <v>904</v>
      </c>
      <c r="Q1690" s="17">
        <v>12199</v>
      </c>
      <c r="R1690" s="18">
        <v>45</v>
      </c>
      <c r="S1690" s="19">
        <v>7715.8674999999994</v>
      </c>
      <c r="T1690" s="20" t="s">
        <v>363</v>
      </c>
      <c r="U1690" s="21" t="s">
        <v>704</v>
      </c>
      <c r="V1690" s="23">
        <v>41</v>
      </c>
      <c r="W1690" s="23">
        <v>1</v>
      </c>
      <c r="X1690" s="24"/>
    </row>
    <row r="1691" spans="1:24" s="1" customFormat="1" ht="11" customHeight="1" x14ac:dyDescent="0.3">
      <c r="A1691" s="11" t="s">
        <v>23</v>
      </c>
      <c r="B1691" s="11" t="s">
        <v>1712</v>
      </c>
      <c r="C1691" s="12" t="s">
        <v>1713</v>
      </c>
      <c r="D1691" s="56"/>
      <c r="E1691" s="42" t="str">
        <f t="shared" ref="E1691:E1708" si="84">HYPERLINK("https://www.google.ru/search?q=IH1504&amp;newwindow=1&amp;tbm=isch","Еще фото")</f>
        <v>Еще фото</v>
      </c>
      <c r="F1691" s="28" t="s">
        <v>137</v>
      </c>
      <c r="G1691" s="11" t="s">
        <v>1138</v>
      </c>
      <c r="H1691" s="11" t="s">
        <v>357</v>
      </c>
      <c r="I1691" s="15" t="s">
        <v>1139</v>
      </c>
      <c r="J1691" s="15" t="s">
        <v>28</v>
      </c>
      <c r="K1691" s="16" t="s">
        <v>41</v>
      </c>
      <c r="L1691" s="59"/>
      <c r="M1691" s="15"/>
      <c r="N1691" s="15" t="s">
        <v>86</v>
      </c>
      <c r="O1691" s="15"/>
      <c r="P1691" s="16" t="s">
        <v>904</v>
      </c>
      <c r="Q1691" s="17">
        <v>12199</v>
      </c>
      <c r="R1691" s="18">
        <v>45</v>
      </c>
      <c r="S1691" s="19">
        <v>7715.8674999999994</v>
      </c>
      <c r="T1691" s="20" t="s">
        <v>363</v>
      </c>
      <c r="U1691" s="21" t="s">
        <v>429</v>
      </c>
      <c r="V1691" s="23">
        <v>35</v>
      </c>
      <c r="W1691" s="23">
        <v>2</v>
      </c>
      <c r="X1691" s="24"/>
    </row>
    <row r="1692" spans="1:24" s="1" customFormat="1" ht="11" customHeight="1" x14ac:dyDescent="0.3">
      <c r="A1692" s="26" t="s">
        <v>23</v>
      </c>
      <c r="B1692" s="26" t="s">
        <v>1712</v>
      </c>
      <c r="C1692" s="12" t="s">
        <v>1713</v>
      </c>
      <c r="D1692" s="57"/>
      <c r="E1692" s="42" t="str">
        <f t="shared" si="84"/>
        <v>Еще фото</v>
      </c>
      <c r="F1692" s="28" t="s">
        <v>137</v>
      </c>
      <c r="G1692" s="26" t="s">
        <v>1138</v>
      </c>
      <c r="H1692" s="26" t="s">
        <v>357</v>
      </c>
      <c r="I1692" s="26" t="s">
        <v>1139</v>
      </c>
      <c r="J1692" s="15" t="s">
        <v>28</v>
      </c>
      <c r="K1692" s="16" t="s">
        <v>41</v>
      </c>
      <c r="L1692" s="60"/>
      <c r="M1692" s="15"/>
      <c r="N1692" s="15" t="s">
        <v>86</v>
      </c>
      <c r="O1692" s="15"/>
      <c r="P1692" s="16" t="s">
        <v>904</v>
      </c>
      <c r="Q1692" s="17">
        <v>12199</v>
      </c>
      <c r="R1692" s="18">
        <v>45</v>
      </c>
      <c r="S1692" s="19">
        <v>7715.8674999999994</v>
      </c>
      <c r="T1692" s="20" t="s">
        <v>363</v>
      </c>
      <c r="U1692" s="21" t="s">
        <v>364</v>
      </c>
      <c r="V1692" s="31">
        <v>35.5</v>
      </c>
      <c r="W1692" s="23">
        <v>2</v>
      </c>
      <c r="X1692" s="24"/>
    </row>
    <row r="1693" spans="1:24" s="1" customFormat="1" ht="11" customHeight="1" x14ac:dyDescent="0.3">
      <c r="A1693" s="26" t="s">
        <v>23</v>
      </c>
      <c r="B1693" s="26" t="s">
        <v>1712</v>
      </c>
      <c r="C1693" s="12" t="s">
        <v>1713</v>
      </c>
      <c r="D1693" s="57"/>
      <c r="E1693" s="42" t="str">
        <f t="shared" si="84"/>
        <v>Еще фото</v>
      </c>
      <c r="F1693" s="28" t="s">
        <v>137</v>
      </c>
      <c r="G1693" s="26" t="s">
        <v>1138</v>
      </c>
      <c r="H1693" s="26" t="s">
        <v>357</v>
      </c>
      <c r="I1693" s="26" t="s">
        <v>1139</v>
      </c>
      <c r="J1693" s="15" t="s">
        <v>28</v>
      </c>
      <c r="K1693" s="16" t="s">
        <v>41</v>
      </c>
      <c r="L1693" s="60"/>
      <c r="M1693" s="15"/>
      <c r="N1693" s="15" t="s">
        <v>86</v>
      </c>
      <c r="O1693" s="15"/>
      <c r="P1693" s="16" t="s">
        <v>904</v>
      </c>
      <c r="Q1693" s="17">
        <v>12199</v>
      </c>
      <c r="R1693" s="18">
        <v>45</v>
      </c>
      <c r="S1693" s="19">
        <v>7715.8674999999994</v>
      </c>
      <c r="T1693" s="20" t="s">
        <v>363</v>
      </c>
      <c r="U1693" s="21" t="s">
        <v>365</v>
      </c>
      <c r="V1693" s="23">
        <v>36</v>
      </c>
      <c r="W1693" s="23">
        <v>2</v>
      </c>
      <c r="X1693" s="24"/>
    </row>
    <row r="1694" spans="1:24" s="1" customFormat="1" ht="11" customHeight="1" x14ac:dyDescent="0.3">
      <c r="A1694" s="26" t="s">
        <v>23</v>
      </c>
      <c r="B1694" s="26" t="s">
        <v>1712</v>
      </c>
      <c r="C1694" s="12" t="s">
        <v>1713</v>
      </c>
      <c r="D1694" s="57"/>
      <c r="E1694" s="42" t="str">
        <f t="shared" si="84"/>
        <v>Еще фото</v>
      </c>
      <c r="F1694" s="28" t="s">
        <v>137</v>
      </c>
      <c r="G1694" s="26" t="s">
        <v>1138</v>
      </c>
      <c r="H1694" s="26" t="s">
        <v>357</v>
      </c>
      <c r="I1694" s="26" t="s">
        <v>1139</v>
      </c>
      <c r="J1694" s="15" t="s">
        <v>28</v>
      </c>
      <c r="K1694" s="16" t="s">
        <v>41</v>
      </c>
      <c r="L1694" s="60"/>
      <c r="M1694" s="15"/>
      <c r="N1694" s="15" t="s">
        <v>86</v>
      </c>
      <c r="O1694" s="15"/>
      <c r="P1694" s="16" t="s">
        <v>904</v>
      </c>
      <c r="Q1694" s="17">
        <v>12199</v>
      </c>
      <c r="R1694" s="18">
        <v>45</v>
      </c>
      <c r="S1694" s="19">
        <v>7715.8674999999994</v>
      </c>
      <c r="T1694" s="20" t="s">
        <v>363</v>
      </c>
      <c r="U1694" s="21" t="s">
        <v>366</v>
      </c>
      <c r="V1694" s="31">
        <v>36.5</v>
      </c>
      <c r="W1694" s="23">
        <v>2</v>
      </c>
      <c r="X1694" s="24"/>
    </row>
    <row r="1695" spans="1:24" s="1" customFormat="1" ht="11" customHeight="1" x14ac:dyDescent="0.3">
      <c r="A1695" s="26" t="s">
        <v>23</v>
      </c>
      <c r="B1695" s="26" t="s">
        <v>1712</v>
      </c>
      <c r="C1695" s="12" t="s">
        <v>1713</v>
      </c>
      <c r="D1695" s="57"/>
      <c r="E1695" s="42" t="str">
        <f t="shared" si="84"/>
        <v>Еще фото</v>
      </c>
      <c r="F1695" s="28" t="s">
        <v>137</v>
      </c>
      <c r="G1695" s="26" t="s">
        <v>1138</v>
      </c>
      <c r="H1695" s="26" t="s">
        <v>357</v>
      </c>
      <c r="I1695" s="26" t="s">
        <v>1139</v>
      </c>
      <c r="J1695" s="15" t="s">
        <v>28</v>
      </c>
      <c r="K1695" s="16" t="s">
        <v>41</v>
      </c>
      <c r="L1695" s="60"/>
      <c r="M1695" s="15"/>
      <c r="N1695" s="15" t="s">
        <v>86</v>
      </c>
      <c r="O1695" s="15"/>
      <c r="P1695" s="16" t="s">
        <v>904</v>
      </c>
      <c r="Q1695" s="17">
        <v>12199</v>
      </c>
      <c r="R1695" s="18">
        <v>45</v>
      </c>
      <c r="S1695" s="19">
        <v>7715.8674999999994</v>
      </c>
      <c r="T1695" s="20" t="s">
        <v>363</v>
      </c>
      <c r="U1695" s="21" t="s">
        <v>430</v>
      </c>
      <c r="V1695" s="23">
        <v>37</v>
      </c>
      <c r="W1695" s="23">
        <v>2</v>
      </c>
      <c r="X1695" s="24"/>
    </row>
    <row r="1696" spans="1:24" s="1" customFormat="1" ht="11" customHeight="1" x14ac:dyDescent="0.3">
      <c r="A1696" s="26" t="s">
        <v>23</v>
      </c>
      <c r="B1696" s="26" t="s">
        <v>1712</v>
      </c>
      <c r="C1696" s="12" t="s">
        <v>1713</v>
      </c>
      <c r="D1696" s="57"/>
      <c r="E1696" s="42" t="str">
        <f t="shared" si="84"/>
        <v>Еще фото</v>
      </c>
      <c r="F1696" s="28" t="s">
        <v>137</v>
      </c>
      <c r="G1696" s="26" t="s">
        <v>1138</v>
      </c>
      <c r="H1696" s="26" t="s">
        <v>357</v>
      </c>
      <c r="I1696" s="26" t="s">
        <v>1139</v>
      </c>
      <c r="J1696" s="15" t="s">
        <v>28</v>
      </c>
      <c r="K1696" s="16" t="s">
        <v>41</v>
      </c>
      <c r="L1696" s="60"/>
      <c r="M1696" s="15"/>
      <c r="N1696" s="15" t="s">
        <v>86</v>
      </c>
      <c r="O1696" s="15"/>
      <c r="P1696" s="16" t="s">
        <v>904</v>
      </c>
      <c r="Q1696" s="17">
        <v>12199</v>
      </c>
      <c r="R1696" s="18">
        <v>45</v>
      </c>
      <c r="S1696" s="19">
        <v>7715.8674999999994</v>
      </c>
      <c r="T1696" s="20" t="s">
        <v>363</v>
      </c>
      <c r="U1696" s="21" t="s">
        <v>686</v>
      </c>
      <c r="V1696" s="31">
        <v>37.5</v>
      </c>
      <c r="W1696" s="23">
        <v>2</v>
      </c>
      <c r="X1696" s="24"/>
    </row>
    <row r="1697" spans="1:24" s="1" customFormat="1" ht="11" customHeight="1" x14ac:dyDescent="0.3">
      <c r="A1697" s="26" t="s">
        <v>23</v>
      </c>
      <c r="B1697" s="26" t="s">
        <v>1712</v>
      </c>
      <c r="C1697" s="12" t="s">
        <v>1713</v>
      </c>
      <c r="D1697" s="57"/>
      <c r="E1697" s="42" t="str">
        <f t="shared" si="84"/>
        <v>Еще фото</v>
      </c>
      <c r="F1697" s="28" t="s">
        <v>137</v>
      </c>
      <c r="G1697" s="26" t="s">
        <v>1138</v>
      </c>
      <c r="H1697" s="26" t="s">
        <v>357</v>
      </c>
      <c r="I1697" s="26" t="s">
        <v>1139</v>
      </c>
      <c r="J1697" s="15" t="s">
        <v>28</v>
      </c>
      <c r="K1697" s="16" t="s">
        <v>41</v>
      </c>
      <c r="L1697" s="60"/>
      <c r="M1697" s="15"/>
      <c r="N1697" s="15" t="s">
        <v>86</v>
      </c>
      <c r="O1697" s="15"/>
      <c r="P1697" s="16" t="s">
        <v>904</v>
      </c>
      <c r="Q1697" s="17">
        <v>12199</v>
      </c>
      <c r="R1697" s="18">
        <v>45</v>
      </c>
      <c r="S1697" s="19">
        <v>7715.8674999999994</v>
      </c>
      <c r="T1697" s="20" t="s">
        <v>363</v>
      </c>
      <c r="U1697" s="21" t="s">
        <v>431</v>
      </c>
      <c r="V1697" s="23">
        <v>38</v>
      </c>
      <c r="W1697" s="23">
        <v>2</v>
      </c>
      <c r="X1697" s="24"/>
    </row>
    <row r="1698" spans="1:24" s="1" customFormat="1" ht="11" customHeight="1" x14ac:dyDescent="0.3">
      <c r="A1698" s="26" t="s">
        <v>23</v>
      </c>
      <c r="B1698" s="26" t="s">
        <v>1712</v>
      </c>
      <c r="C1698" s="12" t="s">
        <v>1713</v>
      </c>
      <c r="D1698" s="57"/>
      <c r="E1698" s="42" t="str">
        <f t="shared" si="84"/>
        <v>Еще фото</v>
      </c>
      <c r="F1698" s="28" t="s">
        <v>137</v>
      </c>
      <c r="G1698" s="26" t="s">
        <v>1138</v>
      </c>
      <c r="H1698" s="26" t="s">
        <v>357</v>
      </c>
      <c r="I1698" s="26" t="s">
        <v>1139</v>
      </c>
      <c r="J1698" s="15" t="s">
        <v>28</v>
      </c>
      <c r="K1698" s="16" t="s">
        <v>41</v>
      </c>
      <c r="L1698" s="60"/>
      <c r="M1698" s="15"/>
      <c r="N1698" s="15" t="s">
        <v>86</v>
      </c>
      <c r="O1698" s="15"/>
      <c r="P1698" s="16" t="s">
        <v>904</v>
      </c>
      <c r="Q1698" s="17">
        <v>12199</v>
      </c>
      <c r="R1698" s="18">
        <v>45</v>
      </c>
      <c r="S1698" s="19">
        <v>7715.8674999999994</v>
      </c>
      <c r="T1698" s="20" t="s">
        <v>363</v>
      </c>
      <c r="U1698" s="21" t="s">
        <v>687</v>
      </c>
      <c r="V1698" s="31">
        <v>38.5</v>
      </c>
      <c r="W1698" s="23">
        <v>2</v>
      </c>
      <c r="X1698" s="24"/>
    </row>
    <row r="1699" spans="1:24" s="1" customFormat="1" ht="11" customHeight="1" x14ac:dyDescent="0.3">
      <c r="A1699" s="26" t="s">
        <v>23</v>
      </c>
      <c r="B1699" s="26" t="s">
        <v>1712</v>
      </c>
      <c r="C1699" s="12" t="s">
        <v>1713</v>
      </c>
      <c r="D1699" s="57"/>
      <c r="E1699" s="42" t="str">
        <f t="shared" si="84"/>
        <v>Еще фото</v>
      </c>
      <c r="F1699" s="28" t="s">
        <v>137</v>
      </c>
      <c r="G1699" s="26" t="s">
        <v>1138</v>
      </c>
      <c r="H1699" s="26" t="s">
        <v>357</v>
      </c>
      <c r="I1699" s="26" t="s">
        <v>1139</v>
      </c>
      <c r="J1699" s="15" t="s">
        <v>28</v>
      </c>
      <c r="K1699" s="16" t="s">
        <v>41</v>
      </c>
      <c r="L1699" s="60"/>
      <c r="M1699" s="15"/>
      <c r="N1699" s="15" t="s">
        <v>86</v>
      </c>
      <c r="O1699" s="15"/>
      <c r="P1699" s="16" t="s">
        <v>904</v>
      </c>
      <c r="Q1699" s="17">
        <v>12199</v>
      </c>
      <c r="R1699" s="18">
        <v>45</v>
      </c>
      <c r="S1699" s="19">
        <v>7715.8674999999994</v>
      </c>
      <c r="T1699" s="20" t="s">
        <v>363</v>
      </c>
      <c r="U1699" s="21" t="s">
        <v>432</v>
      </c>
      <c r="V1699" s="23">
        <v>39</v>
      </c>
      <c r="W1699" s="23">
        <v>2</v>
      </c>
      <c r="X1699" s="24"/>
    </row>
    <row r="1700" spans="1:24" s="1" customFormat="1" ht="11" customHeight="1" x14ac:dyDescent="0.3">
      <c r="A1700" s="15" t="s">
        <v>23</v>
      </c>
      <c r="B1700" s="15" t="s">
        <v>1712</v>
      </c>
      <c r="C1700" s="12" t="s">
        <v>1713</v>
      </c>
      <c r="D1700" s="57"/>
      <c r="E1700" s="42" t="str">
        <f t="shared" si="84"/>
        <v>Еще фото</v>
      </c>
      <c r="F1700" s="33" t="s">
        <v>137</v>
      </c>
      <c r="G1700" s="15" t="s">
        <v>1138</v>
      </c>
      <c r="H1700" s="15" t="s">
        <v>357</v>
      </c>
      <c r="I1700" s="15" t="s">
        <v>1139</v>
      </c>
      <c r="J1700" s="15" t="s">
        <v>28</v>
      </c>
      <c r="K1700" s="15" t="s">
        <v>41</v>
      </c>
      <c r="L1700" s="60"/>
      <c r="M1700" s="15"/>
      <c r="N1700" s="15" t="s">
        <v>86</v>
      </c>
      <c r="O1700" s="15"/>
      <c r="P1700" s="15" t="s">
        <v>904</v>
      </c>
      <c r="Q1700" s="34">
        <v>12199</v>
      </c>
      <c r="R1700" s="35">
        <v>45</v>
      </c>
      <c r="S1700" s="36">
        <v>7715.8674999999994</v>
      </c>
      <c r="T1700" s="20" t="s">
        <v>363</v>
      </c>
      <c r="U1700" s="21" t="s">
        <v>693</v>
      </c>
      <c r="V1700" s="23">
        <v>40</v>
      </c>
      <c r="W1700" s="23">
        <v>2</v>
      </c>
      <c r="X1700" s="24"/>
    </row>
    <row r="1701" spans="1:24" s="1" customFormat="1" ht="11" customHeight="1" x14ac:dyDescent="0.3">
      <c r="A1701" s="15" t="s">
        <v>23</v>
      </c>
      <c r="B1701" s="15" t="s">
        <v>1712</v>
      </c>
      <c r="C1701" s="12" t="s">
        <v>1713</v>
      </c>
      <c r="D1701" s="57"/>
      <c r="E1701" s="42" t="str">
        <f t="shared" si="84"/>
        <v>Еще фото</v>
      </c>
      <c r="F1701" s="33" t="s">
        <v>137</v>
      </c>
      <c r="G1701" s="15" t="s">
        <v>1138</v>
      </c>
      <c r="H1701" s="15" t="s">
        <v>357</v>
      </c>
      <c r="I1701" s="15" t="s">
        <v>1139</v>
      </c>
      <c r="J1701" s="15" t="s">
        <v>28</v>
      </c>
      <c r="K1701" s="15" t="s">
        <v>41</v>
      </c>
      <c r="L1701" s="60"/>
      <c r="M1701" s="15"/>
      <c r="N1701" s="15" t="s">
        <v>86</v>
      </c>
      <c r="O1701" s="15"/>
      <c r="P1701" s="15" t="s">
        <v>904</v>
      </c>
      <c r="Q1701" s="34">
        <v>12199</v>
      </c>
      <c r="R1701" s="35">
        <v>45</v>
      </c>
      <c r="S1701" s="36">
        <v>7715.8674999999994</v>
      </c>
      <c r="T1701" s="20" t="s">
        <v>363</v>
      </c>
      <c r="U1701" s="21" t="s">
        <v>694</v>
      </c>
      <c r="V1701" s="31">
        <v>40.5</v>
      </c>
      <c r="W1701" s="23">
        <v>1</v>
      </c>
      <c r="X1701" s="24"/>
    </row>
    <row r="1702" spans="1:24" s="1" customFormat="1" ht="11" customHeight="1" x14ac:dyDescent="0.3">
      <c r="A1702" s="15" t="s">
        <v>23</v>
      </c>
      <c r="B1702" s="15" t="s">
        <v>1712</v>
      </c>
      <c r="C1702" s="12" t="s">
        <v>1713</v>
      </c>
      <c r="D1702" s="57"/>
      <c r="E1702" s="42" t="str">
        <f t="shared" si="84"/>
        <v>Еще фото</v>
      </c>
      <c r="F1702" s="33" t="s">
        <v>137</v>
      </c>
      <c r="G1702" s="15" t="s">
        <v>1138</v>
      </c>
      <c r="H1702" s="15" t="s">
        <v>357</v>
      </c>
      <c r="I1702" s="15" t="s">
        <v>1139</v>
      </c>
      <c r="J1702" s="15" t="s">
        <v>28</v>
      </c>
      <c r="K1702" s="15" t="s">
        <v>41</v>
      </c>
      <c r="L1702" s="60"/>
      <c r="M1702" s="15"/>
      <c r="N1702" s="15" t="s">
        <v>86</v>
      </c>
      <c r="O1702" s="15"/>
      <c r="P1702" s="15" t="s">
        <v>904</v>
      </c>
      <c r="Q1702" s="34">
        <v>12199</v>
      </c>
      <c r="R1702" s="35">
        <v>45</v>
      </c>
      <c r="S1702" s="36">
        <v>7715.8674999999994</v>
      </c>
      <c r="T1702" s="20" t="s">
        <v>363</v>
      </c>
      <c r="U1702" s="21" t="s">
        <v>704</v>
      </c>
      <c r="V1702" s="23">
        <v>41</v>
      </c>
      <c r="W1702" s="23">
        <v>1</v>
      </c>
      <c r="X1702" s="24"/>
    </row>
    <row r="1703" spans="1:24" s="1" customFormat="1" ht="11" customHeight="1" x14ac:dyDescent="0.3">
      <c r="A1703" s="15" t="s">
        <v>23</v>
      </c>
      <c r="B1703" s="15" t="s">
        <v>1712</v>
      </c>
      <c r="C1703" s="12" t="s">
        <v>1713</v>
      </c>
      <c r="D1703" s="57"/>
      <c r="E1703" s="42" t="str">
        <f t="shared" si="84"/>
        <v>Еще фото</v>
      </c>
      <c r="F1703" s="33" t="s">
        <v>137</v>
      </c>
      <c r="G1703" s="15" t="s">
        <v>1138</v>
      </c>
      <c r="H1703" s="15" t="s">
        <v>357</v>
      </c>
      <c r="I1703" s="15" t="s">
        <v>1139</v>
      </c>
      <c r="J1703" s="15" t="s">
        <v>28</v>
      </c>
      <c r="K1703" s="15" t="s">
        <v>41</v>
      </c>
      <c r="L1703" s="60"/>
      <c r="M1703" s="15"/>
      <c r="N1703" s="15" t="s">
        <v>86</v>
      </c>
      <c r="O1703" s="15"/>
      <c r="P1703" s="15" t="s">
        <v>904</v>
      </c>
      <c r="Q1703" s="34">
        <v>12199</v>
      </c>
      <c r="R1703" s="35">
        <v>45</v>
      </c>
      <c r="S1703" s="36">
        <v>7715.8674999999994</v>
      </c>
      <c r="T1703" s="20" t="s">
        <v>363</v>
      </c>
      <c r="U1703" s="21" t="s">
        <v>723</v>
      </c>
      <c r="V1703" s="23">
        <v>42</v>
      </c>
      <c r="W1703" s="23">
        <v>1</v>
      </c>
      <c r="X1703" s="24"/>
    </row>
    <row r="1704" spans="1:24" s="1" customFormat="1" ht="11" customHeight="1" x14ac:dyDescent="0.3">
      <c r="A1704" s="15" t="s">
        <v>23</v>
      </c>
      <c r="B1704" s="15" t="s">
        <v>1712</v>
      </c>
      <c r="C1704" s="12" t="s">
        <v>1713</v>
      </c>
      <c r="D1704" s="57"/>
      <c r="E1704" s="42" t="str">
        <f t="shared" si="84"/>
        <v>Еще фото</v>
      </c>
      <c r="F1704" s="33" t="s">
        <v>137</v>
      </c>
      <c r="G1704" s="15" t="s">
        <v>1138</v>
      </c>
      <c r="H1704" s="15" t="s">
        <v>357</v>
      </c>
      <c r="I1704" s="15" t="s">
        <v>1139</v>
      </c>
      <c r="J1704" s="15" t="s">
        <v>28</v>
      </c>
      <c r="K1704" s="15" t="s">
        <v>41</v>
      </c>
      <c r="L1704" s="60"/>
      <c r="M1704" s="15"/>
      <c r="N1704" s="15" t="s">
        <v>86</v>
      </c>
      <c r="O1704" s="15"/>
      <c r="P1704" s="15" t="s">
        <v>904</v>
      </c>
      <c r="Q1704" s="34">
        <v>12199</v>
      </c>
      <c r="R1704" s="35">
        <v>45</v>
      </c>
      <c r="S1704" s="36">
        <v>7715.8674999999994</v>
      </c>
      <c r="T1704" s="20" t="s">
        <v>363</v>
      </c>
      <c r="U1704" s="21" t="s">
        <v>705</v>
      </c>
      <c r="V1704" s="31">
        <v>42.5</v>
      </c>
      <c r="W1704" s="23">
        <v>1</v>
      </c>
      <c r="X1704" s="24"/>
    </row>
    <row r="1705" spans="1:24" s="1" customFormat="1" ht="11" customHeight="1" x14ac:dyDescent="0.3">
      <c r="A1705" s="15" t="s">
        <v>23</v>
      </c>
      <c r="B1705" s="15" t="s">
        <v>1712</v>
      </c>
      <c r="C1705" s="12" t="s">
        <v>1713</v>
      </c>
      <c r="D1705" s="57"/>
      <c r="E1705" s="42" t="str">
        <f t="shared" si="84"/>
        <v>Еще фото</v>
      </c>
      <c r="F1705" s="33" t="s">
        <v>137</v>
      </c>
      <c r="G1705" s="15" t="s">
        <v>1138</v>
      </c>
      <c r="H1705" s="15" t="s">
        <v>357</v>
      </c>
      <c r="I1705" s="15" t="s">
        <v>1139</v>
      </c>
      <c r="J1705" s="15" t="s">
        <v>28</v>
      </c>
      <c r="K1705" s="15" t="s">
        <v>41</v>
      </c>
      <c r="L1705" s="60"/>
      <c r="M1705" s="15"/>
      <c r="N1705" s="15" t="s">
        <v>86</v>
      </c>
      <c r="O1705" s="15"/>
      <c r="P1705" s="15" t="s">
        <v>904</v>
      </c>
      <c r="Q1705" s="34">
        <v>12199</v>
      </c>
      <c r="R1705" s="35">
        <v>45</v>
      </c>
      <c r="S1705" s="36">
        <v>7715.8674999999994</v>
      </c>
      <c r="T1705" s="20" t="s">
        <v>363</v>
      </c>
      <c r="U1705" s="21" t="s">
        <v>706</v>
      </c>
      <c r="V1705" s="23">
        <v>43</v>
      </c>
      <c r="W1705" s="23">
        <v>1</v>
      </c>
      <c r="X1705" s="24"/>
    </row>
    <row r="1706" spans="1:24" s="1" customFormat="1" ht="11" customHeight="1" x14ac:dyDescent="0.3">
      <c r="A1706" s="15" t="s">
        <v>23</v>
      </c>
      <c r="B1706" s="15" t="s">
        <v>1712</v>
      </c>
      <c r="C1706" s="12" t="s">
        <v>1713</v>
      </c>
      <c r="D1706" s="57"/>
      <c r="E1706" s="42" t="str">
        <f t="shared" si="84"/>
        <v>Еще фото</v>
      </c>
      <c r="F1706" s="33" t="s">
        <v>137</v>
      </c>
      <c r="G1706" s="15" t="s">
        <v>1138</v>
      </c>
      <c r="H1706" s="15" t="s">
        <v>357</v>
      </c>
      <c r="I1706" s="15" t="s">
        <v>1139</v>
      </c>
      <c r="J1706" s="15" t="s">
        <v>28</v>
      </c>
      <c r="K1706" s="15" t="s">
        <v>41</v>
      </c>
      <c r="L1706" s="60"/>
      <c r="M1706" s="15"/>
      <c r="N1706" s="15" t="s">
        <v>86</v>
      </c>
      <c r="O1706" s="15"/>
      <c r="P1706" s="15" t="s">
        <v>904</v>
      </c>
      <c r="Q1706" s="34">
        <v>12199</v>
      </c>
      <c r="R1706" s="35">
        <v>45</v>
      </c>
      <c r="S1706" s="36">
        <v>7715.8674999999994</v>
      </c>
      <c r="T1706" s="20" t="s">
        <v>363</v>
      </c>
      <c r="U1706" s="21" t="s">
        <v>741</v>
      </c>
      <c r="V1706" s="23">
        <v>44</v>
      </c>
      <c r="W1706" s="23">
        <v>1</v>
      </c>
      <c r="X1706" s="24"/>
    </row>
    <row r="1707" spans="1:24" s="1" customFormat="1" ht="11" customHeight="1" x14ac:dyDescent="0.3">
      <c r="A1707" s="15" t="s">
        <v>23</v>
      </c>
      <c r="B1707" s="15" t="s">
        <v>1712</v>
      </c>
      <c r="C1707" s="12" t="s">
        <v>1713</v>
      </c>
      <c r="D1707" s="57"/>
      <c r="E1707" s="42" t="str">
        <f t="shared" si="84"/>
        <v>Еще фото</v>
      </c>
      <c r="F1707" s="33" t="s">
        <v>137</v>
      </c>
      <c r="G1707" s="15" t="s">
        <v>1138</v>
      </c>
      <c r="H1707" s="15" t="s">
        <v>357</v>
      </c>
      <c r="I1707" s="15" t="s">
        <v>1139</v>
      </c>
      <c r="J1707" s="15" t="s">
        <v>28</v>
      </c>
      <c r="K1707" s="15" t="s">
        <v>41</v>
      </c>
      <c r="L1707" s="60"/>
      <c r="M1707" s="15"/>
      <c r="N1707" s="15" t="s">
        <v>86</v>
      </c>
      <c r="O1707" s="15"/>
      <c r="P1707" s="15" t="s">
        <v>904</v>
      </c>
      <c r="Q1707" s="34">
        <v>12199</v>
      </c>
      <c r="R1707" s="35">
        <v>45</v>
      </c>
      <c r="S1707" s="36">
        <v>7715.8674999999994</v>
      </c>
      <c r="T1707" s="20" t="s">
        <v>363</v>
      </c>
      <c r="U1707" s="21" t="s">
        <v>742</v>
      </c>
      <c r="V1707" s="31">
        <v>44.5</v>
      </c>
      <c r="W1707" s="23">
        <v>1</v>
      </c>
      <c r="X1707" s="24"/>
    </row>
    <row r="1708" spans="1:24" s="1" customFormat="1" ht="11" customHeight="1" x14ac:dyDescent="0.3">
      <c r="A1708" s="15" t="s">
        <v>23</v>
      </c>
      <c r="B1708" s="15" t="s">
        <v>1712</v>
      </c>
      <c r="C1708" s="12" t="s">
        <v>1713</v>
      </c>
      <c r="D1708" s="58"/>
      <c r="E1708" s="42" t="str">
        <f t="shared" si="84"/>
        <v>Еще фото</v>
      </c>
      <c r="F1708" s="33" t="s">
        <v>137</v>
      </c>
      <c r="G1708" s="15" t="s">
        <v>1138</v>
      </c>
      <c r="H1708" s="15" t="s">
        <v>357</v>
      </c>
      <c r="I1708" s="15" t="s">
        <v>1139</v>
      </c>
      <c r="J1708" s="15" t="s">
        <v>28</v>
      </c>
      <c r="K1708" s="15" t="s">
        <v>41</v>
      </c>
      <c r="L1708" s="61"/>
      <c r="M1708" s="15"/>
      <c r="N1708" s="15" t="s">
        <v>86</v>
      </c>
      <c r="O1708" s="15"/>
      <c r="P1708" s="15" t="s">
        <v>904</v>
      </c>
      <c r="Q1708" s="34">
        <v>12199</v>
      </c>
      <c r="R1708" s="35">
        <v>45</v>
      </c>
      <c r="S1708" s="36">
        <v>7715.8674999999994</v>
      </c>
      <c r="T1708" s="20" t="s">
        <v>363</v>
      </c>
      <c r="U1708" s="21" t="s">
        <v>865</v>
      </c>
      <c r="V1708" s="23">
        <v>45</v>
      </c>
      <c r="W1708" s="23">
        <v>1</v>
      </c>
      <c r="X1708" s="24"/>
    </row>
    <row r="1709" spans="1:24" s="1" customFormat="1" ht="13.05" customHeight="1" x14ac:dyDescent="0.3">
      <c r="A1709" s="11" t="s">
        <v>23</v>
      </c>
      <c r="B1709" s="11" t="s">
        <v>1714</v>
      </c>
      <c r="C1709" s="12" t="s">
        <v>1715</v>
      </c>
      <c r="D1709" s="56"/>
      <c r="E1709" s="42" t="str">
        <f t="shared" ref="E1709:E1716" si="85">HYPERLINK("https://www.google.ru/search?q=IH1611&amp;newwindow=1&amp;tbm=isch","Еще фото")</f>
        <v>Еще фото</v>
      </c>
      <c r="F1709" s="14" t="s">
        <v>107</v>
      </c>
      <c r="G1709" s="11" t="s">
        <v>1138</v>
      </c>
      <c r="H1709" s="11" t="s">
        <v>357</v>
      </c>
      <c r="I1709" s="15" t="s">
        <v>1139</v>
      </c>
      <c r="J1709" s="15" t="s">
        <v>28</v>
      </c>
      <c r="K1709" s="16" t="s">
        <v>41</v>
      </c>
      <c r="L1709" s="59" t="s">
        <v>1608</v>
      </c>
      <c r="M1709" s="15"/>
      <c r="N1709" s="15" t="s">
        <v>225</v>
      </c>
      <c r="O1709" s="15"/>
      <c r="P1709" s="16" t="s">
        <v>1602</v>
      </c>
      <c r="Q1709" s="17">
        <v>15499</v>
      </c>
      <c r="R1709" s="18">
        <v>45</v>
      </c>
      <c r="S1709" s="19">
        <v>9803.1175000000003</v>
      </c>
      <c r="T1709" s="20" t="s">
        <v>363</v>
      </c>
      <c r="U1709" s="32" t="s">
        <v>364</v>
      </c>
      <c r="V1709" s="31">
        <v>35.5</v>
      </c>
      <c r="W1709" s="23">
        <v>17</v>
      </c>
      <c r="X1709" s="24"/>
    </row>
    <row r="1710" spans="1:24" s="1" customFormat="1" ht="13.05" customHeight="1" x14ac:dyDescent="0.3">
      <c r="A1710" s="26" t="s">
        <v>23</v>
      </c>
      <c r="B1710" s="26" t="s">
        <v>1714</v>
      </c>
      <c r="C1710" s="12" t="s">
        <v>1715</v>
      </c>
      <c r="D1710" s="57"/>
      <c r="E1710" s="42" t="str">
        <f t="shared" si="85"/>
        <v>Еще фото</v>
      </c>
      <c r="F1710" s="14" t="s">
        <v>107</v>
      </c>
      <c r="G1710" s="26" t="s">
        <v>1138</v>
      </c>
      <c r="H1710" s="26" t="s">
        <v>357</v>
      </c>
      <c r="I1710" s="26" t="s">
        <v>1139</v>
      </c>
      <c r="J1710" s="15" t="s">
        <v>28</v>
      </c>
      <c r="K1710" s="16" t="s">
        <v>41</v>
      </c>
      <c r="L1710" s="60"/>
      <c r="M1710" s="15"/>
      <c r="N1710" s="15" t="s">
        <v>225</v>
      </c>
      <c r="O1710" s="15"/>
      <c r="P1710" s="16" t="s">
        <v>1602</v>
      </c>
      <c r="Q1710" s="17">
        <v>15499</v>
      </c>
      <c r="R1710" s="18">
        <v>45</v>
      </c>
      <c r="S1710" s="19">
        <v>9803.1175000000003</v>
      </c>
      <c r="T1710" s="20" t="s">
        <v>363</v>
      </c>
      <c r="U1710" s="21" t="s">
        <v>365</v>
      </c>
      <c r="V1710" s="23">
        <v>36</v>
      </c>
      <c r="W1710" s="23">
        <v>13</v>
      </c>
      <c r="X1710" s="24"/>
    </row>
    <row r="1711" spans="1:24" s="1" customFormat="1" ht="13.05" customHeight="1" x14ac:dyDescent="0.3">
      <c r="A1711" s="26" t="s">
        <v>23</v>
      </c>
      <c r="B1711" s="26" t="s">
        <v>1714</v>
      </c>
      <c r="C1711" s="12" t="s">
        <v>1715</v>
      </c>
      <c r="D1711" s="57"/>
      <c r="E1711" s="42" t="str">
        <f t="shared" si="85"/>
        <v>Еще фото</v>
      </c>
      <c r="F1711" s="14" t="s">
        <v>107</v>
      </c>
      <c r="G1711" s="26" t="s">
        <v>1138</v>
      </c>
      <c r="H1711" s="26" t="s">
        <v>357</v>
      </c>
      <c r="I1711" s="26" t="s">
        <v>1139</v>
      </c>
      <c r="J1711" s="15" t="s">
        <v>28</v>
      </c>
      <c r="K1711" s="16" t="s">
        <v>41</v>
      </c>
      <c r="L1711" s="60"/>
      <c r="M1711" s="15"/>
      <c r="N1711" s="15" t="s">
        <v>225</v>
      </c>
      <c r="O1711" s="15"/>
      <c r="P1711" s="16" t="s">
        <v>1602</v>
      </c>
      <c r="Q1711" s="17">
        <v>15499</v>
      </c>
      <c r="R1711" s="18">
        <v>45</v>
      </c>
      <c r="S1711" s="19">
        <v>9803.1175000000003</v>
      </c>
      <c r="T1711" s="20" t="s">
        <v>363</v>
      </c>
      <c r="U1711" s="21" t="s">
        <v>366</v>
      </c>
      <c r="V1711" s="31">
        <v>36.5</v>
      </c>
      <c r="W1711" s="23">
        <v>53</v>
      </c>
      <c r="X1711" s="24"/>
    </row>
    <row r="1712" spans="1:24" s="1" customFormat="1" ht="13.05" customHeight="1" x14ac:dyDescent="0.3">
      <c r="A1712" s="26" t="s">
        <v>23</v>
      </c>
      <c r="B1712" s="26" t="s">
        <v>1714</v>
      </c>
      <c r="C1712" s="12" t="s">
        <v>1715</v>
      </c>
      <c r="D1712" s="57"/>
      <c r="E1712" s="42" t="str">
        <f t="shared" si="85"/>
        <v>Еще фото</v>
      </c>
      <c r="F1712" s="14" t="s">
        <v>107</v>
      </c>
      <c r="G1712" s="26" t="s">
        <v>1138</v>
      </c>
      <c r="H1712" s="26" t="s">
        <v>357</v>
      </c>
      <c r="I1712" s="26" t="s">
        <v>1139</v>
      </c>
      <c r="J1712" s="15" t="s">
        <v>28</v>
      </c>
      <c r="K1712" s="16" t="s">
        <v>41</v>
      </c>
      <c r="L1712" s="60"/>
      <c r="M1712" s="15"/>
      <c r="N1712" s="15" t="s">
        <v>225</v>
      </c>
      <c r="O1712" s="15"/>
      <c r="P1712" s="16" t="s">
        <v>1602</v>
      </c>
      <c r="Q1712" s="17">
        <v>15499</v>
      </c>
      <c r="R1712" s="18">
        <v>45</v>
      </c>
      <c r="S1712" s="19">
        <v>9803.1175000000003</v>
      </c>
      <c r="T1712" s="20" t="s">
        <v>363</v>
      </c>
      <c r="U1712" s="21" t="s">
        <v>430</v>
      </c>
      <c r="V1712" s="23">
        <v>37</v>
      </c>
      <c r="W1712" s="23">
        <v>52</v>
      </c>
      <c r="X1712" s="24"/>
    </row>
    <row r="1713" spans="1:24" s="1" customFormat="1" ht="13.05" customHeight="1" x14ac:dyDescent="0.3">
      <c r="A1713" s="26" t="s">
        <v>23</v>
      </c>
      <c r="B1713" s="26" t="s">
        <v>1714</v>
      </c>
      <c r="C1713" s="12" t="s">
        <v>1715</v>
      </c>
      <c r="D1713" s="57"/>
      <c r="E1713" s="42" t="str">
        <f t="shared" si="85"/>
        <v>Еще фото</v>
      </c>
      <c r="F1713" s="14" t="s">
        <v>107</v>
      </c>
      <c r="G1713" s="26" t="s">
        <v>1138</v>
      </c>
      <c r="H1713" s="26" t="s">
        <v>357</v>
      </c>
      <c r="I1713" s="26" t="s">
        <v>1139</v>
      </c>
      <c r="J1713" s="15" t="s">
        <v>28</v>
      </c>
      <c r="K1713" s="16" t="s">
        <v>41</v>
      </c>
      <c r="L1713" s="60"/>
      <c r="M1713" s="15"/>
      <c r="N1713" s="15" t="s">
        <v>225</v>
      </c>
      <c r="O1713" s="15"/>
      <c r="P1713" s="16" t="s">
        <v>1602</v>
      </c>
      <c r="Q1713" s="17">
        <v>15499</v>
      </c>
      <c r="R1713" s="18">
        <v>45</v>
      </c>
      <c r="S1713" s="19">
        <v>9803.1175000000003</v>
      </c>
      <c r="T1713" s="20" t="s">
        <v>363</v>
      </c>
      <c r="U1713" s="21" t="s">
        <v>686</v>
      </c>
      <c r="V1713" s="31">
        <v>37.5</v>
      </c>
      <c r="W1713" s="23">
        <v>41</v>
      </c>
      <c r="X1713" s="24"/>
    </row>
    <row r="1714" spans="1:24" s="1" customFormat="1" ht="13.05" customHeight="1" x14ac:dyDescent="0.3">
      <c r="A1714" s="26" t="s">
        <v>23</v>
      </c>
      <c r="B1714" s="26" t="s">
        <v>1714</v>
      </c>
      <c r="C1714" s="12" t="s">
        <v>1715</v>
      </c>
      <c r="D1714" s="57"/>
      <c r="E1714" s="42" t="str">
        <f t="shared" si="85"/>
        <v>Еще фото</v>
      </c>
      <c r="F1714" s="14" t="s">
        <v>107</v>
      </c>
      <c r="G1714" s="26" t="s">
        <v>1138</v>
      </c>
      <c r="H1714" s="26" t="s">
        <v>357</v>
      </c>
      <c r="I1714" s="26" t="s">
        <v>1139</v>
      </c>
      <c r="J1714" s="15" t="s">
        <v>28</v>
      </c>
      <c r="K1714" s="16" t="s">
        <v>41</v>
      </c>
      <c r="L1714" s="60"/>
      <c r="M1714" s="15"/>
      <c r="N1714" s="15" t="s">
        <v>225</v>
      </c>
      <c r="O1714" s="15"/>
      <c r="P1714" s="16" t="s">
        <v>1602</v>
      </c>
      <c r="Q1714" s="17">
        <v>15499</v>
      </c>
      <c r="R1714" s="18">
        <v>45</v>
      </c>
      <c r="S1714" s="19">
        <v>9803.1175000000003</v>
      </c>
      <c r="T1714" s="20" t="s">
        <v>363</v>
      </c>
      <c r="U1714" s="21" t="s">
        <v>431</v>
      </c>
      <c r="V1714" s="23">
        <v>38</v>
      </c>
      <c r="W1714" s="23">
        <v>40</v>
      </c>
      <c r="X1714" s="24"/>
    </row>
    <row r="1715" spans="1:24" s="1" customFormat="1" ht="13.05" customHeight="1" x14ac:dyDescent="0.3">
      <c r="A1715" s="26" t="s">
        <v>23</v>
      </c>
      <c r="B1715" s="26" t="s">
        <v>1714</v>
      </c>
      <c r="C1715" s="12" t="s">
        <v>1715</v>
      </c>
      <c r="D1715" s="57"/>
      <c r="E1715" s="42" t="str">
        <f t="shared" si="85"/>
        <v>Еще фото</v>
      </c>
      <c r="F1715" s="14" t="s">
        <v>107</v>
      </c>
      <c r="G1715" s="26" t="s">
        <v>1138</v>
      </c>
      <c r="H1715" s="26" t="s">
        <v>357</v>
      </c>
      <c r="I1715" s="26" t="s">
        <v>1139</v>
      </c>
      <c r="J1715" s="15" t="s">
        <v>28</v>
      </c>
      <c r="K1715" s="16" t="s">
        <v>41</v>
      </c>
      <c r="L1715" s="60"/>
      <c r="M1715" s="15"/>
      <c r="N1715" s="15" t="s">
        <v>225</v>
      </c>
      <c r="O1715" s="15"/>
      <c r="P1715" s="16" t="s">
        <v>1602</v>
      </c>
      <c r="Q1715" s="17">
        <v>15499</v>
      </c>
      <c r="R1715" s="18">
        <v>45</v>
      </c>
      <c r="S1715" s="19">
        <v>9803.1175000000003</v>
      </c>
      <c r="T1715" s="20" t="s">
        <v>363</v>
      </c>
      <c r="U1715" s="21" t="s">
        <v>687</v>
      </c>
      <c r="V1715" s="31">
        <v>38.5</v>
      </c>
      <c r="W1715" s="23">
        <v>32</v>
      </c>
      <c r="X1715" s="24"/>
    </row>
    <row r="1716" spans="1:24" s="1" customFormat="1" ht="18" customHeight="1" x14ac:dyDescent="0.3">
      <c r="A1716" s="26" t="s">
        <v>23</v>
      </c>
      <c r="B1716" s="26" t="s">
        <v>1714</v>
      </c>
      <c r="C1716" s="12" t="s">
        <v>1715</v>
      </c>
      <c r="D1716" s="58"/>
      <c r="E1716" s="42" t="str">
        <f t="shared" si="85"/>
        <v>Еще фото</v>
      </c>
      <c r="F1716" s="14" t="s">
        <v>107</v>
      </c>
      <c r="G1716" s="26" t="s">
        <v>1138</v>
      </c>
      <c r="H1716" s="26" t="s">
        <v>357</v>
      </c>
      <c r="I1716" s="26" t="s">
        <v>1139</v>
      </c>
      <c r="J1716" s="15" t="s">
        <v>28</v>
      </c>
      <c r="K1716" s="16" t="s">
        <v>41</v>
      </c>
      <c r="L1716" s="61"/>
      <c r="M1716" s="15"/>
      <c r="N1716" s="15" t="s">
        <v>225</v>
      </c>
      <c r="O1716" s="15"/>
      <c r="P1716" s="16" t="s">
        <v>1602</v>
      </c>
      <c r="Q1716" s="17">
        <v>15499</v>
      </c>
      <c r="R1716" s="18">
        <v>45</v>
      </c>
      <c r="S1716" s="19">
        <v>9803.1175000000003</v>
      </c>
      <c r="T1716" s="20" t="s">
        <v>363</v>
      </c>
      <c r="U1716" s="21" t="s">
        <v>693</v>
      </c>
      <c r="V1716" s="23">
        <v>40</v>
      </c>
      <c r="W1716" s="23">
        <v>6</v>
      </c>
      <c r="X1716" s="24"/>
    </row>
    <row r="1717" spans="1:24" s="1" customFormat="1" ht="13.05" customHeight="1" x14ac:dyDescent="0.3">
      <c r="A1717" s="11" t="s">
        <v>23</v>
      </c>
      <c r="B1717" s="11" t="s">
        <v>1716</v>
      </c>
      <c r="C1717" s="12" t="s">
        <v>1717</v>
      </c>
      <c r="D1717" s="56"/>
      <c r="E1717" s="42" t="str">
        <f t="shared" ref="E1717:E1724" si="86">HYPERLINK("https://www.google.ru/search?q=IH1628&amp;newwindow=1&amp;tbm=isch","Еще фото")</f>
        <v>Еще фото</v>
      </c>
      <c r="F1717" s="28" t="s">
        <v>137</v>
      </c>
      <c r="G1717" s="11" t="s">
        <v>1138</v>
      </c>
      <c r="H1717" s="11" t="s">
        <v>357</v>
      </c>
      <c r="I1717" s="15" t="s">
        <v>1139</v>
      </c>
      <c r="J1717" s="15" t="s">
        <v>28</v>
      </c>
      <c r="K1717" s="16" t="s">
        <v>41</v>
      </c>
      <c r="L1717" s="59"/>
      <c r="M1717" s="15"/>
      <c r="N1717" s="15" t="s">
        <v>43</v>
      </c>
      <c r="O1717" s="15"/>
      <c r="P1717" s="16" t="s">
        <v>929</v>
      </c>
      <c r="Q1717" s="17">
        <v>13299</v>
      </c>
      <c r="R1717" s="18">
        <v>45</v>
      </c>
      <c r="S1717" s="19">
        <v>8411.6174999999985</v>
      </c>
      <c r="T1717" s="20" t="s">
        <v>363</v>
      </c>
      <c r="U1717" s="32" t="s">
        <v>430</v>
      </c>
      <c r="V1717" s="23">
        <v>37</v>
      </c>
      <c r="W1717" s="23">
        <v>3</v>
      </c>
      <c r="X1717" s="24"/>
    </row>
    <row r="1718" spans="1:24" s="1" customFormat="1" ht="13.05" customHeight="1" x14ac:dyDescent="0.3">
      <c r="A1718" s="26" t="s">
        <v>23</v>
      </c>
      <c r="B1718" s="26" t="s">
        <v>1716</v>
      </c>
      <c r="C1718" s="12" t="s">
        <v>1717</v>
      </c>
      <c r="D1718" s="57"/>
      <c r="E1718" s="42" t="str">
        <f t="shared" si="86"/>
        <v>Еще фото</v>
      </c>
      <c r="F1718" s="28" t="s">
        <v>137</v>
      </c>
      <c r="G1718" s="26" t="s">
        <v>1138</v>
      </c>
      <c r="H1718" s="26" t="s">
        <v>357</v>
      </c>
      <c r="I1718" s="26" t="s">
        <v>1139</v>
      </c>
      <c r="J1718" s="15" t="s">
        <v>28</v>
      </c>
      <c r="K1718" s="16" t="s">
        <v>41</v>
      </c>
      <c r="L1718" s="60"/>
      <c r="M1718" s="15"/>
      <c r="N1718" s="15" t="s">
        <v>43</v>
      </c>
      <c r="O1718" s="15"/>
      <c r="P1718" s="16" t="s">
        <v>929</v>
      </c>
      <c r="Q1718" s="17">
        <v>13299</v>
      </c>
      <c r="R1718" s="18">
        <v>45</v>
      </c>
      <c r="S1718" s="19">
        <v>8411.6174999999985</v>
      </c>
      <c r="T1718" s="20" t="s">
        <v>363</v>
      </c>
      <c r="U1718" s="21" t="s">
        <v>686</v>
      </c>
      <c r="V1718" s="31">
        <v>37.5</v>
      </c>
      <c r="W1718" s="23">
        <v>3</v>
      </c>
      <c r="X1718" s="24"/>
    </row>
    <row r="1719" spans="1:24" s="1" customFormat="1" ht="13.05" customHeight="1" x14ac:dyDescent="0.3">
      <c r="A1719" s="26" t="s">
        <v>23</v>
      </c>
      <c r="B1719" s="26" t="s">
        <v>1716</v>
      </c>
      <c r="C1719" s="12" t="s">
        <v>1717</v>
      </c>
      <c r="D1719" s="57"/>
      <c r="E1719" s="42" t="str">
        <f t="shared" si="86"/>
        <v>Еще фото</v>
      </c>
      <c r="F1719" s="28" t="s">
        <v>137</v>
      </c>
      <c r="G1719" s="26" t="s">
        <v>1138</v>
      </c>
      <c r="H1719" s="26" t="s">
        <v>357</v>
      </c>
      <c r="I1719" s="26" t="s">
        <v>1139</v>
      </c>
      <c r="J1719" s="15" t="s">
        <v>28</v>
      </c>
      <c r="K1719" s="16" t="s">
        <v>41</v>
      </c>
      <c r="L1719" s="60"/>
      <c r="M1719" s="15"/>
      <c r="N1719" s="15" t="s">
        <v>43</v>
      </c>
      <c r="O1719" s="15"/>
      <c r="P1719" s="16" t="s">
        <v>929</v>
      </c>
      <c r="Q1719" s="17">
        <v>13299</v>
      </c>
      <c r="R1719" s="18">
        <v>45</v>
      </c>
      <c r="S1719" s="19">
        <v>8411.6174999999985</v>
      </c>
      <c r="T1719" s="20" t="s">
        <v>363</v>
      </c>
      <c r="U1719" s="21" t="s">
        <v>431</v>
      </c>
      <c r="V1719" s="23">
        <v>38</v>
      </c>
      <c r="W1719" s="23">
        <v>8</v>
      </c>
      <c r="X1719" s="24"/>
    </row>
    <row r="1720" spans="1:24" s="1" customFormat="1" ht="13.05" customHeight="1" x14ac:dyDescent="0.3">
      <c r="A1720" s="26" t="s">
        <v>23</v>
      </c>
      <c r="B1720" s="26" t="s">
        <v>1716</v>
      </c>
      <c r="C1720" s="12" t="s">
        <v>1717</v>
      </c>
      <c r="D1720" s="57"/>
      <c r="E1720" s="42" t="str">
        <f t="shared" si="86"/>
        <v>Еще фото</v>
      </c>
      <c r="F1720" s="28" t="s">
        <v>137</v>
      </c>
      <c r="G1720" s="26" t="s">
        <v>1138</v>
      </c>
      <c r="H1720" s="26" t="s">
        <v>357</v>
      </c>
      <c r="I1720" s="26" t="s">
        <v>1139</v>
      </c>
      <c r="J1720" s="15" t="s">
        <v>28</v>
      </c>
      <c r="K1720" s="16" t="s">
        <v>41</v>
      </c>
      <c r="L1720" s="60"/>
      <c r="M1720" s="15"/>
      <c r="N1720" s="15" t="s">
        <v>43</v>
      </c>
      <c r="O1720" s="15"/>
      <c r="P1720" s="16" t="s">
        <v>929</v>
      </c>
      <c r="Q1720" s="17">
        <v>13299</v>
      </c>
      <c r="R1720" s="18">
        <v>45</v>
      </c>
      <c r="S1720" s="19">
        <v>8411.6174999999985</v>
      </c>
      <c r="T1720" s="20" t="s">
        <v>363</v>
      </c>
      <c r="U1720" s="21" t="s">
        <v>687</v>
      </c>
      <c r="V1720" s="31">
        <v>38.5</v>
      </c>
      <c r="W1720" s="23">
        <v>10</v>
      </c>
      <c r="X1720" s="24"/>
    </row>
    <row r="1721" spans="1:24" s="1" customFormat="1" ht="13.05" customHeight="1" x14ac:dyDescent="0.3">
      <c r="A1721" s="26" t="s">
        <v>23</v>
      </c>
      <c r="B1721" s="26" t="s">
        <v>1716</v>
      </c>
      <c r="C1721" s="12" t="s">
        <v>1717</v>
      </c>
      <c r="D1721" s="57"/>
      <c r="E1721" s="42" t="str">
        <f t="shared" si="86"/>
        <v>Еще фото</v>
      </c>
      <c r="F1721" s="28" t="s">
        <v>137</v>
      </c>
      <c r="G1721" s="26" t="s">
        <v>1138</v>
      </c>
      <c r="H1721" s="26" t="s">
        <v>357</v>
      </c>
      <c r="I1721" s="26" t="s">
        <v>1139</v>
      </c>
      <c r="J1721" s="15" t="s">
        <v>28</v>
      </c>
      <c r="K1721" s="16" t="s">
        <v>41</v>
      </c>
      <c r="L1721" s="60"/>
      <c r="M1721" s="15"/>
      <c r="N1721" s="15" t="s">
        <v>43</v>
      </c>
      <c r="O1721" s="15"/>
      <c r="P1721" s="16" t="s">
        <v>929</v>
      </c>
      <c r="Q1721" s="17">
        <v>13299</v>
      </c>
      <c r="R1721" s="18">
        <v>45</v>
      </c>
      <c r="S1721" s="19">
        <v>8411.6174999999985</v>
      </c>
      <c r="T1721" s="20" t="s">
        <v>363</v>
      </c>
      <c r="U1721" s="21" t="s">
        <v>432</v>
      </c>
      <c r="V1721" s="23">
        <v>39</v>
      </c>
      <c r="W1721" s="23">
        <v>3</v>
      </c>
      <c r="X1721" s="24"/>
    </row>
    <row r="1722" spans="1:24" s="1" customFormat="1" ht="13.05" customHeight="1" x14ac:dyDescent="0.3">
      <c r="A1722" s="26" t="s">
        <v>23</v>
      </c>
      <c r="B1722" s="26" t="s">
        <v>1716</v>
      </c>
      <c r="C1722" s="12" t="s">
        <v>1717</v>
      </c>
      <c r="D1722" s="57"/>
      <c r="E1722" s="42" t="str">
        <f t="shared" si="86"/>
        <v>Еще фото</v>
      </c>
      <c r="F1722" s="28" t="s">
        <v>137</v>
      </c>
      <c r="G1722" s="26" t="s">
        <v>1138</v>
      </c>
      <c r="H1722" s="26" t="s">
        <v>357</v>
      </c>
      <c r="I1722" s="26" t="s">
        <v>1139</v>
      </c>
      <c r="J1722" s="15" t="s">
        <v>28</v>
      </c>
      <c r="K1722" s="16" t="s">
        <v>41</v>
      </c>
      <c r="L1722" s="60"/>
      <c r="M1722" s="15"/>
      <c r="N1722" s="15" t="s">
        <v>43</v>
      </c>
      <c r="O1722" s="15"/>
      <c r="P1722" s="16" t="s">
        <v>929</v>
      </c>
      <c r="Q1722" s="17">
        <v>13299</v>
      </c>
      <c r="R1722" s="18">
        <v>45</v>
      </c>
      <c r="S1722" s="19">
        <v>8411.6174999999985</v>
      </c>
      <c r="T1722" s="20" t="s">
        <v>363</v>
      </c>
      <c r="U1722" s="21" t="s">
        <v>693</v>
      </c>
      <c r="V1722" s="23">
        <v>40</v>
      </c>
      <c r="W1722" s="23">
        <v>6</v>
      </c>
      <c r="X1722" s="24"/>
    </row>
    <row r="1723" spans="1:24" s="1" customFormat="1" ht="13.05" customHeight="1" x14ac:dyDescent="0.3">
      <c r="A1723" s="26" t="s">
        <v>23</v>
      </c>
      <c r="B1723" s="26" t="s">
        <v>1716</v>
      </c>
      <c r="C1723" s="12" t="s">
        <v>1717</v>
      </c>
      <c r="D1723" s="57"/>
      <c r="E1723" s="42" t="str">
        <f t="shared" si="86"/>
        <v>Еще фото</v>
      </c>
      <c r="F1723" s="28" t="s">
        <v>137</v>
      </c>
      <c r="G1723" s="26" t="s">
        <v>1138</v>
      </c>
      <c r="H1723" s="26" t="s">
        <v>357</v>
      </c>
      <c r="I1723" s="26" t="s">
        <v>1139</v>
      </c>
      <c r="J1723" s="15" t="s">
        <v>28</v>
      </c>
      <c r="K1723" s="16" t="s">
        <v>41</v>
      </c>
      <c r="L1723" s="60"/>
      <c r="M1723" s="15"/>
      <c r="N1723" s="15" t="s">
        <v>43</v>
      </c>
      <c r="O1723" s="15"/>
      <c r="P1723" s="16" t="s">
        <v>929</v>
      </c>
      <c r="Q1723" s="17">
        <v>13299</v>
      </c>
      <c r="R1723" s="18">
        <v>45</v>
      </c>
      <c r="S1723" s="19">
        <v>8411.6174999999985</v>
      </c>
      <c r="T1723" s="20" t="s">
        <v>363</v>
      </c>
      <c r="U1723" s="21" t="s">
        <v>694</v>
      </c>
      <c r="V1723" s="31">
        <v>40.5</v>
      </c>
      <c r="W1723" s="23">
        <v>1</v>
      </c>
      <c r="X1723" s="24"/>
    </row>
    <row r="1724" spans="1:24" s="1" customFormat="1" ht="18" customHeight="1" x14ac:dyDescent="0.3">
      <c r="A1724" s="26" t="s">
        <v>23</v>
      </c>
      <c r="B1724" s="26" t="s">
        <v>1716</v>
      </c>
      <c r="C1724" s="12" t="s">
        <v>1717</v>
      </c>
      <c r="D1724" s="58"/>
      <c r="E1724" s="42" t="str">
        <f t="shared" si="86"/>
        <v>Еще фото</v>
      </c>
      <c r="F1724" s="28" t="s">
        <v>137</v>
      </c>
      <c r="G1724" s="26" t="s">
        <v>1138</v>
      </c>
      <c r="H1724" s="26" t="s">
        <v>357</v>
      </c>
      <c r="I1724" s="26" t="s">
        <v>1139</v>
      </c>
      <c r="J1724" s="15" t="s">
        <v>28</v>
      </c>
      <c r="K1724" s="16" t="s">
        <v>41</v>
      </c>
      <c r="L1724" s="61"/>
      <c r="M1724" s="15"/>
      <c r="N1724" s="15" t="s">
        <v>43</v>
      </c>
      <c r="O1724" s="15"/>
      <c r="P1724" s="16" t="s">
        <v>929</v>
      </c>
      <c r="Q1724" s="17">
        <v>13299</v>
      </c>
      <c r="R1724" s="18">
        <v>45</v>
      </c>
      <c r="S1724" s="19">
        <v>8411.6174999999985</v>
      </c>
      <c r="T1724" s="20" t="s">
        <v>363</v>
      </c>
      <c r="U1724" s="21" t="s">
        <v>704</v>
      </c>
      <c r="V1724" s="23">
        <v>41</v>
      </c>
      <c r="W1724" s="23">
        <v>1</v>
      </c>
      <c r="X1724" s="24"/>
    </row>
    <row r="1725" spans="1:24" s="1" customFormat="1" ht="13.05" customHeight="1" x14ac:dyDescent="0.3">
      <c r="A1725" s="11" t="s">
        <v>23</v>
      </c>
      <c r="B1725" s="11" t="s">
        <v>1718</v>
      </c>
      <c r="C1725" s="12" t="s">
        <v>1719</v>
      </c>
      <c r="D1725" s="56"/>
      <c r="E1725" s="42" t="str">
        <f t="shared" ref="E1725:E1732" si="87">HYPERLINK("https://www.google.ru/search?q=IH1692&amp;newwindow=1&amp;tbm=isch","Еще фото")</f>
        <v>Еще фото</v>
      </c>
      <c r="F1725" s="28" t="s">
        <v>137</v>
      </c>
      <c r="G1725" s="11" t="s">
        <v>1138</v>
      </c>
      <c r="H1725" s="11" t="s">
        <v>357</v>
      </c>
      <c r="I1725" s="15" t="s">
        <v>1139</v>
      </c>
      <c r="J1725" s="15" t="s">
        <v>28</v>
      </c>
      <c r="K1725" s="16" t="s">
        <v>41</v>
      </c>
      <c r="L1725" s="59"/>
      <c r="M1725" s="15"/>
      <c r="N1725" s="15" t="s">
        <v>308</v>
      </c>
      <c r="O1725" s="15"/>
      <c r="P1725" s="16" t="s">
        <v>760</v>
      </c>
      <c r="Q1725" s="17">
        <v>6999</v>
      </c>
      <c r="R1725" s="18">
        <v>45</v>
      </c>
      <c r="S1725" s="19">
        <v>4426.8674999999994</v>
      </c>
      <c r="T1725" s="20" t="s">
        <v>363</v>
      </c>
      <c r="U1725" s="32" t="s">
        <v>365</v>
      </c>
      <c r="V1725" s="23">
        <v>36</v>
      </c>
      <c r="W1725" s="23">
        <v>6</v>
      </c>
      <c r="X1725" s="24"/>
    </row>
    <row r="1726" spans="1:24" s="1" customFormat="1" ht="13.05" customHeight="1" x14ac:dyDescent="0.3">
      <c r="A1726" s="26" t="s">
        <v>23</v>
      </c>
      <c r="B1726" s="26" t="s">
        <v>1718</v>
      </c>
      <c r="C1726" s="12" t="s">
        <v>1719</v>
      </c>
      <c r="D1726" s="57"/>
      <c r="E1726" s="42" t="str">
        <f t="shared" si="87"/>
        <v>Еще фото</v>
      </c>
      <c r="F1726" s="28" t="s">
        <v>137</v>
      </c>
      <c r="G1726" s="26" t="s">
        <v>1138</v>
      </c>
      <c r="H1726" s="26" t="s">
        <v>357</v>
      </c>
      <c r="I1726" s="26" t="s">
        <v>1139</v>
      </c>
      <c r="J1726" s="15" t="s">
        <v>28</v>
      </c>
      <c r="K1726" s="16" t="s">
        <v>41</v>
      </c>
      <c r="L1726" s="60"/>
      <c r="M1726" s="15"/>
      <c r="N1726" s="15" t="s">
        <v>308</v>
      </c>
      <c r="O1726" s="15"/>
      <c r="P1726" s="16" t="s">
        <v>760</v>
      </c>
      <c r="Q1726" s="17">
        <v>6999</v>
      </c>
      <c r="R1726" s="18">
        <v>45</v>
      </c>
      <c r="S1726" s="19">
        <v>4426.8674999999994</v>
      </c>
      <c r="T1726" s="20" t="s">
        <v>363</v>
      </c>
      <c r="U1726" s="21" t="s">
        <v>366</v>
      </c>
      <c r="V1726" s="31">
        <v>36.5</v>
      </c>
      <c r="W1726" s="23">
        <v>6</v>
      </c>
      <c r="X1726" s="24"/>
    </row>
    <row r="1727" spans="1:24" s="1" customFormat="1" ht="13.05" customHeight="1" x14ac:dyDescent="0.3">
      <c r="A1727" s="26" t="s">
        <v>23</v>
      </c>
      <c r="B1727" s="26" t="s">
        <v>1718</v>
      </c>
      <c r="C1727" s="12" t="s">
        <v>1719</v>
      </c>
      <c r="D1727" s="57"/>
      <c r="E1727" s="42" t="str">
        <f t="shared" si="87"/>
        <v>Еще фото</v>
      </c>
      <c r="F1727" s="28" t="s">
        <v>137</v>
      </c>
      <c r="G1727" s="26" t="s">
        <v>1138</v>
      </c>
      <c r="H1727" s="26" t="s">
        <v>357</v>
      </c>
      <c r="I1727" s="26" t="s">
        <v>1139</v>
      </c>
      <c r="J1727" s="15" t="s">
        <v>28</v>
      </c>
      <c r="K1727" s="16" t="s">
        <v>41</v>
      </c>
      <c r="L1727" s="60"/>
      <c r="M1727" s="15"/>
      <c r="N1727" s="15" t="s">
        <v>308</v>
      </c>
      <c r="O1727" s="15"/>
      <c r="P1727" s="16" t="s">
        <v>760</v>
      </c>
      <c r="Q1727" s="17">
        <v>6999</v>
      </c>
      <c r="R1727" s="18">
        <v>45</v>
      </c>
      <c r="S1727" s="19">
        <v>4426.8674999999994</v>
      </c>
      <c r="T1727" s="20" t="s">
        <v>363</v>
      </c>
      <c r="U1727" s="21" t="s">
        <v>430</v>
      </c>
      <c r="V1727" s="23">
        <v>37</v>
      </c>
      <c r="W1727" s="23">
        <v>8</v>
      </c>
      <c r="X1727" s="24"/>
    </row>
    <row r="1728" spans="1:24" s="1" customFormat="1" ht="13.05" customHeight="1" x14ac:dyDescent="0.3">
      <c r="A1728" s="26" t="s">
        <v>23</v>
      </c>
      <c r="B1728" s="26" t="s">
        <v>1718</v>
      </c>
      <c r="C1728" s="12" t="s">
        <v>1719</v>
      </c>
      <c r="D1728" s="57"/>
      <c r="E1728" s="42" t="str">
        <f t="shared" si="87"/>
        <v>Еще фото</v>
      </c>
      <c r="F1728" s="28" t="s">
        <v>137</v>
      </c>
      <c r="G1728" s="26" t="s">
        <v>1138</v>
      </c>
      <c r="H1728" s="26" t="s">
        <v>357</v>
      </c>
      <c r="I1728" s="26" t="s">
        <v>1139</v>
      </c>
      <c r="J1728" s="15" t="s">
        <v>28</v>
      </c>
      <c r="K1728" s="16" t="s">
        <v>41</v>
      </c>
      <c r="L1728" s="60"/>
      <c r="M1728" s="15"/>
      <c r="N1728" s="15" t="s">
        <v>308</v>
      </c>
      <c r="O1728" s="15"/>
      <c r="P1728" s="16" t="s">
        <v>760</v>
      </c>
      <c r="Q1728" s="17">
        <v>6999</v>
      </c>
      <c r="R1728" s="18">
        <v>45</v>
      </c>
      <c r="S1728" s="19">
        <v>4426.8674999999994</v>
      </c>
      <c r="T1728" s="20" t="s">
        <v>363</v>
      </c>
      <c r="U1728" s="21" t="s">
        <v>686</v>
      </c>
      <c r="V1728" s="31">
        <v>37.5</v>
      </c>
      <c r="W1728" s="23">
        <v>10</v>
      </c>
      <c r="X1728" s="24"/>
    </row>
    <row r="1729" spans="1:24" s="1" customFormat="1" ht="13.05" customHeight="1" x14ac:dyDescent="0.3">
      <c r="A1729" s="26" t="s">
        <v>23</v>
      </c>
      <c r="B1729" s="26" t="s">
        <v>1718</v>
      </c>
      <c r="C1729" s="12" t="s">
        <v>1719</v>
      </c>
      <c r="D1729" s="57"/>
      <c r="E1729" s="42" t="str">
        <f t="shared" si="87"/>
        <v>Еще фото</v>
      </c>
      <c r="F1729" s="28" t="s">
        <v>137</v>
      </c>
      <c r="G1729" s="26" t="s">
        <v>1138</v>
      </c>
      <c r="H1729" s="26" t="s">
        <v>357</v>
      </c>
      <c r="I1729" s="26" t="s">
        <v>1139</v>
      </c>
      <c r="J1729" s="15" t="s">
        <v>28</v>
      </c>
      <c r="K1729" s="16" t="s">
        <v>41</v>
      </c>
      <c r="L1729" s="60"/>
      <c r="M1729" s="15"/>
      <c r="N1729" s="15" t="s">
        <v>308</v>
      </c>
      <c r="O1729" s="15"/>
      <c r="P1729" s="16" t="s">
        <v>760</v>
      </c>
      <c r="Q1729" s="17">
        <v>6999</v>
      </c>
      <c r="R1729" s="18">
        <v>45</v>
      </c>
      <c r="S1729" s="19">
        <v>4426.8674999999994</v>
      </c>
      <c r="T1729" s="20" t="s">
        <v>363</v>
      </c>
      <c r="U1729" s="21" t="s">
        <v>431</v>
      </c>
      <c r="V1729" s="23">
        <v>38</v>
      </c>
      <c r="W1729" s="23">
        <v>10</v>
      </c>
      <c r="X1729" s="24"/>
    </row>
    <row r="1730" spans="1:24" s="1" customFormat="1" ht="13.05" customHeight="1" x14ac:dyDescent="0.3">
      <c r="A1730" s="26" t="s">
        <v>23</v>
      </c>
      <c r="B1730" s="26" t="s">
        <v>1718</v>
      </c>
      <c r="C1730" s="12" t="s">
        <v>1719</v>
      </c>
      <c r="D1730" s="57"/>
      <c r="E1730" s="42" t="str">
        <f t="shared" si="87"/>
        <v>Еще фото</v>
      </c>
      <c r="F1730" s="28" t="s">
        <v>137</v>
      </c>
      <c r="G1730" s="26" t="s">
        <v>1138</v>
      </c>
      <c r="H1730" s="26" t="s">
        <v>357</v>
      </c>
      <c r="I1730" s="26" t="s">
        <v>1139</v>
      </c>
      <c r="J1730" s="15" t="s">
        <v>28</v>
      </c>
      <c r="K1730" s="16" t="s">
        <v>41</v>
      </c>
      <c r="L1730" s="60"/>
      <c r="M1730" s="15"/>
      <c r="N1730" s="15" t="s">
        <v>308</v>
      </c>
      <c r="O1730" s="15"/>
      <c r="P1730" s="16" t="s">
        <v>760</v>
      </c>
      <c r="Q1730" s="17">
        <v>6999</v>
      </c>
      <c r="R1730" s="18">
        <v>45</v>
      </c>
      <c r="S1730" s="19">
        <v>4426.8674999999994</v>
      </c>
      <c r="T1730" s="20" t="s">
        <v>363</v>
      </c>
      <c r="U1730" s="21" t="s">
        <v>687</v>
      </c>
      <c r="V1730" s="31">
        <v>38.5</v>
      </c>
      <c r="W1730" s="23">
        <v>7</v>
      </c>
      <c r="X1730" s="24"/>
    </row>
    <row r="1731" spans="1:24" s="1" customFormat="1" ht="13.05" customHeight="1" x14ac:dyDescent="0.3">
      <c r="A1731" s="26" t="s">
        <v>23</v>
      </c>
      <c r="B1731" s="26" t="s">
        <v>1718</v>
      </c>
      <c r="C1731" s="12" t="s">
        <v>1719</v>
      </c>
      <c r="D1731" s="57"/>
      <c r="E1731" s="42" t="str">
        <f t="shared" si="87"/>
        <v>Еще фото</v>
      </c>
      <c r="F1731" s="28" t="s">
        <v>137</v>
      </c>
      <c r="G1731" s="26" t="s">
        <v>1138</v>
      </c>
      <c r="H1731" s="26" t="s">
        <v>357</v>
      </c>
      <c r="I1731" s="26" t="s">
        <v>1139</v>
      </c>
      <c r="J1731" s="15" t="s">
        <v>28</v>
      </c>
      <c r="K1731" s="16" t="s">
        <v>41</v>
      </c>
      <c r="L1731" s="60"/>
      <c r="M1731" s="15"/>
      <c r="N1731" s="15" t="s">
        <v>308</v>
      </c>
      <c r="O1731" s="15"/>
      <c r="P1731" s="16" t="s">
        <v>760</v>
      </c>
      <c r="Q1731" s="17">
        <v>6999</v>
      </c>
      <c r="R1731" s="18">
        <v>45</v>
      </c>
      <c r="S1731" s="19">
        <v>4426.8674999999994</v>
      </c>
      <c r="T1731" s="20" t="s">
        <v>363</v>
      </c>
      <c r="U1731" s="21" t="s">
        <v>432</v>
      </c>
      <c r="V1731" s="23">
        <v>39</v>
      </c>
      <c r="W1731" s="23">
        <v>5</v>
      </c>
      <c r="X1731" s="24"/>
    </row>
    <row r="1732" spans="1:24" s="1" customFormat="1" ht="18" customHeight="1" x14ac:dyDescent="0.3">
      <c r="A1732" s="26" t="s">
        <v>23</v>
      </c>
      <c r="B1732" s="26" t="s">
        <v>1718</v>
      </c>
      <c r="C1732" s="12" t="s">
        <v>1719</v>
      </c>
      <c r="D1732" s="58"/>
      <c r="E1732" s="42" t="str">
        <f t="shared" si="87"/>
        <v>Еще фото</v>
      </c>
      <c r="F1732" s="28" t="s">
        <v>137</v>
      </c>
      <c r="G1732" s="26" t="s">
        <v>1138</v>
      </c>
      <c r="H1732" s="26" t="s">
        <v>357</v>
      </c>
      <c r="I1732" s="26" t="s">
        <v>1139</v>
      </c>
      <c r="J1732" s="15" t="s">
        <v>28</v>
      </c>
      <c r="K1732" s="16" t="s">
        <v>41</v>
      </c>
      <c r="L1732" s="61"/>
      <c r="M1732" s="15"/>
      <c r="N1732" s="15" t="s">
        <v>308</v>
      </c>
      <c r="O1732" s="15"/>
      <c r="P1732" s="16" t="s">
        <v>760</v>
      </c>
      <c r="Q1732" s="17">
        <v>6999</v>
      </c>
      <c r="R1732" s="18">
        <v>45</v>
      </c>
      <c r="S1732" s="19">
        <v>4426.8674999999994</v>
      </c>
      <c r="T1732" s="20" t="s">
        <v>363</v>
      </c>
      <c r="U1732" s="21" t="s">
        <v>693</v>
      </c>
      <c r="V1732" s="23">
        <v>40</v>
      </c>
      <c r="W1732" s="23">
        <v>4</v>
      </c>
      <c r="X1732" s="24"/>
    </row>
    <row r="1733" spans="1:24" s="1" customFormat="1" ht="14" customHeight="1" x14ac:dyDescent="0.3">
      <c r="A1733" s="11" t="s">
        <v>23</v>
      </c>
      <c r="B1733" s="11" t="s">
        <v>1720</v>
      </c>
      <c r="C1733" s="12" t="s">
        <v>1721</v>
      </c>
      <c r="D1733" s="56"/>
      <c r="E1733" s="42" t="str">
        <f t="shared" ref="E1733:E1739" si="88">HYPERLINK("https://www.google.ru/search?q=IH1930&amp;newwindow=1&amp;tbm=isch","Еще фото")</f>
        <v>Еще фото</v>
      </c>
      <c r="F1733" s="14" t="s">
        <v>107</v>
      </c>
      <c r="G1733" s="11" t="s">
        <v>1138</v>
      </c>
      <c r="H1733" s="11" t="s">
        <v>357</v>
      </c>
      <c r="I1733" s="15" t="s">
        <v>1139</v>
      </c>
      <c r="J1733" s="15" t="s">
        <v>28</v>
      </c>
      <c r="K1733" s="16" t="s">
        <v>41</v>
      </c>
      <c r="L1733" s="59" t="s">
        <v>1722</v>
      </c>
      <c r="M1733" s="15"/>
      <c r="N1733" s="15" t="s">
        <v>225</v>
      </c>
      <c r="O1733" s="15"/>
      <c r="P1733" s="16" t="s">
        <v>1602</v>
      </c>
      <c r="Q1733" s="17">
        <v>14299</v>
      </c>
      <c r="R1733" s="18">
        <v>45</v>
      </c>
      <c r="S1733" s="19">
        <v>9044.1174999999985</v>
      </c>
      <c r="T1733" s="20" t="s">
        <v>363</v>
      </c>
      <c r="U1733" s="21" t="s">
        <v>364</v>
      </c>
      <c r="V1733" s="31">
        <v>35.5</v>
      </c>
      <c r="W1733" s="23">
        <v>17</v>
      </c>
      <c r="X1733" s="24"/>
    </row>
    <row r="1734" spans="1:24" s="1" customFormat="1" ht="14" customHeight="1" x14ac:dyDescent="0.3">
      <c r="A1734" s="26" t="s">
        <v>23</v>
      </c>
      <c r="B1734" s="26" t="s">
        <v>1720</v>
      </c>
      <c r="C1734" s="12" t="s">
        <v>1721</v>
      </c>
      <c r="D1734" s="57"/>
      <c r="E1734" s="42" t="str">
        <f t="shared" si="88"/>
        <v>Еще фото</v>
      </c>
      <c r="F1734" s="14" t="s">
        <v>107</v>
      </c>
      <c r="G1734" s="26" t="s">
        <v>1138</v>
      </c>
      <c r="H1734" s="26" t="s">
        <v>357</v>
      </c>
      <c r="I1734" s="26" t="s">
        <v>1139</v>
      </c>
      <c r="J1734" s="15" t="s">
        <v>28</v>
      </c>
      <c r="K1734" s="16" t="s">
        <v>41</v>
      </c>
      <c r="L1734" s="60"/>
      <c r="M1734" s="15"/>
      <c r="N1734" s="15" t="s">
        <v>225</v>
      </c>
      <c r="O1734" s="15"/>
      <c r="P1734" s="16" t="s">
        <v>1602</v>
      </c>
      <c r="Q1734" s="17">
        <v>14299</v>
      </c>
      <c r="R1734" s="18">
        <v>45</v>
      </c>
      <c r="S1734" s="19">
        <v>9044.1174999999985</v>
      </c>
      <c r="T1734" s="20" t="s">
        <v>363</v>
      </c>
      <c r="U1734" s="21" t="s">
        <v>365</v>
      </c>
      <c r="V1734" s="23">
        <v>36</v>
      </c>
      <c r="W1734" s="23">
        <v>9</v>
      </c>
      <c r="X1734" s="24"/>
    </row>
    <row r="1735" spans="1:24" s="1" customFormat="1" ht="14" customHeight="1" x14ac:dyDescent="0.3">
      <c r="A1735" s="26" t="s">
        <v>23</v>
      </c>
      <c r="B1735" s="26" t="s">
        <v>1720</v>
      </c>
      <c r="C1735" s="12" t="s">
        <v>1721</v>
      </c>
      <c r="D1735" s="57"/>
      <c r="E1735" s="42" t="str">
        <f t="shared" si="88"/>
        <v>Еще фото</v>
      </c>
      <c r="F1735" s="14" t="s">
        <v>107</v>
      </c>
      <c r="G1735" s="26" t="s">
        <v>1138</v>
      </c>
      <c r="H1735" s="26" t="s">
        <v>357</v>
      </c>
      <c r="I1735" s="26" t="s">
        <v>1139</v>
      </c>
      <c r="J1735" s="15" t="s">
        <v>28</v>
      </c>
      <c r="K1735" s="16" t="s">
        <v>41</v>
      </c>
      <c r="L1735" s="60"/>
      <c r="M1735" s="15"/>
      <c r="N1735" s="15" t="s">
        <v>225</v>
      </c>
      <c r="O1735" s="15"/>
      <c r="P1735" s="16" t="s">
        <v>1602</v>
      </c>
      <c r="Q1735" s="17">
        <v>14299</v>
      </c>
      <c r="R1735" s="18">
        <v>45</v>
      </c>
      <c r="S1735" s="19">
        <v>9044.1174999999985</v>
      </c>
      <c r="T1735" s="20" t="s">
        <v>363</v>
      </c>
      <c r="U1735" s="21" t="s">
        <v>366</v>
      </c>
      <c r="V1735" s="31">
        <v>36.5</v>
      </c>
      <c r="W1735" s="23">
        <v>49</v>
      </c>
      <c r="X1735" s="24"/>
    </row>
    <row r="1736" spans="1:24" s="1" customFormat="1" ht="14" customHeight="1" x14ac:dyDescent="0.3">
      <c r="A1736" s="26" t="s">
        <v>23</v>
      </c>
      <c r="B1736" s="26" t="s">
        <v>1720</v>
      </c>
      <c r="C1736" s="12" t="s">
        <v>1721</v>
      </c>
      <c r="D1736" s="57"/>
      <c r="E1736" s="42" t="str">
        <f t="shared" si="88"/>
        <v>Еще фото</v>
      </c>
      <c r="F1736" s="14" t="s">
        <v>107</v>
      </c>
      <c r="G1736" s="26" t="s">
        <v>1138</v>
      </c>
      <c r="H1736" s="26" t="s">
        <v>357</v>
      </c>
      <c r="I1736" s="26" t="s">
        <v>1139</v>
      </c>
      <c r="J1736" s="15" t="s">
        <v>28</v>
      </c>
      <c r="K1736" s="16" t="s">
        <v>41</v>
      </c>
      <c r="L1736" s="60"/>
      <c r="M1736" s="15"/>
      <c r="N1736" s="15" t="s">
        <v>225</v>
      </c>
      <c r="O1736" s="15"/>
      <c r="P1736" s="16" t="s">
        <v>1602</v>
      </c>
      <c r="Q1736" s="17">
        <v>14299</v>
      </c>
      <c r="R1736" s="18">
        <v>45</v>
      </c>
      <c r="S1736" s="19">
        <v>9044.1174999999985</v>
      </c>
      <c r="T1736" s="20" t="s">
        <v>363</v>
      </c>
      <c r="U1736" s="21" t="s">
        <v>430</v>
      </c>
      <c r="V1736" s="23">
        <v>37</v>
      </c>
      <c r="W1736" s="23">
        <v>37</v>
      </c>
      <c r="X1736" s="24"/>
    </row>
    <row r="1737" spans="1:24" s="1" customFormat="1" ht="14" customHeight="1" x14ac:dyDescent="0.3">
      <c r="A1737" s="26" t="s">
        <v>23</v>
      </c>
      <c r="B1737" s="26" t="s">
        <v>1720</v>
      </c>
      <c r="C1737" s="12" t="s">
        <v>1721</v>
      </c>
      <c r="D1737" s="57"/>
      <c r="E1737" s="42" t="str">
        <f t="shared" si="88"/>
        <v>Еще фото</v>
      </c>
      <c r="F1737" s="14" t="s">
        <v>107</v>
      </c>
      <c r="G1737" s="26" t="s">
        <v>1138</v>
      </c>
      <c r="H1737" s="26" t="s">
        <v>357</v>
      </c>
      <c r="I1737" s="26" t="s">
        <v>1139</v>
      </c>
      <c r="J1737" s="15" t="s">
        <v>28</v>
      </c>
      <c r="K1737" s="16" t="s">
        <v>41</v>
      </c>
      <c r="L1737" s="60"/>
      <c r="M1737" s="15"/>
      <c r="N1737" s="15" t="s">
        <v>225</v>
      </c>
      <c r="O1737" s="15"/>
      <c r="P1737" s="16" t="s">
        <v>1602</v>
      </c>
      <c r="Q1737" s="17">
        <v>14299</v>
      </c>
      <c r="R1737" s="18">
        <v>45</v>
      </c>
      <c r="S1737" s="19">
        <v>9044.1174999999985</v>
      </c>
      <c r="T1737" s="20" t="s">
        <v>363</v>
      </c>
      <c r="U1737" s="21" t="s">
        <v>686</v>
      </c>
      <c r="V1737" s="31">
        <v>37.5</v>
      </c>
      <c r="W1737" s="23">
        <v>21</v>
      </c>
      <c r="X1737" s="24"/>
    </row>
    <row r="1738" spans="1:24" s="1" customFormat="1" ht="14" customHeight="1" x14ac:dyDescent="0.3">
      <c r="A1738" s="26" t="s">
        <v>23</v>
      </c>
      <c r="B1738" s="26" t="s">
        <v>1720</v>
      </c>
      <c r="C1738" s="12" t="s">
        <v>1721</v>
      </c>
      <c r="D1738" s="57"/>
      <c r="E1738" s="42" t="str">
        <f t="shared" si="88"/>
        <v>Еще фото</v>
      </c>
      <c r="F1738" s="14" t="s">
        <v>107</v>
      </c>
      <c r="G1738" s="26" t="s">
        <v>1138</v>
      </c>
      <c r="H1738" s="26" t="s">
        <v>357</v>
      </c>
      <c r="I1738" s="26" t="s">
        <v>1139</v>
      </c>
      <c r="J1738" s="15" t="s">
        <v>28</v>
      </c>
      <c r="K1738" s="16" t="s">
        <v>41</v>
      </c>
      <c r="L1738" s="60"/>
      <c r="M1738" s="15"/>
      <c r="N1738" s="15" t="s">
        <v>225</v>
      </c>
      <c r="O1738" s="15"/>
      <c r="P1738" s="16" t="s">
        <v>1602</v>
      </c>
      <c r="Q1738" s="17">
        <v>14299</v>
      </c>
      <c r="R1738" s="18">
        <v>45</v>
      </c>
      <c r="S1738" s="19">
        <v>9044.1174999999985</v>
      </c>
      <c r="T1738" s="20" t="s">
        <v>363</v>
      </c>
      <c r="U1738" s="21" t="s">
        <v>431</v>
      </c>
      <c r="V1738" s="23">
        <v>38</v>
      </c>
      <c r="W1738" s="23">
        <v>3</v>
      </c>
      <c r="X1738" s="24"/>
    </row>
    <row r="1739" spans="1:24" s="1" customFormat="1" ht="17" customHeight="1" x14ac:dyDescent="0.3">
      <c r="A1739" s="26" t="s">
        <v>23</v>
      </c>
      <c r="B1739" s="26" t="s">
        <v>1720</v>
      </c>
      <c r="C1739" s="12" t="s">
        <v>1721</v>
      </c>
      <c r="D1739" s="58"/>
      <c r="E1739" s="42" t="str">
        <f t="shared" si="88"/>
        <v>Еще фото</v>
      </c>
      <c r="F1739" s="14" t="s">
        <v>107</v>
      </c>
      <c r="G1739" s="26" t="s">
        <v>1138</v>
      </c>
      <c r="H1739" s="26" t="s">
        <v>357</v>
      </c>
      <c r="I1739" s="26" t="s">
        <v>1139</v>
      </c>
      <c r="J1739" s="15" t="s">
        <v>28</v>
      </c>
      <c r="K1739" s="16" t="s">
        <v>41</v>
      </c>
      <c r="L1739" s="61"/>
      <c r="M1739" s="15"/>
      <c r="N1739" s="15" t="s">
        <v>225</v>
      </c>
      <c r="O1739" s="15"/>
      <c r="P1739" s="16" t="s">
        <v>1602</v>
      </c>
      <c r="Q1739" s="17">
        <v>14299</v>
      </c>
      <c r="R1739" s="18">
        <v>45</v>
      </c>
      <c r="S1739" s="19">
        <v>9044.1174999999985</v>
      </c>
      <c r="T1739" s="20" t="s">
        <v>363</v>
      </c>
      <c r="U1739" s="21" t="s">
        <v>687</v>
      </c>
      <c r="V1739" s="31">
        <v>38.5</v>
      </c>
      <c r="W1739" s="23">
        <v>27</v>
      </c>
      <c r="X1739" s="24"/>
    </row>
    <row r="1740" spans="1:24" s="1" customFormat="1" ht="35" customHeight="1" x14ac:dyDescent="0.3">
      <c r="A1740" s="11" t="s">
        <v>23</v>
      </c>
      <c r="B1740" s="11" t="s">
        <v>989</v>
      </c>
      <c r="C1740" s="12" t="s">
        <v>1723</v>
      </c>
      <c r="D1740" s="56"/>
      <c r="E1740" s="42" t="str">
        <f>HYPERLINK("https://www.google.ru/search?q=IH3117&amp;newwindow=1&amp;tbm=isch","Еще фото")</f>
        <v>Еще фото</v>
      </c>
      <c r="F1740" s="14"/>
      <c r="G1740" s="11" t="s">
        <v>680</v>
      </c>
      <c r="H1740" s="11" t="s">
        <v>357</v>
      </c>
      <c r="I1740" s="15" t="s">
        <v>1139</v>
      </c>
      <c r="J1740" s="15" t="s">
        <v>28</v>
      </c>
      <c r="K1740" s="16" t="s">
        <v>286</v>
      </c>
      <c r="L1740" s="59" t="s">
        <v>919</v>
      </c>
      <c r="M1740" s="15"/>
      <c r="N1740" s="15" t="s">
        <v>43</v>
      </c>
      <c r="O1740" s="15"/>
      <c r="P1740" s="16" t="s">
        <v>924</v>
      </c>
      <c r="Q1740" s="17">
        <v>13299</v>
      </c>
      <c r="R1740" s="18">
        <v>45</v>
      </c>
      <c r="S1740" s="19">
        <v>8411.6174999999985</v>
      </c>
      <c r="T1740" s="20" t="s">
        <v>363</v>
      </c>
      <c r="U1740" s="21" t="s">
        <v>432</v>
      </c>
      <c r="V1740" s="23">
        <v>39</v>
      </c>
      <c r="W1740" s="23">
        <v>5</v>
      </c>
      <c r="X1740" s="24"/>
    </row>
    <row r="1741" spans="1:24" s="1" customFormat="1" ht="35" customHeight="1" x14ac:dyDescent="0.3">
      <c r="A1741" s="26" t="s">
        <v>23</v>
      </c>
      <c r="B1741" s="26" t="s">
        <v>989</v>
      </c>
      <c r="C1741" s="12" t="s">
        <v>1723</v>
      </c>
      <c r="D1741" s="57"/>
      <c r="E1741" s="42" t="str">
        <f>HYPERLINK("https://www.google.ru/search?q=IH3117&amp;newwindow=1&amp;tbm=isch","Еще фото")</f>
        <v>Еще фото</v>
      </c>
      <c r="F1741" s="14"/>
      <c r="G1741" s="26" t="s">
        <v>680</v>
      </c>
      <c r="H1741" s="26" t="s">
        <v>357</v>
      </c>
      <c r="I1741" s="26" t="s">
        <v>1139</v>
      </c>
      <c r="J1741" s="15" t="s">
        <v>28</v>
      </c>
      <c r="K1741" s="16" t="s">
        <v>286</v>
      </c>
      <c r="L1741" s="60"/>
      <c r="M1741" s="15"/>
      <c r="N1741" s="15" t="s">
        <v>43</v>
      </c>
      <c r="O1741" s="15"/>
      <c r="P1741" s="16" t="s">
        <v>924</v>
      </c>
      <c r="Q1741" s="17">
        <v>13299</v>
      </c>
      <c r="R1741" s="18">
        <v>45</v>
      </c>
      <c r="S1741" s="19">
        <v>8411.6174999999985</v>
      </c>
      <c r="T1741" s="20" t="s">
        <v>363</v>
      </c>
      <c r="U1741" s="21" t="s">
        <v>693</v>
      </c>
      <c r="V1741" s="23">
        <v>40</v>
      </c>
      <c r="W1741" s="23">
        <v>33</v>
      </c>
      <c r="X1741" s="24"/>
    </row>
    <row r="1742" spans="1:24" s="1" customFormat="1" ht="37.049999999999997" customHeight="1" x14ac:dyDescent="0.3">
      <c r="A1742" s="26" t="s">
        <v>23</v>
      </c>
      <c r="B1742" s="26" t="s">
        <v>989</v>
      </c>
      <c r="C1742" s="12" t="s">
        <v>1723</v>
      </c>
      <c r="D1742" s="58"/>
      <c r="E1742" s="42" t="str">
        <f>HYPERLINK("https://www.google.ru/search?q=IH3117&amp;newwindow=1&amp;tbm=isch","Еще фото")</f>
        <v>Еще фото</v>
      </c>
      <c r="F1742" s="14"/>
      <c r="G1742" s="26" t="s">
        <v>680</v>
      </c>
      <c r="H1742" s="26" t="s">
        <v>357</v>
      </c>
      <c r="I1742" s="26" t="s">
        <v>1139</v>
      </c>
      <c r="J1742" s="15" t="s">
        <v>28</v>
      </c>
      <c r="K1742" s="16" t="s">
        <v>286</v>
      </c>
      <c r="L1742" s="61"/>
      <c r="M1742" s="15"/>
      <c r="N1742" s="15" t="s">
        <v>43</v>
      </c>
      <c r="O1742" s="15"/>
      <c r="P1742" s="16" t="s">
        <v>924</v>
      </c>
      <c r="Q1742" s="17">
        <v>13299</v>
      </c>
      <c r="R1742" s="18">
        <v>45</v>
      </c>
      <c r="S1742" s="19">
        <v>8411.6174999999985</v>
      </c>
      <c r="T1742" s="20" t="s">
        <v>363</v>
      </c>
      <c r="U1742" s="21" t="s">
        <v>694</v>
      </c>
      <c r="V1742" s="31">
        <v>40.5</v>
      </c>
      <c r="W1742" s="23">
        <v>8</v>
      </c>
      <c r="X1742" s="24"/>
    </row>
    <row r="1743" spans="1:24" s="1" customFormat="1" ht="35" customHeight="1" x14ac:dyDescent="0.3">
      <c r="A1743" s="11" t="s">
        <v>23</v>
      </c>
      <c r="B1743" s="11" t="s">
        <v>1280</v>
      </c>
      <c r="C1743" s="12" t="s">
        <v>1724</v>
      </c>
      <c r="D1743" s="56"/>
      <c r="E1743" s="42" t="str">
        <f>HYPERLINK("https://www.google.ru/search?q=IH3717&amp;newwindow=1&amp;tbm=isch","Еще фото")</f>
        <v>Еще фото</v>
      </c>
      <c r="F1743" s="14"/>
      <c r="G1743" s="11" t="s">
        <v>680</v>
      </c>
      <c r="H1743" s="11" t="s">
        <v>357</v>
      </c>
      <c r="I1743" s="15" t="s">
        <v>1139</v>
      </c>
      <c r="J1743" s="15" t="s">
        <v>28</v>
      </c>
      <c r="K1743" s="16" t="s">
        <v>41</v>
      </c>
      <c r="L1743" s="59" t="s">
        <v>1725</v>
      </c>
      <c r="M1743" s="15"/>
      <c r="N1743" s="15" t="s">
        <v>308</v>
      </c>
      <c r="O1743" s="15"/>
      <c r="P1743" s="16" t="s">
        <v>1726</v>
      </c>
      <c r="Q1743" s="17">
        <v>10399</v>
      </c>
      <c r="R1743" s="18">
        <v>45</v>
      </c>
      <c r="S1743" s="19">
        <v>6577.3674999999994</v>
      </c>
      <c r="T1743" s="20" t="s">
        <v>363</v>
      </c>
      <c r="U1743" s="21" t="s">
        <v>430</v>
      </c>
      <c r="V1743" s="23">
        <v>37</v>
      </c>
      <c r="W1743" s="23">
        <v>3</v>
      </c>
      <c r="X1743" s="24"/>
    </row>
    <row r="1744" spans="1:24" s="1" customFormat="1" ht="35" customHeight="1" x14ac:dyDescent="0.3">
      <c r="A1744" s="26" t="s">
        <v>23</v>
      </c>
      <c r="B1744" s="26" t="s">
        <v>1280</v>
      </c>
      <c r="C1744" s="12" t="s">
        <v>1724</v>
      </c>
      <c r="D1744" s="57"/>
      <c r="E1744" s="42" t="str">
        <f>HYPERLINK("https://www.google.ru/search?q=IH3717&amp;newwindow=1&amp;tbm=isch","Еще фото")</f>
        <v>Еще фото</v>
      </c>
      <c r="F1744" s="14"/>
      <c r="G1744" s="26" t="s">
        <v>680</v>
      </c>
      <c r="H1744" s="26" t="s">
        <v>357</v>
      </c>
      <c r="I1744" s="26" t="s">
        <v>1139</v>
      </c>
      <c r="J1744" s="15" t="s">
        <v>28</v>
      </c>
      <c r="K1744" s="16" t="s">
        <v>41</v>
      </c>
      <c r="L1744" s="60"/>
      <c r="M1744" s="15"/>
      <c r="N1744" s="15" t="s">
        <v>308</v>
      </c>
      <c r="O1744" s="15"/>
      <c r="P1744" s="16" t="s">
        <v>1726</v>
      </c>
      <c r="Q1744" s="17">
        <v>10399</v>
      </c>
      <c r="R1744" s="18">
        <v>45</v>
      </c>
      <c r="S1744" s="19">
        <v>6577.3674999999994</v>
      </c>
      <c r="T1744" s="20" t="s">
        <v>363</v>
      </c>
      <c r="U1744" s="21" t="s">
        <v>686</v>
      </c>
      <c r="V1744" s="31">
        <v>37.5</v>
      </c>
      <c r="W1744" s="23">
        <v>3</v>
      </c>
      <c r="X1744" s="24"/>
    </row>
    <row r="1745" spans="1:24" s="1" customFormat="1" ht="37.049999999999997" customHeight="1" x14ac:dyDescent="0.3">
      <c r="A1745" s="26" t="s">
        <v>23</v>
      </c>
      <c r="B1745" s="26" t="s">
        <v>1280</v>
      </c>
      <c r="C1745" s="12" t="s">
        <v>1724</v>
      </c>
      <c r="D1745" s="58"/>
      <c r="E1745" s="42" t="str">
        <f>HYPERLINK("https://www.google.ru/search?q=IH3717&amp;newwindow=1&amp;tbm=isch","Еще фото")</f>
        <v>Еще фото</v>
      </c>
      <c r="F1745" s="14"/>
      <c r="G1745" s="26" t="s">
        <v>680</v>
      </c>
      <c r="H1745" s="26" t="s">
        <v>357</v>
      </c>
      <c r="I1745" s="26" t="s">
        <v>1139</v>
      </c>
      <c r="J1745" s="15" t="s">
        <v>28</v>
      </c>
      <c r="K1745" s="16" t="s">
        <v>41</v>
      </c>
      <c r="L1745" s="61"/>
      <c r="M1745" s="15"/>
      <c r="N1745" s="15" t="s">
        <v>308</v>
      </c>
      <c r="O1745" s="15"/>
      <c r="P1745" s="16" t="s">
        <v>1726</v>
      </c>
      <c r="Q1745" s="17">
        <v>10399</v>
      </c>
      <c r="R1745" s="18">
        <v>45</v>
      </c>
      <c r="S1745" s="19">
        <v>6577.3674999999994</v>
      </c>
      <c r="T1745" s="20" t="s">
        <v>363</v>
      </c>
      <c r="U1745" s="21" t="s">
        <v>687</v>
      </c>
      <c r="V1745" s="31">
        <v>38.5</v>
      </c>
      <c r="W1745" s="23">
        <v>1</v>
      </c>
      <c r="X1745" s="24"/>
    </row>
    <row r="1746" spans="1:24" s="1" customFormat="1" ht="26" customHeight="1" x14ac:dyDescent="0.3">
      <c r="A1746" s="11" t="s">
        <v>23</v>
      </c>
      <c r="B1746" s="11" t="s">
        <v>1727</v>
      </c>
      <c r="C1746" s="12" t="s">
        <v>1728</v>
      </c>
      <c r="D1746" s="56"/>
      <c r="E1746" s="42" t="str">
        <f>HYPERLINK("https://www.google.ru/search?q=IH3999&amp;newwindow=1&amp;tbm=isch","Еще фото")</f>
        <v>Еще фото</v>
      </c>
      <c r="F1746" s="14"/>
      <c r="G1746" s="11" t="s">
        <v>680</v>
      </c>
      <c r="H1746" s="11" t="s">
        <v>357</v>
      </c>
      <c r="I1746" s="15" t="s">
        <v>1139</v>
      </c>
      <c r="J1746" s="15" t="s">
        <v>28</v>
      </c>
      <c r="K1746" s="16" t="s">
        <v>41</v>
      </c>
      <c r="L1746" s="59" t="s">
        <v>1729</v>
      </c>
      <c r="M1746" s="15"/>
      <c r="N1746" s="15" t="s">
        <v>225</v>
      </c>
      <c r="O1746" s="15"/>
      <c r="P1746" s="16" t="s">
        <v>1730</v>
      </c>
      <c r="Q1746" s="17">
        <v>12099</v>
      </c>
      <c r="R1746" s="18">
        <v>45</v>
      </c>
      <c r="S1746" s="19">
        <v>7652.6174999999994</v>
      </c>
      <c r="T1746" s="20" t="s">
        <v>363</v>
      </c>
      <c r="U1746" s="21" t="s">
        <v>364</v>
      </c>
      <c r="V1746" s="31">
        <v>35.5</v>
      </c>
      <c r="W1746" s="23">
        <v>1</v>
      </c>
      <c r="X1746" s="24"/>
    </row>
    <row r="1747" spans="1:24" s="1" customFormat="1" ht="26" customHeight="1" x14ac:dyDescent="0.3">
      <c r="A1747" s="26" t="s">
        <v>23</v>
      </c>
      <c r="B1747" s="26" t="s">
        <v>1727</v>
      </c>
      <c r="C1747" s="12" t="s">
        <v>1728</v>
      </c>
      <c r="D1747" s="57"/>
      <c r="E1747" s="42" t="str">
        <f>HYPERLINK("https://www.google.ru/search?q=IH3999&amp;newwindow=1&amp;tbm=isch","Еще фото")</f>
        <v>Еще фото</v>
      </c>
      <c r="F1747" s="14"/>
      <c r="G1747" s="26" t="s">
        <v>680</v>
      </c>
      <c r="H1747" s="26" t="s">
        <v>357</v>
      </c>
      <c r="I1747" s="26" t="s">
        <v>1139</v>
      </c>
      <c r="J1747" s="15" t="s">
        <v>28</v>
      </c>
      <c r="K1747" s="16" t="s">
        <v>41</v>
      </c>
      <c r="L1747" s="60"/>
      <c r="M1747" s="15"/>
      <c r="N1747" s="15" t="s">
        <v>225</v>
      </c>
      <c r="O1747" s="15"/>
      <c r="P1747" s="16" t="s">
        <v>1730</v>
      </c>
      <c r="Q1747" s="17">
        <v>12099</v>
      </c>
      <c r="R1747" s="18">
        <v>45</v>
      </c>
      <c r="S1747" s="19">
        <v>7652.6174999999994</v>
      </c>
      <c r="T1747" s="20" t="s">
        <v>363</v>
      </c>
      <c r="U1747" s="21" t="s">
        <v>365</v>
      </c>
      <c r="V1747" s="23">
        <v>36</v>
      </c>
      <c r="W1747" s="23">
        <v>2</v>
      </c>
      <c r="X1747" s="24"/>
    </row>
    <row r="1748" spans="1:24" s="1" customFormat="1" ht="26" customHeight="1" x14ac:dyDescent="0.3">
      <c r="A1748" s="26" t="s">
        <v>23</v>
      </c>
      <c r="B1748" s="26" t="s">
        <v>1727</v>
      </c>
      <c r="C1748" s="12" t="s">
        <v>1728</v>
      </c>
      <c r="D1748" s="57"/>
      <c r="E1748" s="42" t="str">
        <f>HYPERLINK("https://www.google.ru/search?q=IH3999&amp;newwindow=1&amp;tbm=isch","Еще фото")</f>
        <v>Еще фото</v>
      </c>
      <c r="F1748" s="14"/>
      <c r="G1748" s="26" t="s">
        <v>680</v>
      </c>
      <c r="H1748" s="26" t="s">
        <v>357</v>
      </c>
      <c r="I1748" s="26" t="s">
        <v>1139</v>
      </c>
      <c r="J1748" s="15" t="s">
        <v>28</v>
      </c>
      <c r="K1748" s="16" t="s">
        <v>41</v>
      </c>
      <c r="L1748" s="60"/>
      <c r="M1748" s="15"/>
      <c r="N1748" s="15" t="s">
        <v>225</v>
      </c>
      <c r="O1748" s="15"/>
      <c r="P1748" s="16" t="s">
        <v>1730</v>
      </c>
      <c r="Q1748" s="17">
        <v>12099</v>
      </c>
      <c r="R1748" s="18">
        <v>45</v>
      </c>
      <c r="S1748" s="19">
        <v>7652.6174999999994</v>
      </c>
      <c r="T1748" s="20" t="s">
        <v>363</v>
      </c>
      <c r="U1748" s="21" t="s">
        <v>366</v>
      </c>
      <c r="V1748" s="31">
        <v>36.5</v>
      </c>
      <c r="W1748" s="23">
        <v>9</v>
      </c>
      <c r="X1748" s="24"/>
    </row>
    <row r="1749" spans="1:24" s="1" customFormat="1" ht="26" customHeight="1" x14ac:dyDescent="0.3">
      <c r="A1749" s="26" t="s">
        <v>23</v>
      </c>
      <c r="B1749" s="26" t="s">
        <v>1727</v>
      </c>
      <c r="C1749" s="12" t="s">
        <v>1728</v>
      </c>
      <c r="D1749" s="58"/>
      <c r="E1749" s="42" t="str">
        <f>HYPERLINK("https://www.google.ru/search?q=IH3999&amp;newwindow=1&amp;tbm=isch","Еще фото")</f>
        <v>Еще фото</v>
      </c>
      <c r="F1749" s="14"/>
      <c r="G1749" s="26" t="s">
        <v>680</v>
      </c>
      <c r="H1749" s="26" t="s">
        <v>357</v>
      </c>
      <c r="I1749" s="26" t="s">
        <v>1139</v>
      </c>
      <c r="J1749" s="15" t="s">
        <v>28</v>
      </c>
      <c r="K1749" s="16" t="s">
        <v>41</v>
      </c>
      <c r="L1749" s="61"/>
      <c r="M1749" s="15"/>
      <c r="N1749" s="15" t="s">
        <v>225</v>
      </c>
      <c r="O1749" s="15"/>
      <c r="P1749" s="16" t="s">
        <v>1730</v>
      </c>
      <c r="Q1749" s="17">
        <v>12099</v>
      </c>
      <c r="R1749" s="18">
        <v>45</v>
      </c>
      <c r="S1749" s="19">
        <v>7652.6174999999994</v>
      </c>
      <c r="T1749" s="20" t="s">
        <v>363</v>
      </c>
      <c r="U1749" s="21" t="s">
        <v>430</v>
      </c>
      <c r="V1749" s="23">
        <v>37</v>
      </c>
      <c r="W1749" s="23">
        <v>5</v>
      </c>
      <c r="X1749" s="24"/>
    </row>
    <row r="1750" spans="1:24" s="1" customFormat="1" ht="52.05" customHeight="1" x14ac:dyDescent="0.3">
      <c r="A1750" s="11" t="s">
        <v>23</v>
      </c>
      <c r="B1750" s="11" t="s">
        <v>1731</v>
      </c>
      <c r="C1750" s="12" t="s">
        <v>1732</v>
      </c>
      <c r="D1750" s="62"/>
      <c r="E1750" s="42" t="str">
        <f>HYPERLINK("https://www.google.ru/search?q=IH4000&amp;newwindow=1&amp;tbm=isch","Еще фото")</f>
        <v>Еще фото</v>
      </c>
      <c r="F1750" s="14"/>
      <c r="G1750" s="11" t="s">
        <v>680</v>
      </c>
      <c r="H1750" s="11" t="s">
        <v>357</v>
      </c>
      <c r="I1750" s="15" t="s">
        <v>1139</v>
      </c>
      <c r="J1750" s="15" t="s">
        <v>28</v>
      </c>
      <c r="K1750" s="16" t="s">
        <v>41</v>
      </c>
      <c r="L1750" s="59" t="s">
        <v>1729</v>
      </c>
      <c r="M1750" s="15"/>
      <c r="N1750" s="15" t="s">
        <v>72</v>
      </c>
      <c r="O1750" s="15"/>
      <c r="P1750" s="16" t="s">
        <v>1733</v>
      </c>
      <c r="Q1750" s="17">
        <v>12099</v>
      </c>
      <c r="R1750" s="18">
        <v>45</v>
      </c>
      <c r="S1750" s="19">
        <v>7652.6174999999994</v>
      </c>
      <c r="T1750" s="20" t="s">
        <v>363</v>
      </c>
      <c r="U1750" s="21" t="s">
        <v>430</v>
      </c>
      <c r="V1750" s="23">
        <v>37</v>
      </c>
      <c r="W1750" s="23">
        <v>1</v>
      </c>
      <c r="X1750" s="24"/>
    </row>
    <row r="1751" spans="1:24" s="1" customFormat="1" ht="61.05" customHeight="1" x14ac:dyDescent="0.3">
      <c r="A1751" s="26" t="s">
        <v>23</v>
      </c>
      <c r="B1751" s="26" t="s">
        <v>1731</v>
      </c>
      <c r="C1751" s="12" t="s">
        <v>1732</v>
      </c>
      <c r="D1751" s="63"/>
      <c r="E1751" s="42" t="str">
        <f>HYPERLINK("https://www.google.ru/search?q=IH4000&amp;newwindow=1&amp;tbm=isch","Еще фото")</f>
        <v>Еще фото</v>
      </c>
      <c r="F1751" s="14"/>
      <c r="G1751" s="26" t="s">
        <v>680</v>
      </c>
      <c r="H1751" s="26" t="s">
        <v>357</v>
      </c>
      <c r="I1751" s="26" t="s">
        <v>1139</v>
      </c>
      <c r="J1751" s="15" t="s">
        <v>28</v>
      </c>
      <c r="K1751" s="16" t="s">
        <v>41</v>
      </c>
      <c r="L1751" s="61"/>
      <c r="M1751" s="15"/>
      <c r="N1751" s="15" t="s">
        <v>72</v>
      </c>
      <c r="O1751" s="15"/>
      <c r="P1751" s="16" t="s">
        <v>1733</v>
      </c>
      <c r="Q1751" s="17">
        <v>12099</v>
      </c>
      <c r="R1751" s="18">
        <v>45</v>
      </c>
      <c r="S1751" s="19">
        <v>7652.6174999999994</v>
      </c>
      <c r="T1751" s="20" t="s">
        <v>363</v>
      </c>
      <c r="U1751" s="21" t="s">
        <v>686</v>
      </c>
      <c r="V1751" s="31">
        <v>37.5</v>
      </c>
      <c r="W1751" s="23">
        <v>1</v>
      </c>
      <c r="X1751" s="24"/>
    </row>
    <row r="1752" spans="1:24" s="1" customFormat="1" ht="11" customHeight="1" x14ac:dyDescent="0.3">
      <c r="A1752" s="11" t="s">
        <v>23</v>
      </c>
      <c r="B1752" s="11" t="s">
        <v>1734</v>
      </c>
      <c r="C1752" s="12" t="s">
        <v>1735</v>
      </c>
      <c r="D1752" s="56"/>
      <c r="E1752" s="42" t="str">
        <f t="shared" ref="E1752:E1760" si="89">HYPERLINK("https://www.google.ru/search?q=IH4387&amp;newwindow=1&amp;tbm=isch","Еще фото")</f>
        <v>Еще фото</v>
      </c>
      <c r="F1752" s="28" t="s">
        <v>137</v>
      </c>
      <c r="G1752" s="11" t="s">
        <v>1138</v>
      </c>
      <c r="H1752" s="11" t="s">
        <v>357</v>
      </c>
      <c r="I1752" s="15" t="s">
        <v>1139</v>
      </c>
      <c r="J1752" s="15" t="s">
        <v>28</v>
      </c>
      <c r="K1752" s="16" t="s">
        <v>29</v>
      </c>
      <c r="L1752" s="59"/>
      <c r="M1752" s="15"/>
      <c r="N1752" s="15" t="s">
        <v>176</v>
      </c>
      <c r="O1752" s="15"/>
      <c r="P1752" s="16" t="s">
        <v>929</v>
      </c>
      <c r="Q1752" s="17">
        <v>13299</v>
      </c>
      <c r="R1752" s="18">
        <v>45</v>
      </c>
      <c r="S1752" s="19">
        <v>8411.6174999999985</v>
      </c>
      <c r="T1752" s="20" t="s">
        <v>363</v>
      </c>
      <c r="U1752" s="21" t="s">
        <v>432</v>
      </c>
      <c r="V1752" s="23">
        <v>39</v>
      </c>
      <c r="W1752" s="23">
        <v>1</v>
      </c>
      <c r="X1752" s="24"/>
    </row>
    <row r="1753" spans="1:24" s="1" customFormat="1" ht="11" customHeight="1" x14ac:dyDescent="0.3">
      <c r="A1753" s="26" t="s">
        <v>23</v>
      </c>
      <c r="B1753" s="26" t="s">
        <v>1734</v>
      </c>
      <c r="C1753" s="12" t="s">
        <v>1735</v>
      </c>
      <c r="D1753" s="57"/>
      <c r="E1753" s="42" t="str">
        <f t="shared" si="89"/>
        <v>Еще фото</v>
      </c>
      <c r="F1753" s="28" t="s">
        <v>137</v>
      </c>
      <c r="G1753" s="26" t="s">
        <v>1138</v>
      </c>
      <c r="H1753" s="26" t="s">
        <v>357</v>
      </c>
      <c r="I1753" s="26" t="s">
        <v>1139</v>
      </c>
      <c r="J1753" s="15" t="s">
        <v>28</v>
      </c>
      <c r="K1753" s="16" t="s">
        <v>29</v>
      </c>
      <c r="L1753" s="60"/>
      <c r="M1753" s="15"/>
      <c r="N1753" s="15" t="s">
        <v>176</v>
      </c>
      <c r="O1753" s="15"/>
      <c r="P1753" s="16" t="s">
        <v>929</v>
      </c>
      <c r="Q1753" s="17">
        <v>13299</v>
      </c>
      <c r="R1753" s="18">
        <v>45</v>
      </c>
      <c r="S1753" s="19">
        <v>8411.6174999999985</v>
      </c>
      <c r="T1753" s="20" t="s">
        <v>363</v>
      </c>
      <c r="U1753" s="21" t="s">
        <v>693</v>
      </c>
      <c r="V1753" s="23">
        <v>40</v>
      </c>
      <c r="W1753" s="23">
        <v>1</v>
      </c>
      <c r="X1753" s="24"/>
    </row>
    <row r="1754" spans="1:24" s="1" customFormat="1" ht="11" customHeight="1" x14ac:dyDescent="0.3">
      <c r="A1754" s="26" t="s">
        <v>23</v>
      </c>
      <c r="B1754" s="26" t="s">
        <v>1734</v>
      </c>
      <c r="C1754" s="12" t="s">
        <v>1735</v>
      </c>
      <c r="D1754" s="57"/>
      <c r="E1754" s="42" t="str">
        <f t="shared" si="89"/>
        <v>Еще фото</v>
      </c>
      <c r="F1754" s="28" t="s">
        <v>137</v>
      </c>
      <c r="G1754" s="26" t="s">
        <v>1138</v>
      </c>
      <c r="H1754" s="26" t="s">
        <v>357</v>
      </c>
      <c r="I1754" s="26" t="s">
        <v>1139</v>
      </c>
      <c r="J1754" s="15" t="s">
        <v>28</v>
      </c>
      <c r="K1754" s="16" t="s">
        <v>29</v>
      </c>
      <c r="L1754" s="60"/>
      <c r="M1754" s="15"/>
      <c r="N1754" s="15" t="s">
        <v>176</v>
      </c>
      <c r="O1754" s="15"/>
      <c r="P1754" s="16" t="s">
        <v>929</v>
      </c>
      <c r="Q1754" s="17">
        <v>13299</v>
      </c>
      <c r="R1754" s="18">
        <v>45</v>
      </c>
      <c r="S1754" s="19">
        <v>8411.6174999999985</v>
      </c>
      <c r="T1754" s="20" t="s">
        <v>363</v>
      </c>
      <c r="U1754" s="21" t="s">
        <v>694</v>
      </c>
      <c r="V1754" s="31">
        <v>40.5</v>
      </c>
      <c r="W1754" s="23">
        <v>1</v>
      </c>
      <c r="X1754" s="24"/>
    </row>
    <row r="1755" spans="1:24" s="1" customFormat="1" ht="11" customHeight="1" x14ac:dyDescent="0.3">
      <c r="A1755" s="26" t="s">
        <v>23</v>
      </c>
      <c r="B1755" s="26" t="s">
        <v>1734</v>
      </c>
      <c r="C1755" s="12" t="s">
        <v>1735</v>
      </c>
      <c r="D1755" s="57"/>
      <c r="E1755" s="42" t="str">
        <f t="shared" si="89"/>
        <v>Еще фото</v>
      </c>
      <c r="F1755" s="28" t="s">
        <v>137</v>
      </c>
      <c r="G1755" s="26" t="s">
        <v>1138</v>
      </c>
      <c r="H1755" s="26" t="s">
        <v>357</v>
      </c>
      <c r="I1755" s="26" t="s">
        <v>1139</v>
      </c>
      <c r="J1755" s="15" t="s">
        <v>28</v>
      </c>
      <c r="K1755" s="16" t="s">
        <v>29</v>
      </c>
      <c r="L1755" s="60"/>
      <c r="M1755" s="15"/>
      <c r="N1755" s="15" t="s">
        <v>176</v>
      </c>
      <c r="O1755" s="15"/>
      <c r="P1755" s="16" t="s">
        <v>929</v>
      </c>
      <c r="Q1755" s="17">
        <v>13299</v>
      </c>
      <c r="R1755" s="18">
        <v>45</v>
      </c>
      <c r="S1755" s="19">
        <v>8411.6174999999985</v>
      </c>
      <c r="T1755" s="20" t="s">
        <v>363</v>
      </c>
      <c r="U1755" s="21" t="s">
        <v>704</v>
      </c>
      <c r="V1755" s="23">
        <v>41</v>
      </c>
      <c r="W1755" s="23">
        <v>3</v>
      </c>
      <c r="X1755" s="24"/>
    </row>
    <row r="1756" spans="1:24" s="1" customFormat="1" ht="11" customHeight="1" x14ac:dyDescent="0.3">
      <c r="A1756" s="26" t="s">
        <v>23</v>
      </c>
      <c r="B1756" s="26" t="s">
        <v>1734</v>
      </c>
      <c r="C1756" s="12" t="s">
        <v>1735</v>
      </c>
      <c r="D1756" s="57"/>
      <c r="E1756" s="42" t="str">
        <f t="shared" si="89"/>
        <v>Еще фото</v>
      </c>
      <c r="F1756" s="28" t="s">
        <v>137</v>
      </c>
      <c r="G1756" s="26" t="s">
        <v>1138</v>
      </c>
      <c r="H1756" s="26" t="s">
        <v>357</v>
      </c>
      <c r="I1756" s="26" t="s">
        <v>1139</v>
      </c>
      <c r="J1756" s="15" t="s">
        <v>28</v>
      </c>
      <c r="K1756" s="16" t="s">
        <v>29</v>
      </c>
      <c r="L1756" s="60"/>
      <c r="M1756" s="15"/>
      <c r="N1756" s="15" t="s">
        <v>176</v>
      </c>
      <c r="O1756" s="15"/>
      <c r="P1756" s="16" t="s">
        <v>929</v>
      </c>
      <c r="Q1756" s="17">
        <v>13299</v>
      </c>
      <c r="R1756" s="18">
        <v>45</v>
      </c>
      <c r="S1756" s="19">
        <v>8411.6174999999985</v>
      </c>
      <c r="T1756" s="20" t="s">
        <v>363</v>
      </c>
      <c r="U1756" s="21" t="s">
        <v>723</v>
      </c>
      <c r="V1756" s="23">
        <v>42</v>
      </c>
      <c r="W1756" s="23">
        <v>2</v>
      </c>
      <c r="X1756" s="24"/>
    </row>
    <row r="1757" spans="1:24" s="1" customFormat="1" ht="11" customHeight="1" x14ac:dyDescent="0.3">
      <c r="A1757" s="26" t="s">
        <v>23</v>
      </c>
      <c r="B1757" s="26" t="s">
        <v>1734</v>
      </c>
      <c r="C1757" s="12" t="s">
        <v>1735</v>
      </c>
      <c r="D1757" s="57"/>
      <c r="E1757" s="42" t="str">
        <f t="shared" si="89"/>
        <v>Еще фото</v>
      </c>
      <c r="F1757" s="28" t="s">
        <v>137</v>
      </c>
      <c r="G1757" s="26" t="s">
        <v>1138</v>
      </c>
      <c r="H1757" s="26" t="s">
        <v>357</v>
      </c>
      <c r="I1757" s="26" t="s">
        <v>1139</v>
      </c>
      <c r="J1757" s="15" t="s">
        <v>28</v>
      </c>
      <c r="K1757" s="16" t="s">
        <v>29</v>
      </c>
      <c r="L1757" s="60"/>
      <c r="M1757" s="15"/>
      <c r="N1757" s="15" t="s">
        <v>176</v>
      </c>
      <c r="O1757" s="15"/>
      <c r="P1757" s="16" t="s">
        <v>929</v>
      </c>
      <c r="Q1757" s="17">
        <v>13299</v>
      </c>
      <c r="R1757" s="18">
        <v>45</v>
      </c>
      <c r="S1757" s="19">
        <v>8411.6174999999985</v>
      </c>
      <c r="T1757" s="20" t="s">
        <v>363</v>
      </c>
      <c r="U1757" s="21" t="s">
        <v>705</v>
      </c>
      <c r="V1757" s="31">
        <v>42.5</v>
      </c>
      <c r="W1757" s="23">
        <v>3</v>
      </c>
      <c r="X1757" s="24"/>
    </row>
    <row r="1758" spans="1:24" s="1" customFormat="1" ht="11" customHeight="1" x14ac:dyDescent="0.3">
      <c r="A1758" s="26" t="s">
        <v>23</v>
      </c>
      <c r="B1758" s="26" t="s">
        <v>1734</v>
      </c>
      <c r="C1758" s="12" t="s">
        <v>1735</v>
      </c>
      <c r="D1758" s="57"/>
      <c r="E1758" s="42" t="str">
        <f t="shared" si="89"/>
        <v>Еще фото</v>
      </c>
      <c r="F1758" s="28" t="s">
        <v>137</v>
      </c>
      <c r="G1758" s="26" t="s">
        <v>1138</v>
      </c>
      <c r="H1758" s="26" t="s">
        <v>357</v>
      </c>
      <c r="I1758" s="26" t="s">
        <v>1139</v>
      </c>
      <c r="J1758" s="15" t="s">
        <v>28</v>
      </c>
      <c r="K1758" s="16" t="s">
        <v>29</v>
      </c>
      <c r="L1758" s="60"/>
      <c r="M1758" s="15"/>
      <c r="N1758" s="15" t="s">
        <v>176</v>
      </c>
      <c r="O1758" s="15"/>
      <c r="P1758" s="16" t="s">
        <v>929</v>
      </c>
      <c r="Q1758" s="17">
        <v>13299</v>
      </c>
      <c r="R1758" s="18">
        <v>45</v>
      </c>
      <c r="S1758" s="19">
        <v>8411.6174999999985</v>
      </c>
      <c r="T1758" s="20" t="s">
        <v>363</v>
      </c>
      <c r="U1758" s="21" t="s">
        <v>706</v>
      </c>
      <c r="V1758" s="23">
        <v>43</v>
      </c>
      <c r="W1758" s="23">
        <v>2</v>
      </c>
      <c r="X1758" s="24"/>
    </row>
    <row r="1759" spans="1:24" s="1" customFormat="1" ht="11" customHeight="1" x14ac:dyDescent="0.3">
      <c r="A1759" s="26" t="s">
        <v>23</v>
      </c>
      <c r="B1759" s="26" t="s">
        <v>1734</v>
      </c>
      <c r="C1759" s="12" t="s">
        <v>1735</v>
      </c>
      <c r="D1759" s="57"/>
      <c r="E1759" s="42" t="str">
        <f t="shared" si="89"/>
        <v>Еще фото</v>
      </c>
      <c r="F1759" s="28" t="s">
        <v>137</v>
      </c>
      <c r="G1759" s="26" t="s">
        <v>1138</v>
      </c>
      <c r="H1759" s="26" t="s">
        <v>357</v>
      </c>
      <c r="I1759" s="26" t="s">
        <v>1139</v>
      </c>
      <c r="J1759" s="15" t="s">
        <v>28</v>
      </c>
      <c r="K1759" s="16" t="s">
        <v>29</v>
      </c>
      <c r="L1759" s="60"/>
      <c r="M1759" s="15"/>
      <c r="N1759" s="15" t="s">
        <v>176</v>
      </c>
      <c r="O1759" s="15"/>
      <c r="P1759" s="16" t="s">
        <v>929</v>
      </c>
      <c r="Q1759" s="17">
        <v>13299</v>
      </c>
      <c r="R1759" s="18">
        <v>45</v>
      </c>
      <c r="S1759" s="19">
        <v>8411.6174999999985</v>
      </c>
      <c r="T1759" s="20" t="s">
        <v>363</v>
      </c>
      <c r="U1759" s="21" t="s">
        <v>741</v>
      </c>
      <c r="V1759" s="23">
        <v>44</v>
      </c>
      <c r="W1759" s="23">
        <v>1</v>
      </c>
      <c r="X1759" s="24"/>
    </row>
    <row r="1760" spans="1:24" s="1" customFormat="1" ht="11" customHeight="1" x14ac:dyDescent="0.3">
      <c r="A1760" s="26" t="s">
        <v>23</v>
      </c>
      <c r="B1760" s="26" t="s">
        <v>1734</v>
      </c>
      <c r="C1760" s="12" t="s">
        <v>1735</v>
      </c>
      <c r="D1760" s="58"/>
      <c r="E1760" s="42" t="str">
        <f t="shared" si="89"/>
        <v>Еще фото</v>
      </c>
      <c r="F1760" s="28" t="s">
        <v>137</v>
      </c>
      <c r="G1760" s="26" t="s">
        <v>1138</v>
      </c>
      <c r="H1760" s="26" t="s">
        <v>357</v>
      </c>
      <c r="I1760" s="26" t="s">
        <v>1139</v>
      </c>
      <c r="J1760" s="15" t="s">
        <v>28</v>
      </c>
      <c r="K1760" s="16" t="s">
        <v>29</v>
      </c>
      <c r="L1760" s="61"/>
      <c r="M1760" s="15"/>
      <c r="N1760" s="15" t="s">
        <v>176</v>
      </c>
      <c r="O1760" s="15"/>
      <c r="P1760" s="16" t="s">
        <v>929</v>
      </c>
      <c r="Q1760" s="17">
        <v>13299</v>
      </c>
      <c r="R1760" s="18">
        <v>45</v>
      </c>
      <c r="S1760" s="19">
        <v>8411.6174999999985</v>
      </c>
      <c r="T1760" s="20" t="s">
        <v>363</v>
      </c>
      <c r="U1760" s="21" t="s">
        <v>865</v>
      </c>
      <c r="V1760" s="23">
        <v>45</v>
      </c>
      <c r="W1760" s="23">
        <v>1</v>
      </c>
      <c r="X1760" s="24"/>
    </row>
    <row r="1761" spans="1:24" s="1" customFormat="1" ht="21" customHeight="1" x14ac:dyDescent="0.3">
      <c r="A1761" s="11" t="s">
        <v>23</v>
      </c>
      <c r="B1761" s="11" t="s">
        <v>1736</v>
      </c>
      <c r="C1761" s="25" t="s">
        <v>1737</v>
      </c>
      <c r="D1761" s="56"/>
      <c r="E1761" s="42" t="str">
        <f>HYPERLINK("https://www.google.ru/search?q=IH5255&amp;newwindow=1&amp;tbm=isch","Еще фото")</f>
        <v>Еще фото</v>
      </c>
      <c r="F1761" s="14"/>
      <c r="G1761" s="11" t="s">
        <v>680</v>
      </c>
      <c r="H1761" s="11" t="s">
        <v>357</v>
      </c>
      <c r="I1761" s="15" t="s">
        <v>1139</v>
      </c>
      <c r="J1761" s="15" t="s">
        <v>28</v>
      </c>
      <c r="K1761" s="16" t="s">
        <v>29</v>
      </c>
      <c r="L1761" s="59" t="s">
        <v>1738</v>
      </c>
      <c r="M1761" s="15"/>
      <c r="N1761" s="15" t="s">
        <v>43</v>
      </c>
      <c r="O1761" s="15"/>
      <c r="P1761" s="16" t="s">
        <v>760</v>
      </c>
      <c r="Q1761" s="17">
        <v>15599</v>
      </c>
      <c r="R1761" s="18">
        <v>45</v>
      </c>
      <c r="S1761" s="19">
        <v>9866.3675000000003</v>
      </c>
      <c r="T1761" s="20" t="s">
        <v>363</v>
      </c>
      <c r="U1761" s="21" t="s">
        <v>687</v>
      </c>
      <c r="V1761" s="31">
        <v>38.5</v>
      </c>
      <c r="W1761" s="23">
        <v>4</v>
      </c>
      <c r="X1761" s="24"/>
    </row>
    <row r="1762" spans="1:24" s="1" customFormat="1" ht="21" customHeight="1" x14ac:dyDescent="0.3">
      <c r="A1762" s="26" t="s">
        <v>23</v>
      </c>
      <c r="B1762" s="26" t="s">
        <v>1736</v>
      </c>
      <c r="C1762" s="27" t="s">
        <v>1737</v>
      </c>
      <c r="D1762" s="57"/>
      <c r="E1762" s="42" t="str">
        <f>HYPERLINK("https://www.google.ru/search?q=IH5255&amp;newwindow=1&amp;tbm=isch","Еще фото")</f>
        <v>Еще фото</v>
      </c>
      <c r="F1762" s="14"/>
      <c r="G1762" s="26" t="s">
        <v>680</v>
      </c>
      <c r="H1762" s="26" t="s">
        <v>357</v>
      </c>
      <c r="I1762" s="26" t="s">
        <v>1139</v>
      </c>
      <c r="J1762" s="15" t="s">
        <v>28</v>
      </c>
      <c r="K1762" s="16" t="s">
        <v>29</v>
      </c>
      <c r="L1762" s="60"/>
      <c r="M1762" s="15"/>
      <c r="N1762" s="15" t="s">
        <v>43</v>
      </c>
      <c r="O1762" s="15"/>
      <c r="P1762" s="16" t="s">
        <v>760</v>
      </c>
      <c r="Q1762" s="17">
        <v>15599</v>
      </c>
      <c r="R1762" s="18">
        <v>45</v>
      </c>
      <c r="S1762" s="19">
        <v>9866.3675000000003</v>
      </c>
      <c r="T1762" s="20" t="s">
        <v>363</v>
      </c>
      <c r="U1762" s="21" t="s">
        <v>432</v>
      </c>
      <c r="V1762" s="23">
        <v>39</v>
      </c>
      <c r="W1762" s="23">
        <v>5</v>
      </c>
      <c r="X1762" s="24"/>
    </row>
    <row r="1763" spans="1:24" s="1" customFormat="1" ht="21" customHeight="1" x14ac:dyDescent="0.3">
      <c r="A1763" s="26" t="s">
        <v>23</v>
      </c>
      <c r="B1763" s="26" t="s">
        <v>1736</v>
      </c>
      <c r="C1763" s="27" t="s">
        <v>1737</v>
      </c>
      <c r="D1763" s="57"/>
      <c r="E1763" s="42" t="str">
        <f>HYPERLINK("https://www.google.ru/search?q=IH5255&amp;newwindow=1&amp;tbm=isch","Еще фото")</f>
        <v>Еще фото</v>
      </c>
      <c r="F1763" s="14"/>
      <c r="G1763" s="26" t="s">
        <v>680</v>
      </c>
      <c r="H1763" s="26" t="s">
        <v>357</v>
      </c>
      <c r="I1763" s="26" t="s">
        <v>1139</v>
      </c>
      <c r="J1763" s="15" t="s">
        <v>28</v>
      </c>
      <c r="K1763" s="16" t="s">
        <v>29</v>
      </c>
      <c r="L1763" s="60"/>
      <c r="M1763" s="15"/>
      <c r="N1763" s="15" t="s">
        <v>43</v>
      </c>
      <c r="O1763" s="15"/>
      <c r="P1763" s="16" t="s">
        <v>760</v>
      </c>
      <c r="Q1763" s="17">
        <v>15599</v>
      </c>
      <c r="R1763" s="18">
        <v>45</v>
      </c>
      <c r="S1763" s="19">
        <v>9866.3675000000003</v>
      </c>
      <c r="T1763" s="20" t="s">
        <v>363</v>
      </c>
      <c r="U1763" s="21" t="s">
        <v>693</v>
      </c>
      <c r="V1763" s="23">
        <v>40</v>
      </c>
      <c r="W1763" s="23">
        <v>14</v>
      </c>
      <c r="X1763" s="24"/>
    </row>
    <row r="1764" spans="1:24" s="1" customFormat="1" ht="21" customHeight="1" x14ac:dyDescent="0.3">
      <c r="A1764" s="26" t="s">
        <v>23</v>
      </c>
      <c r="B1764" s="26" t="s">
        <v>1736</v>
      </c>
      <c r="C1764" s="27" t="s">
        <v>1737</v>
      </c>
      <c r="D1764" s="57"/>
      <c r="E1764" s="42" t="str">
        <f>HYPERLINK("https://www.google.ru/search?q=IH5255&amp;newwindow=1&amp;tbm=isch","Еще фото")</f>
        <v>Еще фото</v>
      </c>
      <c r="F1764" s="14"/>
      <c r="G1764" s="26" t="s">
        <v>680</v>
      </c>
      <c r="H1764" s="26" t="s">
        <v>357</v>
      </c>
      <c r="I1764" s="26" t="s">
        <v>1139</v>
      </c>
      <c r="J1764" s="15" t="s">
        <v>28</v>
      </c>
      <c r="K1764" s="16" t="s">
        <v>29</v>
      </c>
      <c r="L1764" s="60"/>
      <c r="M1764" s="15"/>
      <c r="N1764" s="15" t="s">
        <v>43</v>
      </c>
      <c r="O1764" s="15"/>
      <c r="P1764" s="16" t="s">
        <v>760</v>
      </c>
      <c r="Q1764" s="17">
        <v>15599</v>
      </c>
      <c r="R1764" s="18">
        <v>45</v>
      </c>
      <c r="S1764" s="19">
        <v>9866.3675000000003</v>
      </c>
      <c r="T1764" s="20" t="s">
        <v>363</v>
      </c>
      <c r="U1764" s="21" t="s">
        <v>694</v>
      </c>
      <c r="V1764" s="31">
        <v>40.5</v>
      </c>
      <c r="W1764" s="23">
        <v>2</v>
      </c>
      <c r="X1764" s="24"/>
    </row>
    <row r="1765" spans="1:24" s="1" customFormat="1" ht="32" customHeight="1" x14ac:dyDescent="0.3">
      <c r="A1765" s="26" t="s">
        <v>23</v>
      </c>
      <c r="B1765" s="26" t="s">
        <v>1736</v>
      </c>
      <c r="C1765" s="27" t="s">
        <v>1737</v>
      </c>
      <c r="D1765" s="58"/>
      <c r="E1765" s="42" t="str">
        <f>HYPERLINK("https://www.google.ru/search?q=IH5255&amp;newwindow=1&amp;tbm=isch","Еще фото")</f>
        <v>Еще фото</v>
      </c>
      <c r="F1765" s="14"/>
      <c r="G1765" s="26" t="s">
        <v>680</v>
      </c>
      <c r="H1765" s="26" t="s">
        <v>357</v>
      </c>
      <c r="I1765" s="26" t="s">
        <v>1139</v>
      </c>
      <c r="J1765" s="15" t="s">
        <v>28</v>
      </c>
      <c r="K1765" s="16" t="s">
        <v>29</v>
      </c>
      <c r="L1765" s="61"/>
      <c r="M1765" s="15"/>
      <c r="N1765" s="15" t="s">
        <v>43</v>
      </c>
      <c r="O1765" s="15"/>
      <c r="P1765" s="16" t="s">
        <v>760</v>
      </c>
      <c r="Q1765" s="17">
        <v>15599</v>
      </c>
      <c r="R1765" s="18">
        <v>45</v>
      </c>
      <c r="S1765" s="19">
        <v>9866.3675000000003</v>
      </c>
      <c r="T1765" s="20" t="s">
        <v>363</v>
      </c>
      <c r="U1765" s="21" t="s">
        <v>723</v>
      </c>
      <c r="V1765" s="23">
        <v>42</v>
      </c>
      <c r="W1765" s="23">
        <v>1</v>
      </c>
      <c r="X1765" s="24"/>
    </row>
    <row r="1766" spans="1:24" s="1" customFormat="1" ht="26" customHeight="1" x14ac:dyDescent="0.3">
      <c r="A1766" s="11" t="s">
        <v>23</v>
      </c>
      <c r="B1766" s="11" t="s">
        <v>1527</v>
      </c>
      <c r="C1766" s="12" t="s">
        <v>1739</v>
      </c>
      <c r="D1766" s="56"/>
      <c r="E1766" s="42" t="str">
        <f>HYPERLINK("https://www.google.ru/search?q=IH6100&amp;newwindow=1&amp;tbm=isch","Еще фото")</f>
        <v>Еще фото</v>
      </c>
      <c r="F1766" s="14" t="s">
        <v>107</v>
      </c>
      <c r="G1766" s="11" t="s">
        <v>680</v>
      </c>
      <c r="H1766" s="11" t="s">
        <v>357</v>
      </c>
      <c r="I1766" s="15" t="s">
        <v>1139</v>
      </c>
      <c r="J1766" s="15" t="s">
        <v>28</v>
      </c>
      <c r="K1766" s="16" t="s">
        <v>286</v>
      </c>
      <c r="L1766" s="59" t="s">
        <v>1740</v>
      </c>
      <c r="M1766" s="15"/>
      <c r="N1766" s="15" t="s">
        <v>43</v>
      </c>
      <c r="O1766" s="15"/>
      <c r="P1766" s="16" t="s">
        <v>719</v>
      </c>
      <c r="Q1766" s="17">
        <v>7699</v>
      </c>
      <c r="R1766" s="18">
        <v>45</v>
      </c>
      <c r="S1766" s="19">
        <v>4869.6174999999994</v>
      </c>
      <c r="T1766" s="20" t="s">
        <v>363</v>
      </c>
      <c r="U1766" s="21" t="s">
        <v>687</v>
      </c>
      <c r="V1766" s="31">
        <v>38.5</v>
      </c>
      <c r="W1766" s="23">
        <v>16</v>
      </c>
      <c r="X1766" s="24"/>
    </row>
    <row r="1767" spans="1:24" s="1" customFormat="1" ht="26" customHeight="1" x14ac:dyDescent="0.3">
      <c r="A1767" s="26" t="s">
        <v>23</v>
      </c>
      <c r="B1767" s="26" t="s">
        <v>1527</v>
      </c>
      <c r="C1767" s="12" t="s">
        <v>1739</v>
      </c>
      <c r="D1767" s="57"/>
      <c r="E1767" s="42" t="str">
        <f>HYPERLINK("https://www.google.ru/search?q=IH6100&amp;newwindow=1&amp;tbm=isch","Еще фото")</f>
        <v>Еще фото</v>
      </c>
      <c r="F1767" s="14" t="s">
        <v>107</v>
      </c>
      <c r="G1767" s="26" t="s">
        <v>680</v>
      </c>
      <c r="H1767" s="26" t="s">
        <v>357</v>
      </c>
      <c r="I1767" s="26" t="s">
        <v>1139</v>
      </c>
      <c r="J1767" s="15" t="s">
        <v>28</v>
      </c>
      <c r="K1767" s="16" t="s">
        <v>286</v>
      </c>
      <c r="L1767" s="60"/>
      <c r="M1767" s="15"/>
      <c r="N1767" s="15" t="s">
        <v>43</v>
      </c>
      <c r="O1767" s="15"/>
      <c r="P1767" s="16" t="s">
        <v>719</v>
      </c>
      <c r="Q1767" s="17">
        <v>7699</v>
      </c>
      <c r="R1767" s="18">
        <v>45</v>
      </c>
      <c r="S1767" s="19">
        <v>4869.6174999999994</v>
      </c>
      <c r="T1767" s="20" t="s">
        <v>363</v>
      </c>
      <c r="U1767" s="21" t="s">
        <v>693</v>
      </c>
      <c r="V1767" s="23">
        <v>40</v>
      </c>
      <c r="W1767" s="23">
        <v>71</v>
      </c>
      <c r="X1767" s="24"/>
    </row>
    <row r="1768" spans="1:24" s="1" customFormat="1" ht="26" customHeight="1" x14ac:dyDescent="0.3">
      <c r="A1768" s="26" t="s">
        <v>23</v>
      </c>
      <c r="B1768" s="26" t="s">
        <v>1527</v>
      </c>
      <c r="C1768" s="12" t="s">
        <v>1739</v>
      </c>
      <c r="D1768" s="57"/>
      <c r="E1768" s="42" t="str">
        <f>HYPERLINK("https://www.google.ru/search?q=IH6100&amp;newwindow=1&amp;tbm=isch","Еще фото")</f>
        <v>Еще фото</v>
      </c>
      <c r="F1768" s="14" t="s">
        <v>107</v>
      </c>
      <c r="G1768" s="26" t="s">
        <v>680</v>
      </c>
      <c r="H1768" s="26" t="s">
        <v>357</v>
      </c>
      <c r="I1768" s="26" t="s">
        <v>1139</v>
      </c>
      <c r="J1768" s="15" t="s">
        <v>28</v>
      </c>
      <c r="K1768" s="16" t="s">
        <v>286</v>
      </c>
      <c r="L1768" s="60"/>
      <c r="M1768" s="15"/>
      <c r="N1768" s="15" t="s">
        <v>43</v>
      </c>
      <c r="O1768" s="15"/>
      <c r="P1768" s="16" t="s">
        <v>719</v>
      </c>
      <c r="Q1768" s="17">
        <v>7699</v>
      </c>
      <c r="R1768" s="18">
        <v>45</v>
      </c>
      <c r="S1768" s="19">
        <v>4869.6174999999994</v>
      </c>
      <c r="T1768" s="20" t="s">
        <v>363</v>
      </c>
      <c r="U1768" s="21" t="s">
        <v>694</v>
      </c>
      <c r="V1768" s="31">
        <v>40.5</v>
      </c>
      <c r="W1768" s="23">
        <v>1</v>
      </c>
      <c r="X1768" s="24"/>
    </row>
    <row r="1769" spans="1:24" s="1" customFormat="1" ht="26" customHeight="1" x14ac:dyDescent="0.3">
      <c r="A1769" s="26" t="s">
        <v>23</v>
      </c>
      <c r="B1769" s="26" t="s">
        <v>1527</v>
      </c>
      <c r="C1769" s="12" t="s">
        <v>1739</v>
      </c>
      <c r="D1769" s="58"/>
      <c r="E1769" s="42" t="str">
        <f>HYPERLINK("https://www.google.ru/search?q=IH6100&amp;newwindow=1&amp;tbm=isch","Еще фото")</f>
        <v>Еще фото</v>
      </c>
      <c r="F1769" s="14" t="s">
        <v>107</v>
      </c>
      <c r="G1769" s="26" t="s">
        <v>680</v>
      </c>
      <c r="H1769" s="26" t="s">
        <v>357</v>
      </c>
      <c r="I1769" s="26" t="s">
        <v>1139</v>
      </c>
      <c r="J1769" s="15" t="s">
        <v>28</v>
      </c>
      <c r="K1769" s="16" t="s">
        <v>286</v>
      </c>
      <c r="L1769" s="61"/>
      <c r="M1769" s="15"/>
      <c r="N1769" s="15" t="s">
        <v>43</v>
      </c>
      <c r="O1769" s="15"/>
      <c r="P1769" s="16" t="s">
        <v>719</v>
      </c>
      <c r="Q1769" s="17">
        <v>7699</v>
      </c>
      <c r="R1769" s="18">
        <v>45</v>
      </c>
      <c r="S1769" s="19">
        <v>4869.6174999999994</v>
      </c>
      <c r="T1769" s="20" t="s">
        <v>363</v>
      </c>
      <c r="U1769" s="21" t="s">
        <v>723</v>
      </c>
      <c r="V1769" s="23">
        <v>42</v>
      </c>
      <c r="W1769" s="23">
        <v>1</v>
      </c>
      <c r="X1769" s="24"/>
    </row>
    <row r="1770" spans="1:24" s="1" customFormat="1" ht="17" customHeight="1" x14ac:dyDescent="0.3">
      <c r="A1770" s="11" t="s">
        <v>23</v>
      </c>
      <c r="B1770" s="11" t="s">
        <v>1741</v>
      </c>
      <c r="C1770" s="12" t="s">
        <v>1742</v>
      </c>
      <c r="D1770" s="56"/>
      <c r="E1770" s="42" t="str">
        <f t="shared" ref="E1770:E1775" si="90">HYPERLINK("https://www.google.ru/search?q=IH6485&amp;newwindow=1&amp;tbm=isch","Еще фото")</f>
        <v>Еще фото</v>
      </c>
      <c r="F1770" s="14" t="s">
        <v>107</v>
      </c>
      <c r="G1770" s="11" t="s">
        <v>1138</v>
      </c>
      <c r="H1770" s="11" t="s">
        <v>357</v>
      </c>
      <c r="I1770" s="15" t="s">
        <v>1139</v>
      </c>
      <c r="J1770" s="15" t="s">
        <v>28</v>
      </c>
      <c r="K1770" s="16" t="s">
        <v>41</v>
      </c>
      <c r="L1770" s="59" t="s">
        <v>1743</v>
      </c>
      <c r="M1770" s="15"/>
      <c r="N1770" s="15" t="s">
        <v>308</v>
      </c>
      <c r="O1770" s="15"/>
      <c r="P1770" s="16" t="s">
        <v>1744</v>
      </c>
      <c r="Q1770" s="17">
        <v>13899</v>
      </c>
      <c r="R1770" s="18">
        <v>45</v>
      </c>
      <c r="S1770" s="19">
        <v>8791.1174999999985</v>
      </c>
      <c r="T1770" s="20" t="s">
        <v>363</v>
      </c>
      <c r="U1770" s="21" t="s">
        <v>364</v>
      </c>
      <c r="V1770" s="31">
        <v>35.5</v>
      </c>
      <c r="W1770" s="23">
        <v>1</v>
      </c>
      <c r="X1770" s="24"/>
    </row>
    <row r="1771" spans="1:24" s="1" customFormat="1" ht="17" customHeight="1" x14ac:dyDescent="0.3">
      <c r="A1771" s="26" t="s">
        <v>23</v>
      </c>
      <c r="B1771" s="26" t="s">
        <v>1741</v>
      </c>
      <c r="C1771" s="12" t="s">
        <v>1742</v>
      </c>
      <c r="D1771" s="57"/>
      <c r="E1771" s="42" t="str">
        <f t="shared" si="90"/>
        <v>Еще фото</v>
      </c>
      <c r="F1771" s="14" t="s">
        <v>107</v>
      </c>
      <c r="G1771" s="26" t="s">
        <v>1138</v>
      </c>
      <c r="H1771" s="26" t="s">
        <v>357</v>
      </c>
      <c r="I1771" s="26" t="s">
        <v>1139</v>
      </c>
      <c r="J1771" s="15" t="s">
        <v>28</v>
      </c>
      <c r="K1771" s="16" t="s">
        <v>41</v>
      </c>
      <c r="L1771" s="60"/>
      <c r="M1771" s="15"/>
      <c r="N1771" s="15" t="s">
        <v>308</v>
      </c>
      <c r="O1771" s="15"/>
      <c r="P1771" s="16" t="s">
        <v>1744</v>
      </c>
      <c r="Q1771" s="17">
        <v>13899</v>
      </c>
      <c r="R1771" s="18">
        <v>45</v>
      </c>
      <c r="S1771" s="19">
        <v>8791.1174999999985</v>
      </c>
      <c r="T1771" s="20" t="s">
        <v>363</v>
      </c>
      <c r="U1771" s="21" t="s">
        <v>366</v>
      </c>
      <c r="V1771" s="31">
        <v>36.5</v>
      </c>
      <c r="W1771" s="23">
        <v>11</v>
      </c>
      <c r="X1771" s="24"/>
    </row>
    <row r="1772" spans="1:24" s="1" customFormat="1" ht="17" customHeight="1" x14ac:dyDescent="0.3">
      <c r="A1772" s="26" t="s">
        <v>23</v>
      </c>
      <c r="B1772" s="26" t="s">
        <v>1741</v>
      </c>
      <c r="C1772" s="12" t="s">
        <v>1742</v>
      </c>
      <c r="D1772" s="57"/>
      <c r="E1772" s="42" t="str">
        <f t="shared" si="90"/>
        <v>Еще фото</v>
      </c>
      <c r="F1772" s="14" t="s">
        <v>107</v>
      </c>
      <c r="G1772" s="26" t="s">
        <v>1138</v>
      </c>
      <c r="H1772" s="26" t="s">
        <v>357</v>
      </c>
      <c r="I1772" s="26" t="s">
        <v>1139</v>
      </c>
      <c r="J1772" s="15" t="s">
        <v>28</v>
      </c>
      <c r="K1772" s="16" t="s">
        <v>41</v>
      </c>
      <c r="L1772" s="60"/>
      <c r="M1772" s="15"/>
      <c r="N1772" s="15" t="s">
        <v>308</v>
      </c>
      <c r="O1772" s="15"/>
      <c r="P1772" s="16" t="s">
        <v>1744</v>
      </c>
      <c r="Q1772" s="17">
        <v>13899</v>
      </c>
      <c r="R1772" s="18">
        <v>45</v>
      </c>
      <c r="S1772" s="19">
        <v>8791.1174999999985</v>
      </c>
      <c r="T1772" s="20" t="s">
        <v>363</v>
      </c>
      <c r="U1772" s="21" t="s">
        <v>430</v>
      </c>
      <c r="V1772" s="23">
        <v>37</v>
      </c>
      <c r="W1772" s="23">
        <v>6</v>
      </c>
      <c r="X1772" s="24"/>
    </row>
    <row r="1773" spans="1:24" s="1" customFormat="1" ht="17" customHeight="1" x14ac:dyDescent="0.3">
      <c r="A1773" s="26" t="s">
        <v>23</v>
      </c>
      <c r="B1773" s="26" t="s">
        <v>1741</v>
      </c>
      <c r="C1773" s="12" t="s">
        <v>1742</v>
      </c>
      <c r="D1773" s="57"/>
      <c r="E1773" s="42" t="str">
        <f t="shared" si="90"/>
        <v>Еще фото</v>
      </c>
      <c r="F1773" s="14" t="s">
        <v>107</v>
      </c>
      <c r="G1773" s="26" t="s">
        <v>1138</v>
      </c>
      <c r="H1773" s="26" t="s">
        <v>357</v>
      </c>
      <c r="I1773" s="26" t="s">
        <v>1139</v>
      </c>
      <c r="J1773" s="15" t="s">
        <v>28</v>
      </c>
      <c r="K1773" s="16" t="s">
        <v>41</v>
      </c>
      <c r="L1773" s="60"/>
      <c r="M1773" s="15"/>
      <c r="N1773" s="15" t="s">
        <v>308</v>
      </c>
      <c r="O1773" s="15"/>
      <c r="P1773" s="16" t="s">
        <v>1744</v>
      </c>
      <c r="Q1773" s="17">
        <v>13899</v>
      </c>
      <c r="R1773" s="18">
        <v>45</v>
      </c>
      <c r="S1773" s="19">
        <v>8791.1174999999985</v>
      </c>
      <c r="T1773" s="20" t="s">
        <v>363</v>
      </c>
      <c r="U1773" s="21" t="s">
        <v>686</v>
      </c>
      <c r="V1773" s="31">
        <v>37.5</v>
      </c>
      <c r="W1773" s="23">
        <v>3</v>
      </c>
      <c r="X1773" s="24"/>
    </row>
    <row r="1774" spans="1:24" s="1" customFormat="1" ht="17" customHeight="1" x14ac:dyDescent="0.3">
      <c r="A1774" s="26" t="s">
        <v>23</v>
      </c>
      <c r="B1774" s="26" t="s">
        <v>1741</v>
      </c>
      <c r="C1774" s="12" t="s">
        <v>1742</v>
      </c>
      <c r="D1774" s="57"/>
      <c r="E1774" s="42" t="str">
        <f t="shared" si="90"/>
        <v>Еще фото</v>
      </c>
      <c r="F1774" s="14" t="s">
        <v>107</v>
      </c>
      <c r="G1774" s="26" t="s">
        <v>1138</v>
      </c>
      <c r="H1774" s="26" t="s">
        <v>357</v>
      </c>
      <c r="I1774" s="26" t="s">
        <v>1139</v>
      </c>
      <c r="J1774" s="15" t="s">
        <v>28</v>
      </c>
      <c r="K1774" s="16" t="s">
        <v>41</v>
      </c>
      <c r="L1774" s="60"/>
      <c r="M1774" s="15"/>
      <c r="N1774" s="15" t="s">
        <v>308</v>
      </c>
      <c r="O1774" s="15"/>
      <c r="P1774" s="16" t="s">
        <v>1744</v>
      </c>
      <c r="Q1774" s="17">
        <v>13899</v>
      </c>
      <c r="R1774" s="18">
        <v>45</v>
      </c>
      <c r="S1774" s="19">
        <v>8791.1174999999985</v>
      </c>
      <c r="T1774" s="20" t="s">
        <v>363</v>
      </c>
      <c r="U1774" s="21" t="s">
        <v>431</v>
      </c>
      <c r="V1774" s="23">
        <v>38</v>
      </c>
      <c r="W1774" s="23">
        <v>1</v>
      </c>
      <c r="X1774" s="24"/>
    </row>
    <row r="1775" spans="1:24" s="1" customFormat="1" ht="22.05" customHeight="1" x14ac:dyDescent="0.3">
      <c r="A1775" s="26" t="s">
        <v>23</v>
      </c>
      <c r="B1775" s="26" t="s">
        <v>1741</v>
      </c>
      <c r="C1775" s="12" t="s">
        <v>1742</v>
      </c>
      <c r="D1775" s="58"/>
      <c r="E1775" s="42" t="str">
        <f t="shared" si="90"/>
        <v>Еще фото</v>
      </c>
      <c r="F1775" s="14" t="s">
        <v>107</v>
      </c>
      <c r="G1775" s="26" t="s">
        <v>1138</v>
      </c>
      <c r="H1775" s="26" t="s">
        <v>357</v>
      </c>
      <c r="I1775" s="26" t="s">
        <v>1139</v>
      </c>
      <c r="J1775" s="15" t="s">
        <v>28</v>
      </c>
      <c r="K1775" s="16" t="s">
        <v>41</v>
      </c>
      <c r="L1775" s="61"/>
      <c r="M1775" s="15"/>
      <c r="N1775" s="15" t="s">
        <v>308</v>
      </c>
      <c r="O1775" s="15"/>
      <c r="P1775" s="16" t="s">
        <v>1744</v>
      </c>
      <c r="Q1775" s="17">
        <v>13899</v>
      </c>
      <c r="R1775" s="18">
        <v>45</v>
      </c>
      <c r="S1775" s="19">
        <v>8791.1174999999985</v>
      </c>
      <c r="T1775" s="20" t="s">
        <v>363</v>
      </c>
      <c r="U1775" s="21" t="s">
        <v>687</v>
      </c>
      <c r="V1775" s="31">
        <v>38.5</v>
      </c>
      <c r="W1775" s="23">
        <v>1</v>
      </c>
      <c r="X1775" s="24"/>
    </row>
    <row r="1776" spans="1:24" s="1" customFormat="1" ht="11" customHeight="1" x14ac:dyDescent="0.3">
      <c r="A1776" s="11" t="s">
        <v>23</v>
      </c>
      <c r="B1776" s="11" t="s">
        <v>1745</v>
      </c>
      <c r="C1776" s="12" t="s">
        <v>1746</v>
      </c>
      <c r="D1776" s="56"/>
      <c r="E1776" s="42" t="str">
        <f t="shared" ref="E1776:E1787" si="91">HYPERLINK("https://www.google.ru/search?q=IH6506&amp;newwindow=1&amp;tbm=isch","Еще фото")</f>
        <v>Еще фото</v>
      </c>
      <c r="F1776" s="28" t="s">
        <v>137</v>
      </c>
      <c r="G1776" s="11" t="s">
        <v>1138</v>
      </c>
      <c r="H1776" s="11" t="s">
        <v>357</v>
      </c>
      <c r="I1776" s="15" t="s">
        <v>1139</v>
      </c>
      <c r="J1776" s="15" t="s">
        <v>28</v>
      </c>
      <c r="K1776" s="16" t="s">
        <v>29</v>
      </c>
      <c r="L1776" s="59"/>
      <c r="M1776" s="15"/>
      <c r="N1776" s="15" t="s">
        <v>31</v>
      </c>
      <c r="O1776" s="15"/>
      <c r="P1776" s="16" t="s">
        <v>904</v>
      </c>
      <c r="Q1776" s="17">
        <v>12199</v>
      </c>
      <c r="R1776" s="18">
        <v>45</v>
      </c>
      <c r="S1776" s="19">
        <v>7715.8674999999994</v>
      </c>
      <c r="T1776" s="20" t="s">
        <v>363</v>
      </c>
      <c r="U1776" s="21" t="s">
        <v>687</v>
      </c>
      <c r="V1776" s="31">
        <v>38.5</v>
      </c>
      <c r="W1776" s="23">
        <v>1</v>
      </c>
      <c r="X1776" s="24"/>
    </row>
    <row r="1777" spans="1:24" s="1" customFormat="1" ht="11" customHeight="1" x14ac:dyDescent="0.3">
      <c r="A1777" s="26" t="s">
        <v>23</v>
      </c>
      <c r="B1777" s="26" t="s">
        <v>1745</v>
      </c>
      <c r="C1777" s="12" t="s">
        <v>1746</v>
      </c>
      <c r="D1777" s="57"/>
      <c r="E1777" s="42" t="str">
        <f t="shared" si="91"/>
        <v>Еще фото</v>
      </c>
      <c r="F1777" s="28" t="s">
        <v>137</v>
      </c>
      <c r="G1777" s="26" t="s">
        <v>1138</v>
      </c>
      <c r="H1777" s="26" t="s">
        <v>357</v>
      </c>
      <c r="I1777" s="26" t="s">
        <v>1139</v>
      </c>
      <c r="J1777" s="15" t="s">
        <v>28</v>
      </c>
      <c r="K1777" s="16" t="s">
        <v>29</v>
      </c>
      <c r="L1777" s="60"/>
      <c r="M1777" s="15"/>
      <c r="N1777" s="15" t="s">
        <v>31</v>
      </c>
      <c r="O1777" s="15"/>
      <c r="P1777" s="16" t="s">
        <v>904</v>
      </c>
      <c r="Q1777" s="17">
        <v>12199</v>
      </c>
      <c r="R1777" s="18">
        <v>45</v>
      </c>
      <c r="S1777" s="19">
        <v>7715.8674999999994</v>
      </c>
      <c r="T1777" s="20" t="s">
        <v>363</v>
      </c>
      <c r="U1777" s="21" t="s">
        <v>432</v>
      </c>
      <c r="V1777" s="23">
        <v>39</v>
      </c>
      <c r="W1777" s="23">
        <v>1</v>
      </c>
      <c r="X1777" s="24"/>
    </row>
    <row r="1778" spans="1:24" s="1" customFormat="1" ht="11" customHeight="1" x14ac:dyDescent="0.3">
      <c r="A1778" s="26" t="s">
        <v>23</v>
      </c>
      <c r="B1778" s="26" t="s">
        <v>1745</v>
      </c>
      <c r="C1778" s="12" t="s">
        <v>1746</v>
      </c>
      <c r="D1778" s="57"/>
      <c r="E1778" s="42" t="str">
        <f t="shared" si="91"/>
        <v>Еще фото</v>
      </c>
      <c r="F1778" s="28" t="s">
        <v>137</v>
      </c>
      <c r="G1778" s="26" t="s">
        <v>1138</v>
      </c>
      <c r="H1778" s="26" t="s">
        <v>357</v>
      </c>
      <c r="I1778" s="26" t="s">
        <v>1139</v>
      </c>
      <c r="J1778" s="15" t="s">
        <v>28</v>
      </c>
      <c r="K1778" s="16" t="s">
        <v>29</v>
      </c>
      <c r="L1778" s="60"/>
      <c r="M1778" s="15"/>
      <c r="N1778" s="15" t="s">
        <v>31</v>
      </c>
      <c r="O1778" s="15"/>
      <c r="P1778" s="16" t="s">
        <v>904</v>
      </c>
      <c r="Q1778" s="17">
        <v>12199</v>
      </c>
      <c r="R1778" s="18">
        <v>45</v>
      </c>
      <c r="S1778" s="19">
        <v>7715.8674999999994</v>
      </c>
      <c r="T1778" s="20" t="s">
        <v>363</v>
      </c>
      <c r="U1778" s="21" t="s">
        <v>693</v>
      </c>
      <c r="V1778" s="23">
        <v>40</v>
      </c>
      <c r="W1778" s="23">
        <v>2</v>
      </c>
      <c r="X1778" s="24"/>
    </row>
    <row r="1779" spans="1:24" s="1" customFormat="1" ht="11" customHeight="1" x14ac:dyDescent="0.3">
      <c r="A1779" s="26" t="s">
        <v>23</v>
      </c>
      <c r="B1779" s="26" t="s">
        <v>1745</v>
      </c>
      <c r="C1779" s="12" t="s">
        <v>1746</v>
      </c>
      <c r="D1779" s="57"/>
      <c r="E1779" s="42" t="str">
        <f t="shared" si="91"/>
        <v>Еще фото</v>
      </c>
      <c r="F1779" s="28" t="s">
        <v>137</v>
      </c>
      <c r="G1779" s="26" t="s">
        <v>1138</v>
      </c>
      <c r="H1779" s="26" t="s">
        <v>357</v>
      </c>
      <c r="I1779" s="26" t="s">
        <v>1139</v>
      </c>
      <c r="J1779" s="15" t="s">
        <v>28</v>
      </c>
      <c r="K1779" s="16" t="s">
        <v>29</v>
      </c>
      <c r="L1779" s="60"/>
      <c r="M1779" s="15"/>
      <c r="N1779" s="15" t="s">
        <v>31</v>
      </c>
      <c r="O1779" s="15"/>
      <c r="P1779" s="16" t="s">
        <v>904</v>
      </c>
      <c r="Q1779" s="17">
        <v>12199</v>
      </c>
      <c r="R1779" s="18">
        <v>45</v>
      </c>
      <c r="S1779" s="19">
        <v>7715.8674999999994</v>
      </c>
      <c r="T1779" s="20" t="s">
        <v>363</v>
      </c>
      <c r="U1779" s="21" t="s">
        <v>694</v>
      </c>
      <c r="V1779" s="31">
        <v>40.5</v>
      </c>
      <c r="W1779" s="23">
        <v>2</v>
      </c>
      <c r="X1779" s="24"/>
    </row>
    <row r="1780" spans="1:24" s="1" customFormat="1" ht="11" customHeight="1" x14ac:dyDescent="0.3">
      <c r="A1780" s="26" t="s">
        <v>23</v>
      </c>
      <c r="B1780" s="26" t="s">
        <v>1745</v>
      </c>
      <c r="C1780" s="12" t="s">
        <v>1746</v>
      </c>
      <c r="D1780" s="57"/>
      <c r="E1780" s="42" t="str">
        <f t="shared" si="91"/>
        <v>Еще фото</v>
      </c>
      <c r="F1780" s="28" t="s">
        <v>137</v>
      </c>
      <c r="G1780" s="26" t="s">
        <v>1138</v>
      </c>
      <c r="H1780" s="26" t="s">
        <v>357</v>
      </c>
      <c r="I1780" s="26" t="s">
        <v>1139</v>
      </c>
      <c r="J1780" s="15" t="s">
        <v>28</v>
      </c>
      <c r="K1780" s="16" t="s">
        <v>29</v>
      </c>
      <c r="L1780" s="60"/>
      <c r="M1780" s="15"/>
      <c r="N1780" s="15" t="s">
        <v>31</v>
      </c>
      <c r="O1780" s="15"/>
      <c r="P1780" s="16" t="s">
        <v>904</v>
      </c>
      <c r="Q1780" s="17">
        <v>12199</v>
      </c>
      <c r="R1780" s="18">
        <v>45</v>
      </c>
      <c r="S1780" s="19">
        <v>7715.8674999999994</v>
      </c>
      <c r="T1780" s="20" t="s">
        <v>363</v>
      </c>
      <c r="U1780" s="21" t="s">
        <v>704</v>
      </c>
      <c r="V1780" s="23">
        <v>41</v>
      </c>
      <c r="W1780" s="23">
        <v>2</v>
      </c>
      <c r="X1780" s="24"/>
    </row>
    <row r="1781" spans="1:24" s="1" customFormat="1" ht="11" customHeight="1" x14ac:dyDescent="0.3">
      <c r="A1781" s="26" t="s">
        <v>23</v>
      </c>
      <c r="B1781" s="26" t="s">
        <v>1745</v>
      </c>
      <c r="C1781" s="12" t="s">
        <v>1746</v>
      </c>
      <c r="D1781" s="57"/>
      <c r="E1781" s="42" t="str">
        <f t="shared" si="91"/>
        <v>Еще фото</v>
      </c>
      <c r="F1781" s="28" t="s">
        <v>137</v>
      </c>
      <c r="G1781" s="26" t="s">
        <v>1138</v>
      </c>
      <c r="H1781" s="26" t="s">
        <v>357</v>
      </c>
      <c r="I1781" s="26" t="s">
        <v>1139</v>
      </c>
      <c r="J1781" s="15" t="s">
        <v>28</v>
      </c>
      <c r="K1781" s="16" t="s">
        <v>29</v>
      </c>
      <c r="L1781" s="60"/>
      <c r="M1781" s="15"/>
      <c r="N1781" s="15" t="s">
        <v>31</v>
      </c>
      <c r="O1781" s="15"/>
      <c r="P1781" s="16" t="s">
        <v>904</v>
      </c>
      <c r="Q1781" s="17">
        <v>12199</v>
      </c>
      <c r="R1781" s="18">
        <v>45</v>
      </c>
      <c r="S1781" s="19">
        <v>7715.8674999999994</v>
      </c>
      <c r="T1781" s="20" t="s">
        <v>363</v>
      </c>
      <c r="U1781" s="21" t="s">
        <v>723</v>
      </c>
      <c r="V1781" s="23">
        <v>42</v>
      </c>
      <c r="W1781" s="23">
        <v>2</v>
      </c>
      <c r="X1781" s="24"/>
    </row>
    <row r="1782" spans="1:24" s="1" customFormat="1" ht="11" customHeight="1" x14ac:dyDescent="0.3">
      <c r="A1782" s="26" t="s">
        <v>23</v>
      </c>
      <c r="B1782" s="26" t="s">
        <v>1745</v>
      </c>
      <c r="C1782" s="12" t="s">
        <v>1746</v>
      </c>
      <c r="D1782" s="57"/>
      <c r="E1782" s="42" t="str">
        <f t="shared" si="91"/>
        <v>Еще фото</v>
      </c>
      <c r="F1782" s="28" t="s">
        <v>137</v>
      </c>
      <c r="G1782" s="26" t="s">
        <v>1138</v>
      </c>
      <c r="H1782" s="26" t="s">
        <v>357</v>
      </c>
      <c r="I1782" s="26" t="s">
        <v>1139</v>
      </c>
      <c r="J1782" s="15" t="s">
        <v>28</v>
      </c>
      <c r="K1782" s="16" t="s">
        <v>29</v>
      </c>
      <c r="L1782" s="60"/>
      <c r="M1782" s="15"/>
      <c r="N1782" s="15" t="s">
        <v>31</v>
      </c>
      <c r="O1782" s="15"/>
      <c r="P1782" s="16" t="s">
        <v>904</v>
      </c>
      <c r="Q1782" s="17">
        <v>12199</v>
      </c>
      <c r="R1782" s="18">
        <v>45</v>
      </c>
      <c r="S1782" s="19">
        <v>7715.8674999999994</v>
      </c>
      <c r="T1782" s="20" t="s">
        <v>363</v>
      </c>
      <c r="U1782" s="21" t="s">
        <v>705</v>
      </c>
      <c r="V1782" s="31">
        <v>42.5</v>
      </c>
      <c r="W1782" s="23">
        <v>2</v>
      </c>
      <c r="X1782" s="24"/>
    </row>
    <row r="1783" spans="1:24" s="1" customFormat="1" ht="11" customHeight="1" x14ac:dyDescent="0.3">
      <c r="A1783" s="26" t="s">
        <v>23</v>
      </c>
      <c r="B1783" s="26" t="s">
        <v>1745</v>
      </c>
      <c r="C1783" s="12" t="s">
        <v>1746</v>
      </c>
      <c r="D1783" s="57"/>
      <c r="E1783" s="42" t="str">
        <f t="shared" si="91"/>
        <v>Еще фото</v>
      </c>
      <c r="F1783" s="28" t="s">
        <v>137</v>
      </c>
      <c r="G1783" s="26" t="s">
        <v>1138</v>
      </c>
      <c r="H1783" s="26" t="s">
        <v>357</v>
      </c>
      <c r="I1783" s="26" t="s">
        <v>1139</v>
      </c>
      <c r="J1783" s="15" t="s">
        <v>28</v>
      </c>
      <c r="K1783" s="16" t="s">
        <v>29</v>
      </c>
      <c r="L1783" s="60"/>
      <c r="M1783" s="15"/>
      <c r="N1783" s="15" t="s">
        <v>31</v>
      </c>
      <c r="O1783" s="15"/>
      <c r="P1783" s="16" t="s">
        <v>904</v>
      </c>
      <c r="Q1783" s="17">
        <v>12199</v>
      </c>
      <c r="R1783" s="18">
        <v>45</v>
      </c>
      <c r="S1783" s="19">
        <v>7715.8674999999994</v>
      </c>
      <c r="T1783" s="20" t="s">
        <v>363</v>
      </c>
      <c r="U1783" s="21" t="s">
        <v>706</v>
      </c>
      <c r="V1783" s="23">
        <v>43</v>
      </c>
      <c r="W1783" s="23">
        <v>2</v>
      </c>
      <c r="X1783" s="24"/>
    </row>
    <row r="1784" spans="1:24" s="1" customFormat="1" ht="11" customHeight="1" x14ac:dyDescent="0.3">
      <c r="A1784" s="26" t="s">
        <v>23</v>
      </c>
      <c r="B1784" s="26" t="s">
        <v>1745</v>
      </c>
      <c r="C1784" s="12" t="s">
        <v>1746</v>
      </c>
      <c r="D1784" s="57"/>
      <c r="E1784" s="42" t="str">
        <f t="shared" si="91"/>
        <v>Еще фото</v>
      </c>
      <c r="F1784" s="28" t="s">
        <v>137</v>
      </c>
      <c r="G1784" s="26" t="s">
        <v>1138</v>
      </c>
      <c r="H1784" s="26" t="s">
        <v>357</v>
      </c>
      <c r="I1784" s="26" t="s">
        <v>1139</v>
      </c>
      <c r="J1784" s="15" t="s">
        <v>28</v>
      </c>
      <c r="K1784" s="16" t="s">
        <v>29</v>
      </c>
      <c r="L1784" s="60"/>
      <c r="M1784" s="15"/>
      <c r="N1784" s="15" t="s">
        <v>31</v>
      </c>
      <c r="O1784" s="15"/>
      <c r="P1784" s="16" t="s">
        <v>904</v>
      </c>
      <c r="Q1784" s="17">
        <v>12199</v>
      </c>
      <c r="R1784" s="18">
        <v>45</v>
      </c>
      <c r="S1784" s="19">
        <v>7715.8674999999994</v>
      </c>
      <c r="T1784" s="20" t="s">
        <v>363</v>
      </c>
      <c r="U1784" s="21" t="s">
        <v>741</v>
      </c>
      <c r="V1784" s="23">
        <v>44</v>
      </c>
      <c r="W1784" s="23">
        <v>1</v>
      </c>
      <c r="X1784" s="24"/>
    </row>
    <row r="1785" spans="1:24" s="1" customFormat="1" ht="11" customHeight="1" x14ac:dyDescent="0.3">
      <c r="A1785" s="15" t="s">
        <v>23</v>
      </c>
      <c r="B1785" s="15" t="s">
        <v>1745</v>
      </c>
      <c r="C1785" s="12" t="s">
        <v>1746</v>
      </c>
      <c r="D1785" s="57"/>
      <c r="E1785" s="42" t="str">
        <f t="shared" si="91"/>
        <v>Еще фото</v>
      </c>
      <c r="F1785" s="33" t="s">
        <v>137</v>
      </c>
      <c r="G1785" s="15" t="s">
        <v>1138</v>
      </c>
      <c r="H1785" s="15" t="s">
        <v>357</v>
      </c>
      <c r="I1785" s="15" t="s">
        <v>1139</v>
      </c>
      <c r="J1785" s="15" t="s">
        <v>28</v>
      </c>
      <c r="K1785" s="15" t="s">
        <v>29</v>
      </c>
      <c r="L1785" s="60"/>
      <c r="M1785" s="15"/>
      <c r="N1785" s="15" t="s">
        <v>31</v>
      </c>
      <c r="O1785" s="15"/>
      <c r="P1785" s="15" t="s">
        <v>904</v>
      </c>
      <c r="Q1785" s="34">
        <v>12199</v>
      </c>
      <c r="R1785" s="35">
        <v>45</v>
      </c>
      <c r="S1785" s="36">
        <v>7715.8674999999994</v>
      </c>
      <c r="T1785" s="20" t="s">
        <v>363</v>
      </c>
      <c r="U1785" s="21" t="s">
        <v>742</v>
      </c>
      <c r="V1785" s="31">
        <v>44.5</v>
      </c>
      <c r="W1785" s="23">
        <v>2</v>
      </c>
      <c r="X1785" s="24"/>
    </row>
    <row r="1786" spans="1:24" s="1" customFormat="1" ht="11" customHeight="1" x14ac:dyDescent="0.3">
      <c r="A1786" s="15" t="s">
        <v>23</v>
      </c>
      <c r="B1786" s="15" t="s">
        <v>1745</v>
      </c>
      <c r="C1786" s="12" t="s">
        <v>1746</v>
      </c>
      <c r="D1786" s="57"/>
      <c r="E1786" s="42" t="str">
        <f t="shared" si="91"/>
        <v>Еще фото</v>
      </c>
      <c r="F1786" s="33" t="s">
        <v>137</v>
      </c>
      <c r="G1786" s="15" t="s">
        <v>1138</v>
      </c>
      <c r="H1786" s="15" t="s">
        <v>357</v>
      </c>
      <c r="I1786" s="15" t="s">
        <v>1139</v>
      </c>
      <c r="J1786" s="15" t="s">
        <v>28</v>
      </c>
      <c r="K1786" s="15" t="s">
        <v>29</v>
      </c>
      <c r="L1786" s="60"/>
      <c r="M1786" s="15"/>
      <c r="N1786" s="15" t="s">
        <v>31</v>
      </c>
      <c r="O1786" s="15"/>
      <c r="P1786" s="15" t="s">
        <v>904</v>
      </c>
      <c r="Q1786" s="34">
        <v>12199</v>
      </c>
      <c r="R1786" s="35">
        <v>45</v>
      </c>
      <c r="S1786" s="36">
        <v>7715.8674999999994</v>
      </c>
      <c r="T1786" s="20" t="s">
        <v>363</v>
      </c>
      <c r="U1786" s="21" t="s">
        <v>865</v>
      </c>
      <c r="V1786" s="23">
        <v>45</v>
      </c>
      <c r="W1786" s="23">
        <v>2</v>
      </c>
      <c r="X1786" s="24"/>
    </row>
    <row r="1787" spans="1:24" s="1" customFormat="1" ht="11" customHeight="1" x14ac:dyDescent="0.3">
      <c r="A1787" s="15" t="s">
        <v>23</v>
      </c>
      <c r="B1787" s="15" t="s">
        <v>1745</v>
      </c>
      <c r="C1787" s="12" t="s">
        <v>1746</v>
      </c>
      <c r="D1787" s="58"/>
      <c r="E1787" s="42" t="str">
        <f t="shared" si="91"/>
        <v>Еще фото</v>
      </c>
      <c r="F1787" s="33" t="s">
        <v>137</v>
      </c>
      <c r="G1787" s="15" t="s">
        <v>1138</v>
      </c>
      <c r="H1787" s="15" t="s">
        <v>357</v>
      </c>
      <c r="I1787" s="15" t="s">
        <v>1139</v>
      </c>
      <c r="J1787" s="15" t="s">
        <v>28</v>
      </c>
      <c r="K1787" s="15" t="s">
        <v>29</v>
      </c>
      <c r="L1787" s="61"/>
      <c r="M1787" s="15"/>
      <c r="N1787" s="15" t="s">
        <v>31</v>
      </c>
      <c r="O1787" s="15"/>
      <c r="P1787" s="15" t="s">
        <v>904</v>
      </c>
      <c r="Q1787" s="34">
        <v>12199</v>
      </c>
      <c r="R1787" s="35">
        <v>45</v>
      </c>
      <c r="S1787" s="36">
        <v>7715.8674999999994</v>
      </c>
      <c r="T1787" s="20" t="s">
        <v>363</v>
      </c>
      <c r="U1787" s="21" t="s">
        <v>969</v>
      </c>
      <c r="V1787" s="23">
        <v>46</v>
      </c>
      <c r="W1787" s="23">
        <v>2</v>
      </c>
      <c r="X1787" s="24"/>
    </row>
    <row r="1788" spans="1:24" s="1" customFormat="1" ht="52.05" customHeight="1" x14ac:dyDescent="0.3">
      <c r="A1788" s="11" t="s">
        <v>23</v>
      </c>
      <c r="B1788" s="11" t="s">
        <v>1747</v>
      </c>
      <c r="C1788" s="12" t="s">
        <v>1748</v>
      </c>
      <c r="D1788" s="62"/>
      <c r="E1788" s="42" t="str">
        <f>HYPERLINK("https://www.google.ru/search?q=IH6569&amp;newwindow=1&amp;tbm=isch","Еще фото")</f>
        <v>Еще фото</v>
      </c>
      <c r="F1788" s="14"/>
      <c r="G1788" s="11" t="s">
        <v>1138</v>
      </c>
      <c r="H1788" s="11" t="s">
        <v>357</v>
      </c>
      <c r="I1788" s="15" t="s">
        <v>1139</v>
      </c>
      <c r="J1788" s="15" t="s">
        <v>28</v>
      </c>
      <c r="K1788" s="16" t="s">
        <v>29</v>
      </c>
      <c r="L1788" s="59"/>
      <c r="M1788" s="15"/>
      <c r="N1788" s="15" t="s">
        <v>176</v>
      </c>
      <c r="O1788" s="15"/>
      <c r="P1788" s="16" t="s">
        <v>904</v>
      </c>
      <c r="Q1788" s="17">
        <v>13299</v>
      </c>
      <c r="R1788" s="18">
        <v>45</v>
      </c>
      <c r="S1788" s="19">
        <v>8411.6174999999985</v>
      </c>
      <c r="T1788" s="20" t="s">
        <v>363</v>
      </c>
      <c r="U1788" s="21" t="s">
        <v>723</v>
      </c>
      <c r="V1788" s="23">
        <v>42</v>
      </c>
      <c r="W1788" s="23">
        <v>2</v>
      </c>
      <c r="X1788" s="24"/>
    </row>
    <row r="1789" spans="1:24" s="1" customFormat="1" ht="61.05" customHeight="1" x14ac:dyDescent="0.3">
      <c r="A1789" s="26" t="s">
        <v>23</v>
      </c>
      <c r="B1789" s="26" t="s">
        <v>1747</v>
      </c>
      <c r="C1789" s="12" t="s">
        <v>1748</v>
      </c>
      <c r="D1789" s="63"/>
      <c r="E1789" s="42" t="str">
        <f>HYPERLINK("https://www.google.ru/search?q=IH6569&amp;newwindow=1&amp;tbm=isch","Еще фото")</f>
        <v>Еще фото</v>
      </c>
      <c r="F1789" s="14"/>
      <c r="G1789" s="26" t="s">
        <v>1138</v>
      </c>
      <c r="H1789" s="26" t="s">
        <v>357</v>
      </c>
      <c r="I1789" s="26" t="s">
        <v>1139</v>
      </c>
      <c r="J1789" s="15" t="s">
        <v>28</v>
      </c>
      <c r="K1789" s="16" t="s">
        <v>29</v>
      </c>
      <c r="L1789" s="61"/>
      <c r="M1789" s="15"/>
      <c r="N1789" s="15" t="s">
        <v>176</v>
      </c>
      <c r="O1789" s="15"/>
      <c r="P1789" s="16" t="s">
        <v>904</v>
      </c>
      <c r="Q1789" s="17">
        <v>13299</v>
      </c>
      <c r="R1789" s="18">
        <v>45</v>
      </c>
      <c r="S1789" s="19">
        <v>8411.6174999999985</v>
      </c>
      <c r="T1789" s="20" t="s">
        <v>363</v>
      </c>
      <c r="U1789" s="21" t="s">
        <v>742</v>
      </c>
      <c r="V1789" s="31">
        <v>44.5</v>
      </c>
      <c r="W1789" s="23">
        <v>1</v>
      </c>
      <c r="X1789" s="24"/>
    </row>
    <row r="1790" spans="1:24" s="1" customFormat="1" ht="13.05" customHeight="1" x14ac:dyDescent="0.3">
      <c r="A1790" s="11" t="s">
        <v>23</v>
      </c>
      <c r="B1790" s="11" t="s">
        <v>1749</v>
      </c>
      <c r="C1790" s="12" t="s">
        <v>1750</v>
      </c>
      <c r="D1790" s="56"/>
      <c r="E1790" s="42" t="str">
        <f t="shared" ref="E1790:E1797" si="92">HYPERLINK("https://www.google.ru/search?q=IH6627&amp;newwindow=1&amp;tbm=isch","Еще фото")</f>
        <v>Еще фото</v>
      </c>
      <c r="F1790" s="14" t="s">
        <v>107</v>
      </c>
      <c r="G1790" s="11" t="s">
        <v>1138</v>
      </c>
      <c r="H1790" s="11" t="s">
        <v>357</v>
      </c>
      <c r="I1790" s="15" t="s">
        <v>1139</v>
      </c>
      <c r="J1790" s="15" t="s">
        <v>28</v>
      </c>
      <c r="K1790" s="16" t="s">
        <v>41</v>
      </c>
      <c r="L1790" s="59" t="s">
        <v>1416</v>
      </c>
      <c r="M1790" s="15"/>
      <c r="N1790" s="15" t="s">
        <v>308</v>
      </c>
      <c r="O1790" s="15"/>
      <c r="P1790" s="16" t="s">
        <v>1751</v>
      </c>
      <c r="Q1790" s="17">
        <v>14899</v>
      </c>
      <c r="R1790" s="18">
        <v>45</v>
      </c>
      <c r="S1790" s="19">
        <v>9423.6175000000003</v>
      </c>
      <c r="T1790" s="20" t="s">
        <v>363</v>
      </c>
      <c r="U1790" s="32" t="s">
        <v>364</v>
      </c>
      <c r="V1790" s="31">
        <v>35.5</v>
      </c>
      <c r="W1790" s="23">
        <v>19</v>
      </c>
      <c r="X1790" s="24"/>
    </row>
    <row r="1791" spans="1:24" s="1" customFormat="1" ht="13.05" customHeight="1" x14ac:dyDescent="0.3">
      <c r="A1791" s="26" t="s">
        <v>23</v>
      </c>
      <c r="B1791" s="26" t="s">
        <v>1749</v>
      </c>
      <c r="C1791" s="12" t="s">
        <v>1750</v>
      </c>
      <c r="D1791" s="57"/>
      <c r="E1791" s="42" t="str">
        <f t="shared" si="92"/>
        <v>Еще фото</v>
      </c>
      <c r="F1791" s="14" t="s">
        <v>107</v>
      </c>
      <c r="G1791" s="26" t="s">
        <v>1138</v>
      </c>
      <c r="H1791" s="26" t="s">
        <v>357</v>
      </c>
      <c r="I1791" s="26" t="s">
        <v>1139</v>
      </c>
      <c r="J1791" s="15" t="s">
        <v>28</v>
      </c>
      <c r="K1791" s="16" t="s">
        <v>41</v>
      </c>
      <c r="L1791" s="60"/>
      <c r="M1791" s="15"/>
      <c r="N1791" s="15" t="s">
        <v>308</v>
      </c>
      <c r="O1791" s="15"/>
      <c r="P1791" s="16" t="s">
        <v>1751</v>
      </c>
      <c r="Q1791" s="17">
        <v>14899</v>
      </c>
      <c r="R1791" s="18">
        <v>45</v>
      </c>
      <c r="S1791" s="19">
        <v>9423.6175000000003</v>
      </c>
      <c r="T1791" s="20" t="s">
        <v>363</v>
      </c>
      <c r="U1791" s="21" t="s">
        <v>365</v>
      </c>
      <c r="V1791" s="23">
        <v>36</v>
      </c>
      <c r="W1791" s="23">
        <v>8</v>
      </c>
      <c r="X1791" s="24"/>
    </row>
    <row r="1792" spans="1:24" s="1" customFormat="1" ht="13.05" customHeight="1" x14ac:dyDescent="0.3">
      <c r="A1792" s="26" t="s">
        <v>23</v>
      </c>
      <c r="B1792" s="26" t="s">
        <v>1749</v>
      </c>
      <c r="C1792" s="12" t="s">
        <v>1750</v>
      </c>
      <c r="D1792" s="57"/>
      <c r="E1792" s="42" t="str">
        <f t="shared" si="92"/>
        <v>Еще фото</v>
      </c>
      <c r="F1792" s="14" t="s">
        <v>107</v>
      </c>
      <c r="G1792" s="26" t="s">
        <v>1138</v>
      </c>
      <c r="H1792" s="26" t="s">
        <v>357</v>
      </c>
      <c r="I1792" s="26" t="s">
        <v>1139</v>
      </c>
      <c r="J1792" s="15" t="s">
        <v>28</v>
      </c>
      <c r="K1792" s="16" t="s">
        <v>41</v>
      </c>
      <c r="L1792" s="60"/>
      <c r="M1792" s="15"/>
      <c r="N1792" s="15" t="s">
        <v>308</v>
      </c>
      <c r="O1792" s="15"/>
      <c r="P1792" s="16" t="s">
        <v>1751</v>
      </c>
      <c r="Q1792" s="17">
        <v>14899</v>
      </c>
      <c r="R1792" s="18">
        <v>45</v>
      </c>
      <c r="S1792" s="19">
        <v>9423.6175000000003</v>
      </c>
      <c r="T1792" s="20" t="s">
        <v>363</v>
      </c>
      <c r="U1792" s="21" t="s">
        <v>366</v>
      </c>
      <c r="V1792" s="31">
        <v>36.5</v>
      </c>
      <c r="W1792" s="23">
        <v>58</v>
      </c>
      <c r="X1792" s="24"/>
    </row>
    <row r="1793" spans="1:24" s="1" customFormat="1" ht="13.05" customHeight="1" x14ac:dyDescent="0.3">
      <c r="A1793" s="26" t="s">
        <v>23</v>
      </c>
      <c r="B1793" s="26" t="s">
        <v>1749</v>
      </c>
      <c r="C1793" s="12" t="s">
        <v>1750</v>
      </c>
      <c r="D1793" s="57"/>
      <c r="E1793" s="42" t="str">
        <f t="shared" si="92"/>
        <v>Еще фото</v>
      </c>
      <c r="F1793" s="14" t="s">
        <v>107</v>
      </c>
      <c r="G1793" s="26" t="s">
        <v>1138</v>
      </c>
      <c r="H1793" s="26" t="s">
        <v>357</v>
      </c>
      <c r="I1793" s="26" t="s">
        <v>1139</v>
      </c>
      <c r="J1793" s="15" t="s">
        <v>28</v>
      </c>
      <c r="K1793" s="16" t="s">
        <v>41</v>
      </c>
      <c r="L1793" s="60"/>
      <c r="M1793" s="15"/>
      <c r="N1793" s="15" t="s">
        <v>308</v>
      </c>
      <c r="O1793" s="15"/>
      <c r="P1793" s="16" t="s">
        <v>1751</v>
      </c>
      <c r="Q1793" s="17">
        <v>14899</v>
      </c>
      <c r="R1793" s="18">
        <v>45</v>
      </c>
      <c r="S1793" s="19">
        <v>9423.6175000000003</v>
      </c>
      <c r="T1793" s="20" t="s">
        <v>363</v>
      </c>
      <c r="U1793" s="21" t="s">
        <v>430</v>
      </c>
      <c r="V1793" s="23">
        <v>37</v>
      </c>
      <c r="W1793" s="23">
        <v>50</v>
      </c>
      <c r="X1793" s="24"/>
    </row>
    <row r="1794" spans="1:24" s="1" customFormat="1" ht="13.05" customHeight="1" x14ac:dyDescent="0.3">
      <c r="A1794" s="26" t="s">
        <v>23</v>
      </c>
      <c r="B1794" s="26" t="s">
        <v>1749</v>
      </c>
      <c r="C1794" s="12" t="s">
        <v>1750</v>
      </c>
      <c r="D1794" s="57"/>
      <c r="E1794" s="42" t="str">
        <f t="shared" si="92"/>
        <v>Еще фото</v>
      </c>
      <c r="F1794" s="14" t="s">
        <v>107</v>
      </c>
      <c r="G1794" s="26" t="s">
        <v>1138</v>
      </c>
      <c r="H1794" s="26" t="s">
        <v>357</v>
      </c>
      <c r="I1794" s="26" t="s">
        <v>1139</v>
      </c>
      <c r="J1794" s="15" t="s">
        <v>28</v>
      </c>
      <c r="K1794" s="16" t="s">
        <v>41</v>
      </c>
      <c r="L1794" s="60"/>
      <c r="M1794" s="15"/>
      <c r="N1794" s="15" t="s">
        <v>308</v>
      </c>
      <c r="O1794" s="15"/>
      <c r="P1794" s="16" t="s">
        <v>1751</v>
      </c>
      <c r="Q1794" s="17">
        <v>14899</v>
      </c>
      <c r="R1794" s="18">
        <v>45</v>
      </c>
      <c r="S1794" s="19">
        <v>9423.6175000000003</v>
      </c>
      <c r="T1794" s="20" t="s">
        <v>363</v>
      </c>
      <c r="U1794" s="21" t="s">
        <v>686</v>
      </c>
      <c r="V1794" s="31">
        <v>37.5</v>
      </c>
      <c r="W1794" s="23">
        <v>37</v>
      </c>
      <c r="X1794" s="24"/>
    </row>
    <row r="1795" spans="1:24" s="1" customFormat="1" ht="13.05" customHeight="1" x14ac:dyDescent="0.3">
      <c r="A1795" s="26" t="s">
        <v>23</v>
      </c>
      <c r="B1795" s="26" t="s">
        <v>1749</v>
      </c>
      <c r="C1795" s="12" t="s">
        <v>1750</v>
      </c>
      <c r="D1795" s="57"/>
      <c r="E1795" s="42" t="str">
        <f t="shared" si="92"/>
        <v>Еще фото</v>
      </c>
      <c r="F1795" s="14" t="s">
        <v>107</v>
      </c>
      <c r="G1795" s="26" t="s">
        <v>1138</v>
      </c>
      <c r="H1795" s="26" t="s">
        <v>357</v>
      </c>
      <c r="I1795" s="26" t="s">
        <v>1139</v>
      </c>
      <c r="J1795" s="15" t="s">
        <v>28</v>
      </c>
      <c r="K1795" s="16" t="s">
        <v>41</v>
      </c>
      <c r="L1795" s="60"/>
      <c r="M1795" s="15"/>
      <c r="N1795" s="15" t="s">
        <v>308</v>
      </c>
      <c r="O1795" s="15"/>
      <c r="P1795" s="16" t="s">
        <v>1751</v>
      </c>
      <c r="Q1795" s="17">
        <v>14899</v>
      </c>
      <c r="R1795" s="18">
        <v>45</v>
      </c>
      <c r="S1795" s="19">
        <v>9423.6175000000003</v>
      </c>
      <c r="T1795" s="20" t="s">
        <v>363</v>
      </c>
      <c r="U1795" s="21" t="s">
        <v>431</v>
      </c>
      <c r="V1795" s="23">
        <v>38</v>
      </c>
      <c r="W1795" s="23">
        <v>33</v>
      </c>
      <c r="X1795" s="24"/>
    </row>
    <row r="1796" spans="1:24" s="1" customFormat="1" ht="13.05" customHeight="1" x14ac:dyDescent="0.3">
      <c r="A1796" s="26" t="s">
        <v>23</v>
      </c>
      <c r="B1796" s="26" t="s">
        <v>1749</v>
      </c>
      <c r="C1796" s="12" t="s">
        <v>1750</v>
      </c>
      <c r="D1796" s="57"/>
      <c r="E1796" s="42" t="str">
        <f t="shared" si="92"/>
        <v>Еще фото</v>
      </c>
      <c r="F1796" s="14" t="s">
        <v>107</v>
      </c>
      <c r="G1796" s="26" t="s">
        <v>1138</v>
      </c>
      <c r="H1796" s="26" t="s">
        <v>357</v>
      </c>
      <c r="I1796" s="26" t="s">
        <v>1139</v>
      </c>
      <c r="J1796" s="15" t="s">
        <v>28</v>
      </c>
      <c r="K1796" s="16" t="s">
        <v>41</v>
      </c>
      <c r="L1796" s="60"/>
      <c r="M1796" s="15"/>
      <c r="N1796" s="15" t="s">
        <v>308</v>
      </c>
      <c r="O1796" s="15"/>
      <c r="P1796" s="16" t="s">
        <v>1751</v>
      </c>
      <c r="Q1796" s="17">
        <v>14899</v>
      </c>
      <c r="R1796" s="18">
        <v>45</v>
      </c>
      <c r="S1796" s="19">
        <v>9423.6175000000003</v>
      </c>
      <c r="T1796" s="20" t="s">
        <v>363</v>
      </c>
      <c r="U1796" s="21" t="s">
        <v>687</v>
      </c>
      <c r="V1796" s="31">
        <v>38.5</v>
      </c>
      <c r="W1796" s="23">
        <v>25</v>
      </c>
      <c r="X1796" s="24"/>
    </row>
    <row r="1797" spans="1:24" s="1" customFormat="1" ht="18" customHeight="1" x14ac:dyDescent="0.3">
      <c r="A1797" s="26" t="s">
        <v>23</v>
      </c>
      <c r="B1797" s="26" t="s">
        <v>1749</v>
      </c>
      <c r="C1797" s="12" t="s">
        <v>1750</v>
      </c>
      <c r="D1797" s="58"/>
      <c r="E1797" s="42" t="str">
        <f t="shared" si="92"/>
        <v>Еще фото</v>
      </c>
      <c r="F1797" s="14" t="s">
        <v>107</v>
      </c>
      <c r="G1797" s="26" t="s">
        <v>1138</v>
      </c>
      <c r="H1797" s="26" t="s">
        <v>357</v>
      </c>
      <c r="I1797" s="26" t="s">
        <v>1139</v>
      </c>
      <c r="J1797" s="15" t="s">
        <v>28</v>
      </c>
      <c r="K1797" s="16" t="s">
        <v>41</v>
      </c>
      <c r="L1797" s="61"/>
      <c r="M1797" s="15"/>
      <c r="N1797" s="15" t="s">
        <v>308</v>
      </c>
      <c r="O1797" s="15"/>
      <c r="P1797" s="16" t="s">
        <v>1751</v>
      </c>
      <c r="Q1797" s="17">
        <v>14899</v>
      </c>
      <c r="R1797" s="18">
        <v>45</v>
      </c>
      <c r="S1797" s="19">
        <v>9423.6175000000003</v>
      </c>
      <c r="T1797" s="20" t="s">
        <v>363</v>
      </c>
      <c r="U1797" s="21" t="s">
        <v>693</v>
      </c>
      <c r="V1797" s="23">
        <v>40</v>
      </c>
      <c r="W1797" s="23">
        <v>1</v>
      </c>
      <c r="X1797" s="24"/>
    </row>
    <row r="1798" spans="1:24" s="1" customFormat="1" ht="14" customHeight="1" x14ac:dyDescent="0.3">
      <c r="A1798" s="11" t="s">
        <v>23</v>
      </c>
      <c r="B1798" s="11" t="s">
        <v>1752</v>
      </c>
      <c r="C1798" s="12" t="s">
        <v>1753</v>
      </c>
      <c r="D1798" s="56"/>
      <c r="E1798" s="42" t="str">
        <f t="shared" ref="E1798:E1804" si="93">HYPERLINK("https://www.google.ru/search?q=IH6679&amp;newwindow=1&amp;tbm=isch","Еще фото")</f>
        <v>Еще фото</v>
      </c>
      <c r="F1798" s="14" t="s">
        <v>107</v>
      </c>
      <c r="G1798" s="11" t="s">
        <v>1138</v>
      </c>
      <c r="H1798" s="11" t="s">
        <v>357</v>
      </c>
      <c r="I1798" s="15" t="s">
        <v>1139</v>
      </c>
      <c r="J1798" s="15" t="s">
        <v>28</v>
      </c>
      <c r="K1798" s="16" t="s">
        <v>41</v>
      </c>
      <c r="L1798" s="59" t="s">
        <v>1754</v>
      </c>
      <c r="M1798" s="15"/>
      <c r="N1798" s="15" t="s">
        <v>308</v>
      </c>
      <c r="O1798" s="15"/>
      <c r="P1798" s="16" t="s">
        <v>1602</v>
      </c>
      <c r="Q1798" s="17">
        <v>14899</v>
      </c>
      <c r="R1798" s="18">
        <v>45</v>
      </c>
      <c r="S1798" s="19">
        <v>9423.6175000000003</v>
      </c>
      <c r="T1798" s="20" t="s">
        <v>363</v>
      </c>
      <c r="U1798" s="21" t="s">
        <v>364</v>
      </c>
      <c r="V1798" s="31">
        <v>35.5</v>
      </c>
      <c r="W1798" s="23">
        <v>16</v>
      </c>
      <c r="X1798" s="24"/>
    </row>
    <row r="1799" spans="1:24" s="1" customFormat="1" ht="14" customHeight="1" x14ac:dyDescent="0.3">
      <c r="A1799" s="26" t="s">
        <v>23</v>
      </c>
      <c r="B1799" s="26" t="s">
        <v>1752</v>
      </c>
      <c r="C1799" s="12" t="s">
        <v>1753</v>
      </c>
      <c r="D1799" s="57"/>
      <c r="E1799" s="42" t="str">
        <f t="shared" si="93"/>
        <v>Еще фото</v>
      </c>
      <c r="F1799" s="14" t="s">
        <v>107</v>
      </c>
      <c r="G1799" s="26" t="s">
        <v>1138</v>
      </c>
      <c r="H1799" s="26" t="s">
        <v>357</v>
      </c>
      <c r="I1799" s="26" t="s">
        <v>1139</v>
      </c>
      <c r="J1799" s="15" t="s">
        <v>28</v>
      </c>
      <c r="K1799" s="16" t="s">
        <v>41</v>
      </c>
      <c r="L1799" s="60"/>
      <c r="M1799" s="15"/>
      <c r="N1799" s="15" t="s">
        <v>308</v>
      </c>
      <c r="O1799" s="15"/>
      <c r="P1799" s="16" t="s">
        <v>1602</v>
      </c>
      <c r="Q1799" s="17">
        <v>14899</v>
      </c>
      <c r="R1799" s="18">
        <v>45</v>
      </c>
      <c r="S1799" s="19">
        <v>9423.6175000000003</v>
      </c>
      <c r="T1799" s="20" t="s">
        <v>363</v>
      </c>
      <c r="U1799" s="21" t="s">
        <v>365</v>
      </c>
      <c r="V1799" s="23">
        <v>36</v>
      </c>
      <c r="W1799" s="23">
        <v>10</v>
      </c>
      <c r="X1799" s="24"/>
    </row>
    <row r="1800" spans="1:24" s="1" customFormat="1" ht="14" customHeight="1" x14ac:dyDescent="0.3">
      <c r="A1800" s="26" t="s">
        <v>23</v>
      </c>
      <c r="B1800" s="26" t="s">
        <v>1752</v>
      </c>
      <c r="C1800" s="12" t="s">
        <v>1753</v>
      </c>
      <c r="D1800" s="57"/>
      <c r="E1800" s="42" t="str">
        <f t="shared" si="93"/>
        <v>Еще фото</v>
      </c>
      <c r="F1800" s="14" t="s">
        <v>107</v>
      </c>
      <c r="G1800" s="26" t="s">
        <v>1138</v>
      </c>
      <c r="H1800" s="26" t="s">
        <v>357</v>
      </c>
      <c r="I1800" s="26" t="s">
        <v>1139</v>
      </c>
      <c r="J1800" s="15" t="s">
        <v>28</v>
      </c>
      <c r="K1800" s="16" t="s">
        <v>41</v>
      </c>
      <c r="L1800" s="60"/>
      <c r="M1800" s="15"/>
      <c r="N1800" s="15" t="s">
        <v>308</v>
      </c>
      <c r="O1800" s="15"/>
      <c r="P1800" s="16" t="s">
        <v>1602</v>
      </c>
      <c r="Q1800" s="17">
        <v>14899</v>
      </c>
      <c r="R1800" s="18">
        <v>45</v>
      </c>
      <c r="S1800" s="19">
        <v>9423.6175000000003</v>
      </c>
      <c r="T1800" s="20" t="s">
        <v>363</v>
      </c>
      <c r="U1800" s="21" t="s">
        <v>366</v>
      </c>
      <c r="V1800" s="31">
        <v>36.5</v>
      </c>
      <c r="W1800" s="23">
        <v>50</v>
      </c>
      <c r="X1800" s="24"/>
    </row>
    <row r="1801" spans="1:24" s="1" customFormat="1" ht="14" customHeight="1" x14ac:dyDescent="0.3">
      <c r="A1801" s="26" t="s">
        <v>23</v>
      </c>
      <c r="B1801" s="26" t="s">
        <v>1752</v>
      </c>
      <c r="C1801" s="12" t="s">
        <v>1753</v>
      </c>
      <c r="D1801" s="57"/>
      <c r="E1801" s="42" t="str">
        <f t="shared" si="93"/>
        <v>Еще фото</v>
      </c>
      <c r="F1801" s="14" t="s">
        <v>107</v>
      </c>
      <c r="G1801" s="26" t="s">
        <v>1138</v>
      </c>
      <c r="H1801" s="26" t="s">
        <v>357</v>
      </c>
      <c r="I1801" s="26" t="s">
        <v>1139</v>
      </c>
      <c r="J1801" s="15" t="s">
        <v>28</v>
      </c>
      <c r="K1801" s="16" t="s">
        <v>41</v>
      </c>
      <c r="L1801" s="60"/>
      <c r="M1801" s="15"/>
      <c r="N1801" s="15" t="s">
        <v>308</v>
      </c>
      <c r="O1801" s="15"/>
      <c r="P1801" s="16" t="s">
        <v>1602</v>
      </c>
      <c r="Q1801" s="17">
        <v>14899</v>
      </c>
      <c r="R1801" s="18">
        <v>45</v>
      </c>
      <c r="S1801" s="19">
        <v>9423.6175000000003</v>
      </c>
      <c r="T1801" s="20" t="s">
        <v>363</v>
      </c>
      <c r="U1801" s="21" t="s">
        <v>430</v>
      </c>
      <c r="V1801" s="23">
        <v>37</v>
      </c>
      <c r="W1801" s="23">
        <v>44</v>
      </c>
      <c r="X1801" s="24"/>
    </row>
    <row r="1802" spans="1:24" s="1" customFormat="1" ht="14" customHeight="1" x14ac:dyDescent="0.3">
      <c r="A1802" s="26" t="s">
        <v>23</v>
      </c>
      <c r="B1802" s="26" t="s">
        <v>1752</v>
      </c>
      <c r="C1802" s="12" t="s">
        <v>1753</v>
      </c>
      <c r="D1802" s="57"/>
      <c r="E1802" s="42" t="str">
        <f t="shared" si="93"/>
        <v>Еще фото</v>
      </c>
      <c r="F1802" s="14" t="s">
        <v>107</v>
      </c>
      <c r="G1802" s="26" t="s">
        <v>1138</v>
      </c>
      <c r="H1802" s="26" t="s">
        <v>357</v>
      </c>
      <c r="I1802" s="26" t="s">
        <v>1139</v>
      </c>
      <c r="J1802" s="15" t="s">
        <v>28</v>
      </c>
      <c r="K1802" s="16" t="s">
        <v>41</v>
      </c>
      <c r="L1802" s="60"/>
      <c r="M1802" s="15"/>
      <c r="N1802" s="15" t="s">
        <v>308</v>
      </c>
      <c r="O1802" s="15"/>
      <c r="P1802" s="16" t="s">
        <v>1602</v>
      </c>
      <c r="Q1802" s="17">
        <v>14899</v>
      </c>
      <c r="R1802" s="18">
        <v>45</v>
      </c>
      <c r="S1802" s="19">
        <v>9423.6175000000003</v>
      </c>
      <c r="T1802" s="20" t="s">
        <v>363</v>
      </c>
      <c r="U1802" s="21" t="s">
        <v>686</v>
      </c>
      <c r="V1802" s="31">
        <v>37.5</v>
      </c>
      <c r="W1802" s="23">
        <v>38</v>
      </c>
      <c r="X1802" s="24"/>
    </row>
    <row r="1803" spans="1:24" s="1" customFormat="1" ht="14" customHeight="1" x14ac:dyDescent="0.3">
      <c r="A1803" s="26" t="s">
        <v>23</v>
      </c>
      <c r="B1803" s="26" t="s">
        <v>1752</v>
      </c>
      <c r="C1803" s="12" t="s">
        <v>1753</v>
      </c>
      <c r="D1803" s="57"/>
      <c r="E1803" s="42" t="str">
        <f t="shared" si="93"/>
        <v>Еще фото</v>
      </c>
      <c r="F1803" s="14" t="s">
        <v>107</v>
      </c>
      <c r="G1803" s="26" t="s">
        <v>1138</v>
      </c>
      <c r="H1803" s="26" t="s">
        <v>357</v>
      </c>
      <c r="I1803" s="26" t="s">
        <v>1139</v>
      </c>
      <c r="J1803" s="15" t="s">
        <v>28</v>
      </c>
      <c r="K1803" s="16" t="s">
        <v>41</v>
      </c>
      <c r="L1803" s="60"/>
      <c r="M1803" s="15"/>
      <c r="N1803" s="15" t="s">
        <v>308</v>
      </c>
      <c r="O1803" s="15"/>
      <c r="P1803" s="16" t="s">
        <v>1602</v>
      </c>
      <c r="Q1803" s="17">
        <v>14899</v>
      </c>
      <c r="R1803" s="18">
        <v>45</v>
      </c>
      <c r="S1803" s="19">
        <v>9423.6175000000003</v>
      </c>
      <c r="T1803" s="20" t="s">
        <v>363</v>
      </c>
      <c r="U1803" s="21" t="s">
        <v>431</v>
      </c>
      <c r="V1803" s="23">
        <v>38</v>
      </c>
      <c r="W1803" s="23">
        <v>29</v>
      </c>
      <c r="X1803" s="24"/>
    </row>
    <row r="1804" spans="1:24" s="1" customFormat="1" ht="17" customHeight="1" x14ac:dyDescent="0.3">
      <c r="A1804" s="26" t="s">
        <v>23</v>
      </c>
      <c r="B1804" s="26" t="s">
        <v>1752</v>
      </c>
      <c r="C1804" s="12" t="s">
        <v>1753</v>
      </c>
      <c r="D1804" s="58"/>
      <c r="E1804" s="42" t="str">
        <f t="shared" si="93"/>
        <v>Еще фото</v>
      </c>
      <c r="F1804" s="14" t="s">
        <v>107</v>
      </c>
      <c r="G1804" s="26" t="s">
        <v>1138</v>
      </c>
      <c r="H1804" s="26" t="s">
        <v>357</v>
      </c>
      <c r="I1804" s="26" t="s">
        <v>1139</v>
      </c>
      <c r="J1804" s="15" t="s">
        <v>28</v>
      </c>
      <c r="K1804" s="16" t="s">
        <v>41</v>
      </c>
      <c r="L1804" s="61"/>
      <c r="M1804" s="15"/>
      <c r="N1804" s="15" t="s">
        <v>308</v>
      </c>
      <c r="O1804" s="15"/>
      <c r="P1804" s="16" t="s">
        <v>1602</v>
      </c>
      <c r="Q1804" s="17">
        <v>14899</v>
      </c>
      <c r="R1804" s="18">
        <v>45</v>
      </c>
      <c r="S1804" s="19">
        <v>9423.6175000000003</v>
      </c>
      <c r="T1804" s="20" t="s">
        <v>363</v>
      </c>
      <c r="U1804" s="21" t="s">
        <v>687</v>
      </c>
      <c r="V1804" s="31">
        <v>38.5</v>
      </c>
      <c r="W1804" s="23">
        <v>20</v>
      </c>
      <c r="X1804" s="24"/>
    </row>
    <row r="1805" spans="1:24" s="1" customFormat="1" ht="11" customHeight="1" x14ac:dyDescent="0.3">
      <c r="A1805" s="11" t="s">
        <v>23</v>
      </c>
      <c r="B1805" s="11" t="s">
        <v>1755</v>
      </c>
      <c r="C1805" s="12" t="s">
        <v>1756</v>
      </c>
      <c r="D1805" s="56"/>
      <c r="E1805" s="42" t="str">
        <f t="shared" ref="E1805:E1813" si="94">HYPERLINK("https://www.google.ru/search?q=IH6683&amp;newwindow=1&amp;tbm=isch","Еще фото")</f>
        <v>Еще фото</v>
      </c>
      <c r="F1805" s="14"/>
      <c r="G1805" s="11" t="s">
        <v>1138</v>
      </c>
      <c r="H1805" s="11" t="s">
        <v>357</v>
      </c>
      <c r="I1805" s="15" t="s">
        <v>1139</v>
      </c>
      <c r="J1805" s="15" t="s">
        <v>28</v>
      </c>
      <c r="K1805" s="16" t="s">
        <v>41</v>
      </c>
      <c r="L1805" s="59"/>
      <c r="M1805" s="15"/>
      <c r="N1805" s="15" t="s">
        <v>225</v>
      </c>
      <c r="O1805" s="15"/>
      <c r="P1805" s="16" t="s">
        <v>929</v>
      </c>
      <c r="Q1805" s="17">
        <v>12199</v>
      </c>
      <c r="R1805" s="18">
        <v>45</v>
      </c>
      <c r="S1805" s="19">
        <v>7715.8674999999994</v>
      </c>
      <c r="T1805" s="20" t="s">
        <v>363</v>
      </c>
      <c r="U1805" s="21" t="s">
        <v>429</v>
      </c>
      <c r="V1805" s="23">
        <v>35</v>
      </c>
      <c r="W1805" s="23">
        <v>1</v>
      </c>
      <c r="X1805" s="24"/>
    </row>
    <row r="1806" spans="1:24" s="1" customFormat="1" ht="11" customHeight="1" x14ac:dyDescent="0.3">
      <c r="A1806" s="26" t="s">
        <v>23</v>
      </c>
      <c r="B1806" s="26" t="s">
        <v>1755</v>
      </c>
      <c r="C1806" s="12" t="s">
        <v>1756</v>
      </c>
      <c r="D1806" s="57"/>
      <c r="E1806" s="42" t="str">
        <f t="shared" si="94"/>
        <v>Еще фото</v>
      </c>
      <c r="F1806" s="14"/>
      <c r="G1806" s="26" t="s">
        <v>1138</v>
      </c>
      <c r="H1806" s="26" t="s">
        <v>357</v>
      </c>
      <c r="I1806" s="26" t="s">
        <v>1139</v>
      </c>
      <c r="J1806" s="15" t="s">
        <v>28</v>
      </c>
      <c r="K1806" s="16" t="s">
        <v>41</v>
      </c>
      <c r="L1806" s="60"/>
      <c r="M1806" s="15"/>
      <c r="N1806" s="15" t="s">
        <v>225</v>
      </c>
      <c r="O1806" s="15"/>
      <c r="P1806" s="16" t="s">
        <v>929</v>
      </c>
      <c r="Q1806" s="17">
        <v>12199</v>
      </c>
      <c r="R1806" s="18">
        <v>45</v>
      </c>
      <c r="S1806" s="19">
        <v>7715.8674999999994</v>
      </c>
      <c r="T1806" s="20" t="s">
        <v>363</v>
      </c>
      <c r="U1806" s="21" t="s">
        <v>364</v>
      </c>
      <c r="V1806" s="31">
        <v>35.5</v>
      </c>
      <c r="W1806" s="23">
        <v>1</v>
      </c>
      <c r="X1806" s="24"/>
    </row>
    <row r="1807" spans="1:24" s="1" customFormat="1" ht="11" customHeight="1" x14ac:dyDescent="0.3">
      <c r="A1807" s="26" t="s">
        <v>23</v>
      </c>
      <c r="B1807" s="26" t="s">
        <v>1755</v>
      </c>
      <c r="C1807" s="12" t="s">
        <v>1756</v>
      </c>
      <c r="D1807" s="57"/>
      <c r="E1807" s="42" t="str">
        <f t="shared" si="94"/>
        <v>Еще фото</v>
      </c>
      <c r="F1807" s="14"/>
      <c r="G1807" s="26" t="s">
        <v>1138</v>
      </c>
      <c r="H1807" s="26" t="s">
        <v>357</v>
      </c>
      <c r="I1807" s="26" t="s">
        <v>1139</v>
      </c>
      <c r="J1807" s="15" t="s">
        <v>28</v>
      </c>
      <c r="K1807" s="16" t="s">
        <v>41</v>
      </c>
      <c r="L1807" s="60"/>
      <c r="M1807" s="15"/>
      <c r="N1807" s="15" t="s">
        <v>225</v>
      </c>
      <c r="O1807" s="15"/>
      <c r="P1807" s="16" t="s">
        <v>929</v>
      </c>
      <c r="Q1807" s="17">
        <v>12199</v>
      </c>
      <c r="R1807" s="18">
        <v>45</v>
      </c>
      <c r="S1807" s="19">
        <v>7715.8674999999994</v>
      </c>
      <c r="T1807" s="20" t="s">
        <v>363</v>
      </c>
      <c r="U1807" s="21" t="s">
        <v>365</v>
      </c>
      <c r="V1807" s="23">
        <v>36</v>
      </c>
      <c r="W1807" s="23">
        <v>1</v>
      </c>
      <c r="X1807" s="24"/>
    </row>
    <row r="1808" spans="1:24" s="1" customFormat="1" ht="11" customHeight="1" x14ac:dyDescent="0.3">
      <c r="A1808" s="26" t="s">
        <v>23</v>
      </c>
      <c r="B1808" s="26" t="s">
        <v>1755</v>
      </c>
      <c r="C1808" s="12" t="s">
        <v>1756</v>
      </c>
      <c r="D1808" s="57"/>
      <c r="E1808" s="42" t="str">
        <f t="shared" si="94"/>
        <v>Еще фото</v>
      </c>
      <c r="F1808" s="14"/>
      <c r="G1808" s="26" t="s">
        <v>1138</v>
      </c>
      <c r="H1808" s="26" t="s">
        <v>357</v>
      </c>
      <c r="I1808" s="26" t="s">
        <v>1139</v>
      </c>
      <c r="J1808" s="15" t="s">
        <v>28</v>
      </c>
      <c r="K1808" s="16" t="s">
        <v>41</v>
      </c>
      <c r="L1808" s="60"/>
      <c r="M1808" s="15"/>
      <c r="N1808" s="15" t="s">
        <v>225</v>
      </c>
      <c r="O1808" s="15"/>
      <c r="P1808" s="16" t="s">
        <v>929</v>
      </c>
      <c r="Q1808" s="17">
        <v>12199</v>
      </c>
      <c r="R1808" s="18">
        <v>45</v>
      </c>
      <c r="S1808" s="19">
        <v>7715.8674999999994</v>
      </c>
      <c r="T1808" s="20" t="s">
        <v>363</v>
      </c>
      <c r="U1808" s="21" t="s">
        <v>366</v>
      </c>
      <c r="V1808" s="31">
        <v>36.5</v>
      </c>
      <c r="W1808" s="23">
        <v>1</v>
      </c>
      <c r="X1808" s="24"/>
    </row>
    <row r="1809" spans="1:24" s="1" customFormat="1" ht="11" customHeight="1" x14ac:dyDescent="0.3">
      <c r="A1809" s="26" t="s">
        <v>23</v>
      </c>
      <c r="B1809" s="26" t="s">
        <v>1755</v>
      </c>
      <c r="C1809" s="12" t="s">
        <v>1756</v>
      </c>
      <c r="D1809" s="57"/>
      <c r="E1809" s="42" t="str">
        <f t="shared" si="94"/>
        <v>Еще фото</v>
      </c>
      <c r="F1809" s="14"/>
      <c r="G1809" s="26" t="s">
        <v>1138</v>
      </c>
      <c r="H1809" s="26" t="s">
        <v>357</v>
      </c>
      <c r="I1809" s="26" t="s">
        <v>1139</v>
      </c>
      <c r="J1809" s="15" t="s">
        <v>28</v>
      </c>
      <c r="K1809" s="16" t="s">
        <v>41</v>
      </c>
      <c r="L1809" s="60"/>
      <c r="M1809" s="15"/>
      <c r="N1809" s="15" t="s">
        <v>225</v>
      </c>
      <c r="O1809" s="15"/>
      <c r="P1809" s="16" t="s">
        <v>929</v>
      </c>
      <c r="Q1809" s="17">
        <v>12199</v>
      </c>
      <c r="R1809" s="18">
        <v>45</v>
      </c>
      <c r="S1809" s="19">
        <v>7715.8674999999994</v>
      </c>
      <c r="T1809" s="20" t="s">
        <v>363</v>
      </c>
      <c r="U1809" s="21" t="s">
        <v>430</v>
      </c>
      <c r="V1809" s="23">
        <v>37</v>
      </c>
      <c r="W1809" s="23">
        <v>1</v>
      </c>
      <c r="X1809" s="24"/>
    </row>
    <row r="1810" spans="1:24" s="1" customFormat="1" ht="11" customHeight="1" x14ac:dyDescent="0.3">
      <c r="A1810" s="26" t="s">
        <v>23</v>
      </c>
      <c r="B1810" s="26" t="s">
        <v>1755</v>
      </c>
      <c r="C1810" s="12" t="s">
        <v>1756</v>
      </c>
      <c r="D1810" s="57"/>
      <c r="E1810" s="42" t="str">
        <f t="shared" si="94"/>
        <v>Еще фото</v>
      </c>
      <c r="F1810" s="14"/>
      <c r="G1810" s="26" t="s">
        <v>1138</v>
      </c>
      <c r="H1810" s="26" t="s">
        <v>357</v>
      </c>
      <c r="I1810" s="26" t="s">
        <v>1139</v>
      </c>
      <c r="J1810" s="15" t="s">
        <v>28</v>
      </c>
      <c r="K1810" s="16" t="s">
        <v>41</v>
      </c>
      <c r="L1810" s="60"/>
      <c r="M1810" s="15"/>
      <c r="N1810" s="15" t="s">
        <v>225</v>
      </c>
      <c r="O1810" s="15"/>
      <c r="P1810" s="16" t="s">
        <v>929</v>
      </c>
      <c r="Q1810" s="17">
        <v>12199</v>
      </c>
      <c r="R1810" s="18">
        <v>45</v>
      </c>
      <c r="S1810" s="19">
        <v>7715.8674999999994</v>
      </c>
      <c r="T1810" s="20" t="s">
        <v>363</v>
      </c>
      <c r="U1810" s="21" t="s">
        <v>686</v>
      </c>
      <c r="V1810" s="31">
        <v>37.5</v>
      </c>
      <c r="W1810" s="23">
        <v>1</v>
      </c>
      <c r="X1810" s="24"/>
    </row>
    <row r="1811" spans="1:24" s="1" customFormat="1" ht="11" customHeight="1" x14ac:dyDescent="0.3">
      <c r="A1811" s="26" t="s">
        <v>23</v>
      </c>
      <c r="B1811" s="26" t="s">
        <v>1755</v>
      </c>
      <c r="C1811" s="12" t="s">
        <v>1756</v>
      </c>
      <c r="D1811" s="57"/>
      <c r="E1811" s="42" t="str">
        <f t="shared" si="94"/>
        <v>Еще фото</v>
      </c>
      <c r="F1811" s="14"/>
      <c r="G1811" s="26" t="s">
        <v>1138</v>
      </c>
      <c r="H1811" s="26" t="s">
        <v>357</v>
      </c>
      <c r="I1811" s="26" t="s">
        <v>1139</v>
      </c>
      <c r="J1811" s="15" t="s">
        <v>28</v>
      </c>
      <c r="K1811" s="16" t="s">
        <v>41</v>
      </c>
      <c r="L1811" s="60"/>
      <c r="M1811" s="15"/>
      <c r="N1811" s="15" t="s">
        <v>225</v>
      </c>
      <c r="O1811" s="15"/>
      <c r="P1811" s="16" t="s">
        <v>929</v>
      </c>
      <c r="Q1811" s="17">
        <v>12199</v>
      </c>
      <c r="R1811" s="18">
        <v>45</v>
      </c>
      <c r="S1811" s="19">
        <v>7715.8674999999994</v>
      </c>
      <c r="T1811" s="20" t="s">
        <v>363</v>
      </c>
      <c r="U1811" s="21" t="s">
        <v>431</v>
      </c>
      <c r="V1811" s="23">
        <v>38</v>
      </c>
      <c r="W1811" s="23">
        <v>1</v>
      </c>
      <c r="X1811" s="24"/>
    </row>
    <row r="1812" spans="1:24" s="1" customFormat="1" ht="11" customHeight="1" x14ac:dyDescent="0.3">
      <c r="A1812" s="26" t="s">
        <v>23</v>
      </c>
      <c r="B1812" s="26" t="s">
        <v>1755</v>
      </c>
      <c r="C1812" s="12" t="s">
        <v>1756</v>
      </c>
      <c r="D1812" s="57"/>
      <c r="E1812" s="42" t="str">
        <f t="shared" si="94"/>
        <v>Еще фото</v>
      </c>
      <c r="F1812" s="14"/>
      <c r="G1812" s="26" t="s">
        <v>1138</v>
      </c>
      <c r="H1812" s="26" t="s">
        <v>357</v>
      </c>
      <c r="I1812" s="26" t="s">
        <v>1139</v>
      </c>
      <c r="J1812" s="15" t="s">
        <v>28</v>
      </c>
      <c r="K1812" s="16" t="s">
        <v>41</v>
      </c>
      <c r="L1812" s="60"/>
      <c r="M1812" s="15"/>
      <c r="N1812" s="15" t="s">
        <v>225</v>
      </c>
      <c r="O1812" s="15"/>
      <c r="P1812" s="16" t="s">
        <v>929</v>
      </c>
      <c r="Q1812" s="17">
        <v>12199</v>
      </c>
      <c r="R1812" s="18">
        <v>45</v>
      </c>
      <c r="S1812" s="19">
        <v>7715.8674999999994</v>
      </c>
      <c r="T1812" s="20" t="s">
        <v>363</v>
      </c>
      <c r="U1812" s="21" t="s">
        <v>687</v>
      </c>
      <c r="V1812" s="31">
        <v>38.5</v>
      </c>
      <c r="W1812" s="23">
        <v>1</v>
      </c>
      <c r="X1812" s="24"/>
    </row>
    <row r="1813" spans="1:24" s="1" customFormat="1" ht="11" customHeight="1" x14ac:dyDescent="0.3">
      <c r="A1813" s="26" t="s">
        <v>23</v>
      </c>
      <c r="B1813" s="26" t="s">
        <v>1755</v>
      </c>
      <c r="C1813" s="12" t="s">
        <v>1756</v>
      </c>
      <c r="D1813" s="58"/>
      <c r="E1813" s="42" t="str">
        <f t="shared" si="94"/>
        <v>Еще фото</v>
      </c>
      <c r="F1813" s="14"/>
      <c r="G1813" s="26" t="s">
        <v>1138</v>
      </c>
      <c r="H1813" s="26" t="s">
        <v>357</v>
      </c>
      <c r="I1813" s="26" t="s">
        <v>1139</v>
      </c>
      <c r="J1813" s="15" t="s">
        <v>28</v>
      </c>
      <c r="K1813" s="16" t="s">
        <v>41</v>
      </c>
      <c r="L1813" s="61"/>
      <c r="M1813" s="15"/>
      <c r="N1813" s="15" t="s">
        <v>225</v>
      </c>
      <c r="O1813" s="15"/>
      <c r="P1813" s="16" t="s">
        <v>929</v>
      </c>
      <c r="Q1813" s="17">
        <v>12199</v>
      </c>
      <c r="R1813" s="18">
        <v>45</v>
      </c>
      <c r="S1813" s="19">
        <v>7715.8674999999994</v>
      </c>
      <c r="T1813" s="20" t="s">
        <v>363</v>
      </c>
      <c r="U1813" s="21" t="s">
        <v>432</v>
      </c>
      <c r="V1813" s="23">
        <v>39</v>
      </c>
      <c r="W1813" s="23">
        <v>1</v>
      </c>
      <c r="X1813" s="24"/>
    </row>
    <row r="1814" spans="1:24" s="1" customFormat="1" ht="13.05" customHeight="1" x14ac:dyDescent="0.3">
      <c r="A1814" s="11" t="s">
        <v>23</v>
      </c>
      <c r="B1814" s="11" t="s">
        <v>1757</v>
      </c>
      <c r="C1814" s="12" t="s">
        <v>1758</v>
      </c>
      <c r="D1814" s="56"/>
      <c r="E1814" s="42" t="str">
        <f t="shared" ref="E1814:E1821" si="95">HYPERLINK("https://www.google.ru/search?q=IH6697&amp;newwindow=1&amp;tbm=isch","Еще фото")</f>
        <v>Еще фото</v>
      </c>
      <c r="F1814" s="28" t="s">
        <v>137</v>
      </c>
      <c r="G1814" s="11" t="s">
        <v>1138</v>
      </c>
      <c r="H1814" s="11" t="s">
        <v>357</v>
      </c>
      <c r="I1814" s="15" t="s">
        <v>1139</v>
      </c>
      <c r="J1814" s="15" t="s">
        <v>28</v>
      </c>
      <c r="K1814" s="16" t="s">
        <v>41</v>
      </c>
      <c r="L1814" s="59"/>
      <c r="M1814" s="15"/>
      <c r="N1814" s="15" t="s">
        <v>72</v>
      </c>
      <c r="O1814" s="15"/>
      <c r="P1814" s="16" t="s">
        <v>929</v>
      </c>
      <c r="Q1814" s="17">
        <v>14299</v>
      </c>
      <c r="R1814" s="18">
        <v>45</v>
      </c>
      <c r="S1814" s="19">
        <v>9044.1174999999985</v>
      </c>
      <c r="T1814" s="20" t="s">
        <v>363</v>
      </c>
      <c r="U1814" s="32" t="s">
        <v>365</v>
      </c>
      <c r="V1814" s="23">
        <v>36</v>
      </c>
      <c r="W1814" s="23">
        <v>3</v>
      </c>
      <c r="X1814" s="24"/>
    </row>
    <row r="1815" spans="1:24" s="1" customFormat="1" ht="13.05" customHeight="1" x14ac:dyDescent="0.3">
      <c r="A1815" s="26" t="s">
        <v>23</v>
      </c>
      <c r="B1815" s="26" t="s">
        <v>1757</v>
      </c>
      <c r="C1815" s="12" t="s">
        <v>1758</v>
      </c>
      <c r="D1815" s="57"/>
      <c r="E1815" s="42" t="str">
        <f t="shared" si="95"/>
        <v>Еще фото</v>
      </c>
      <c r="F1815" s="28" t="s">
        <v>137</v>
      </c>
      <c r="G1815" s="26" t="s">
        <v>1138</v>
      </c>
      <c r="H1815" s="26" t="s">
        <v>357</v>
      </c>
      <c r="I1815" s="26" t="s">
        <v>1139</v>
      </c>
      <c r="J1815" s="15" t="s">
        <v>28</v>
      </c>
      <c r="K1815" s="16" t="s">
        <v>41</v>
      </c>
      <c r="L1815" s="60"/>
      <c r="M1815" s="15"/>
      <c r="N1815" s="15" t="s">
        <v>72</v>
      </c>
      <c r="O1815" s="15"/>
      <c r="P1815" s="16" t="s">
        <v>929</v>
      </c>
      <c r="Q1815" s="17">
        <v>14299</v>
      </c>
      <c r="R1815" s="18">
        <v>45</v>
      </c>
      <c r="S1815" s="19">
        <v>9044.1174999999985</v>
      </c>
      <c r="T1815" s="20" t="s">
        <v>363</v>
      </c>
      <c r="U1815" s="21" t="s">
        <v>366</v>
      </c>
      <c r="V1815" s="31">
        <v>36.5</v>
      </c>
      <c r="W1815" s="23">
        <v>7</v>
      </c>
      <c r="X1815" s="24"/>
    </row>
    <row r="1816" spans="1:24" s="1" customFormat="1" ht="13.05" customHeight="1" x14ac:dyDescent="0.3">
      <c r="A1816" s="26" t="s">
        <v>23</v>
      </c>
      <c r="B1816" s="26" t="s">
        <v>1757</v>
      </c>
      <c r="C1816" s="12" t="s">
        <v>1758</v>
      </c>
      <c r="D1816" s="57"/>
      <c r="E1816" s="42" t="str">
        <f t="shared" si="95"/>
        <v>Еще фото</v>
      </c>
      <c r="F1816" s="28" t="s">
        <v>137</v>
      </c>
      <c r="G1816" s="26" t="s">
        <v>1138</v>
      </c>
      <c r="H1816" s="26" t="s">
        <v>357</v>
      </c>
      <c r="I1816" s="26" t="s">
        <v>1139</v>
      </c>
      <c r="J1816" s="15" t="s">
        <v>28</v>
      </c>
      <c r="K1816" s="16" t="s">
        <v>41</v>
      </c>
      <c r="L1816" s="60"/>
      <c r="M1816" s="15"/>
      <c r="N1816" s="15" t="s">
        <v>72</v>
      </c>
      <c r="O1816" s="15"/>
      <c r="P1816" s="16" t="s">
        <v>929</v>
      </c>
      <c r="Q1816" s="17">
        <v>14299</v>
      </c>
      <c r="R1816" s="18">
        <v>45</v>
      </c>
      <c r="S1816" s="19">
        <v>9044.1174999999985</v>
      </c>
      <c r="T1816" s="20" t="s">
        <v>363</v>
      </c>
      <c r="U1816" s="21" t="s">
        <v>430</v>
      </c>
      <c r="V1816" s="23">
        <v>37</v>
      </c>
      <c r="W1816" s="23">
        <v>6</v>
      </c>
      <c r="X1816" s="24"/>
    </row>
    <row r="1817" spans="1:24" s="1" customFormat="1" ht="13.05" customHeight="1" x14ac:dyDescent="0.3">
      <c r="A1817" s="26" t="s">
        <v>23</v>
      </c>
      <c r="B1817" s="26" t="s">
        <v>1757</v>
      </c>
      <c r="C1817" s="12" t="s">
        <v>1758</v>
      </c>
      <c r="D1817" s="57"/>
      <c r="E1817" s="42" t="str">
        <f t="shared" si="95"/>
        <v>Еще фото</v>
      </c>
      <c r="F1817" s="28" t="s">
        <v>137</v>
      </c>
      <c r="G1817" s="26" t="s">
        <v>1138</v>
      </c>
      <c r="H1817" s="26" t="s">
        <v>357</v>
      </c>
      <c r="I1817" s="26" t="s">
        <v>1139</v>
      </c>
      <c r="J1817" s="15" t="s">
        <v>28</v>
      </c>
      <c r="K1817" s="16" t="s">
        <v>41</v>
      </c>
      <c r="L1817" s="60"/>
      <c r="M1817" s="15"/>
      <c r="N1817" s="15" t="s">
        <v>72</v>
      </c>
      <c r="O1817" s="15"/>
      <c r="P1817" s="16" t="s">
        <v>929</v>
      </c>
      <c r="Q1817" s="17">
        <v>14299</v>
      </c>
      <c r="R1817" s="18">
        <v>45</v>
      </c>
      <c r="S1817" s="19">
        <v>9044.1174999999985</v>
      </c>
      <c r="T1817" s="20" t="s">
        <v>363</v>
      </c>
      <c r="U1817" s="21" t="s">
        <v>686</v>
      </c>
      <c r="V1817" s="31">
        <v>37.5</v>
      </c>
      <c r="W1817" s="23">
        <v>10</v>
      </c>
      <c r="X1817" s="24"/>
    </row>
    <row r="1818" spans="1:24" s="1" customFormat="1" ht="13.05" customHeight="1" x14ac:dyDescent="0.3">
      <c r="A1818" s="26" t="s">
        <v>23</v>
      </c>
      <c r="B1818" s="26" t="s">
        <v>1757</v>
      </c>
      <c r="C1818" s="12" t="s">
        <v>1758</v>
      </c>
      <c r="D1818" s="57"/>
      <c r="E1818" s="42" t="str">
        <f t="shared" si="95"/>
        <v>Еще фото</v>
      </c>
      <c r="F1818" s="28" t="s">
        <v>137</v>
      </c>
      <c r="G1818" s="26" t="s">
        <v>1138</v>
      </c>
      <c r="H1818" s="26" t="s">
        <v>357</v>
      </c>
      <c r="I1818" s="26" t="s">
        <v>1139</v>
      </c>
      <c r="J1818" s="15" t="s">
        <v>28</v>
      </c>
      <c r="K1818" s="16" t="s">
        <v>41</v>
      </c>
      <c r="L1818" s="60"/>
      <c r="M1818" s="15"/>
      <c r="N1818" s="15" t="s">
        <v>72</v>
      </c>
      <c r="O1818" s="15"/>
      <c r="P1818" s="16" t="s">
        <v>929</v>
      </c>
      <c r="Q1818" s="17">
        <v>14299</v>
      </c>
      <c r="R1818" s="18">
        <v>45</v>
      </c>
      <c r="S1818" s="19">
        <v>9044.1174999999985</v>
      </c>
      <c r="T1818" s="20" t="s">
        <v>363</v>
      </c>
      <c r="U1818" s="21" t="s">
        <v>431</v>
      </c>
      <c r="V1818" s="23">
        <v>38</v>
      </c>
      <c r="W1818" s="23">
        <v>3</v>
      </c>
      <c r="X1818" s="24"/>
    </row>
    <row r="1819" spans="1:24" s="1" customFormat="1" ht="13.05" customHeight="1" x14ac:dyDescent="0.3">
      <c r="A1819" s="26" t="s">
        <v>23</v>
      </c>
      <c r="B1819" s="26" t="s">
        <v>1757</v>
      </c>
      <c r="C1819" s="12" t="s">
        <v>1758</v>
      </c>
      <c r="D1819" s="57"/>
      <c r="E1819" s="42" t="str">
        <f t="shared" si="95"/>
        <v>Еще фото</v>
      </c>
      <c r="F1819" s="28" t="s">
        <v>137</v>
      </c>
      <c r="G1819" s="26" t="s">
        <v>1138</v>
      </c>
      <c r="H1819" s="26" t="s">
        <v>357</v>
      </c>
      <c r="I1819" s="26" t="s">
        <v>1139</v>
      </c>
      <c r="J1819" s="15" t="s">
        <v>28</v>
      </c>
      <c r="K1819" s="16" t="s">
        <v>41</v>
      </c>
      <c r="L1819" s="60"/>
      <c r="M1819" s="15"/>
      <c r="N1819" s="15" t="s">
        <v>72</v>
      </c>
      <c r="O1819" s="15"/>
      <c r="P1819" s="16" t="s">
        <v>929</v>
      </c>
      <c r="Q1819" s="17">
        <v>14299</v>
      </c>
      <c r="R1819" s="18">
        <v>45</v>
      </c>
      <c r="S1819" s="19">
        <v>9044.1174999999985</v>
      </c>
      <c r="T1819" s="20" t="s">
        <v>363</v>
      </c>
      <c r="U1819" s="21" t="s">
        <v>687</v>
      </c>
      <c r="V1819" s="31">
        <v>38.5</v>
      </c>
      <c r="W1819" s="23">
        <v>7</v>
      </c>
      <c r="X1819" s="24"/>
    </row>
    <row r="1820" spans="1:24" s="1" customFormat="1" ht="13.05" customHeight="1" x14ac:dyDescent="0.3">
      <c r="A1820" s="26" t="s">
        <v>23</v>
      </c>
      <c r="B1820" s="26" t="s">
        <v>1757</v>
      </c>
      <c r="C1820" s="12" t="s">
        <v>1758</v>
      </c>
      <c r="D1820" s="57"/>
      <c r="E1820" s="42" t="str">
        <f t="shared" si="95"/>
        <v>Еще фото</v>
      </c>
      <c r="F1820" s="28" t="s">
        <v>137</v>
      </c>
      <c r="G1820" s="26" t="s">
        <v>1138</v>
      </c>
      <c r="H1820" s="26" t="s">
        <v>357</v>
      </c>
      <c r="I1820" s="26" t="s">
        <v>1139</v>
      </c>
      <c r="J1820" s="15" t="s">
        <v>28</v>
      </c>
      <c r="K1820" s="16" t="s">
        <v>41</v>
      </c>
      <c r="L1820" s="60"/>
      <c r="M1820" s="15"/>
      <c r="N1820" s="15" t="s">
        <v>72</v>
      </c>
      <c r="O1820" s="15"/>
      <c r="P1820" s="16" t="s">
        <v>929</v>
      </c>
      <c r="Q1820" s="17">
        <v>14299</v>
      </c>
      <c r="R1820" s="18">
        <v>45</v>
      </c>
      <c r="S1820" s="19">
        <v>9044.1174999999985</v>
      </c>
      <c r="T1820" s="20" t="s">
        <v>363</v>
      </c>
      <c r="U1820" s="21" t="s">
        <v>432</v>
      </c>
      <c r="V1820" s="23">
        <v>39</v>
      </c>
      <c r="W1820" s="23">
        <v>5</v>
      </c>
      <c r="X1820" s="24"/>
    </row>
    <row r="1821" spans="1:24" s="1" customFormat="1" ht="18" customHeight="1" x14ac:dyDescent="0.3">
      <c r="A1821" s="26" t="s">
        <v>23</v>
      </c>
      <c r="B1821" s="26" t="s">
        <v>1757</v>
      </c>
      <c r="C1821" s="12" t="s">
        <v>1758</v>
      </c>
      <c r="D1821" s="58"/>
      <c r="E1821" s="42" t="str">
        <f t="shared" si="95"/>
        <v>Еще фото</v>
      </c>
      <c r="F1821" s="28" t="s">
        <v>137</v>
      </c>
      <c r="G1821" s="26" t="s">
        <v>1138</v>
      </c>
      <c r="H1821" s="26" t="s">
        <v>357</v>
      </c>
      <c r="I1821" s="26" t="s">
        <v>1139</v>
      </c>
      <c r="J1821" s="15" t="s">
        <v>28</v>
      </c>
      <c r="K1821" s="16" t="s">
        <v>41</v>
      </c>
      <c r="L1821" s="61"/>
      <c r="M1821" s="15"/>
      <c r="N1821" s="15" t="s">
        <v>72</v>
      </c>
      <c r="O1821" s="15"/>
      <c r="P1821" s="16" t="s">
        <v>929</v>
      </c>
      <c r="Q1821" s="17">
        <v>14299</v>
      </c>
      <c r="R1821" s="18">
        <v>45</v>
      </c>
      <c r="S1821" s="19">
        <v>9044.1174999999985</v>
      </c>
      <c r="T1821" s="20" t="s">
        <v>363</v>
      </c>
      <c r="U1821" s="21" t="s">
        <v>693</v>
      </c>
      <c r="V1821" s="23">
        <v>40</v>
      </c>
      <c r="W1821" s="23">
        <v>3</v>
      </c>
      <c r="X1821" s="24"/>
    </row>
    <row r="1822" spans="1:24" s="1" customFormat="1" ht="11" customHeight="1" x14ac:dyDescent="0.3">
      <c r="A1822" s="11" t="s">
        <v>23</v>
      </c>
      <c r="B1822" s="11" t="s">
        <v>1759</v>
      </c>
      <c r="C1822" s="12" t="s">
        <v>1760</v>
      </c>
      <c r="D1822" s="56"/>
      <c r="E1822" s="42" t="str">
        <f t="shared" ref="E1822:E1830" si="96">HYPERLINK("https://www.google.ru/search?q=IH6704&amp;newwindow=1&amp;tbm=isch","Еще фото")</f>
        <v>Еще фото</v>
      </c>
      <c r="F1822" s="28" t="s">
        <v>137</v>
      </c>
      <c r="G1822" s="11" t="s">
        <v>1138</v>
      </c>
      <c r="H1822" s="11" t="s">
        <v>357</v>
      </c>
      <c r="I1822" s="15" t="s">
        <v>1139</v>
      </c>
      <c r="J1822" s="15" t="s">
        <v>28</v>
      </c>
      <c r="K1822" s="16" t="s">
        <v>41</v>
      </c>
      <c r="L1822" s="59"/>
      <c r="M1822" s="15"/>
      <c r="N1822" s="15" t="s">
        <v>72</v>
      </c>
      <c r="O1822" s="15"/>
      <c r="P1822" s="16" t="s">
        <v>929</v>
      </c>
      <c r="Q1822" s="17">
        <v>13299</v>
      </c>
      <c r="R1822" s="18">
        <v>45</v>
      </c>
      <c r="S1822" s="19">
        <v>8411.6174999999985</v>
      </c>
      <c r="T1822" s="20" t="s">
        <v>363</v>
      </c>
      <c r="U1822" s="21" t="s">
        <v>429</v>
      </c>
      <c r="V1822" s="23">
        <v>35</v>
      </c>
      <c r="W1822" s="23">
        <v>1</v>
      </c>
      <c r="X1822" s="24"/>
    </row>
    <row r="1823" spans="1:24" s="1" customFormat="1" ht="11" customHeight="1" x14ac:dyDescent="0.3">
      <c r="A1823" s="26" t="s">
        <v>23</v>
      </c>
      <c r="B1823" s="26" t="s">
        <v>1759</v>
      </c>
      <c r="C1823" s="12" t="s">
        <v>1760</v>
      </c>
      <c r="D1823" s="57"/>
      <c r="E1823" s="42" t="str">
        <f t="shared" si="96"/>
        <v>Еще фото</v>
      </c>
      <c r="F1823" s="28" t="s">
        <v>137</v>
      </c>
      <c r="G1823" s="26" t="s">
        <v>1138</v>
      </c>
      <c r="H1823" s="26" t="s">
        <v>357</v>
      </c>
      <c r="I1823" s="26" t="s">
        <v>1139</v>
      </c>
      <c r="J1823" s="15" t="s">
        <v>28</v>
      </c>
      <c r="K1823" s="16" t="s">
        <v>41</v>
      </c>
      <c r="L1823" s="60"/>
      <c r="M1823" s="15"/>
      <c r="N1823" s="15" t="s">
        <v>72</v>
      </c>
      <c r="O1823" s="15"/>
      <c r="P1823" s="16" t="s">
        <v>929</v>
      </c>
      <c r="Q1823" s="17">
        <v>13299</v>
      </c>
      <c r="R1823" s="18">
        <v>45</v>
      </c>
      <c r="S1823" s="19">
        <v>8411.6174999999985</v>
      </c>
      <c r="T1823" s="20" t="s">
        <v>363</v>
      </c>
      <c r="U1823" s="21" t="s">
        <v>364</v>
      </c>
      <c r="V1823" s="31">
        <v>35.5</v>
      </c>
      <c r="W1823" s="23">
        <v>2</v>
      </c>
      <c r="X1823" s="24"/>
    </row>
    <row r="1824" spans="1:24" s="1" customFormat="1" ht="11" customHeight="1" x14ac:dyDescent="0.3">
      <c r="A1824" s="26" t="s">
        <v>23</v>
      </c>
      <c r="B1824" s="26" t="s">
        <v>1759</v>
      </c>
      <c r="C1824" s="12" t="s">
        <v>1760</v>
      </c>
      <c r="D1824" s="57"/>
      <c r="E1824" s="42" t="str">
        <f t="shared" si="96"/>
        <v>Еще фото</v>
      </c>
      <c r="F1824" s="28" t="s">
        <v>137</v>
      </c>
      <c r="G1824" s="26" t="s">
        <v>1138</v>
      </c>
      <c r="H1824" s="26" t="s">
        <v>357</v>
      </c>
      <c r="I1824" s="26" t="s">
        <v>1139</v>
      </c>
      <c r="J1824" s="15" t="s">
        <v>28</v>
      </c>
      <c r="K1824" s="16" t="s">
        <v>41</v>
      </c>
      <c r="L1824" s="60"/>
      <c r="M1824" s="15"/>
      <c r="N1824" s="15" t="s">
        <v>72</v>
      </c>
      <c r="O1824" s="15"/>
      <c r="P1824" s="16" t="s">
        <v>929</v>
      </c>
      <c r="Q1824" s="17">
        <v>13299</v>
      </c>
      <c r="R1824" s="18">
        <v>45</v>
      </c>
      <c r="S1824" s="19">
        <v>8411.6174999999985</v>
      </c>
      <c r="T1824" s="20" t="s">
        <v>363</v>
      </c>
      <c r="U1824" s="21" t="s">
        <v>365</v>
      </c>
      <c r="V1824" s="23">
        <v>36</v>
      </c>
      <c r="W1824" s="23">
        <v>1</v>
      </c>
      <c r="X1824" s="24"/>
    </row>
    <row r="1825" spans="1:24" s="1" customFormat="1" ht="11" customHeight="1" x14ac:dyDescent="0.3">
      <c r="A1825" s="26" t="s">
        <v>23</v>
      </c>
      <c r="B1825" s="26" t="s">
        <v>1759</v>
      </c>
      <c r="C1825" s="12" t="s">
        <v>1760</v>
      </c>
      <c r="D1825" s="57"/>
      <c r="E1825" s="42" t="str">
        <f t="shared" si="96"/>
        <v>Еще фото</v>
      </c>
      <c r="F1825" s="28" t="s">
        <v>137</v>
      </c>
      <c r="G1825" s="26" t="s">
        <v>1138</v>
      </c>
      <c r="H1825" s="26" t="s">
        <v>357</v>
      </c>
      <c r="I1825" s="26" t="s">
        <v>1139</v>
      </c>
      <c r="J1825" s="15" t="s">
        <v>28</v>
      </c>
      <c r="K1825" s="16" t="s">
        <v>41</v>
      </c>
      <c r="L1825" s="60"/>
      <c r="M1825" s="15"/>
      <c r="N1825" s="15" t="s">
        <v>72</v>
      </c>
      <c r="O1825" s="15"/>
      <c r="P1825" s="16" t="s">
        <v>929</v>
      </c>
      <c r="Q1825" s="17">
        <v>13299</v>
      </c>
      <c r="R1825" s="18">
        <v>45</v>
      </c>
      <c r="S1825" s="19">
        <v>8411.6174999999985</v>
      </c>
      <c r="T1825" s="20" t="s">
        <v>363</v>
      </c>
      <c r="U1825" s="21" t="s">
        <v>366</v>
      </c>
      <c r="V1825" s="31">
        <v>36.5</v>
      </c>
      <c r="W1825" s="23">
        <v>3</v>
      </c>
      <c r="X1825" s="24"/>
    </row>
    <row r="1826" spans="1:24" s="1" customFormat="1" ht="11" customHeight="1" x14ac:dyDescent="0.3">
      <c r="A1826" s="26" t="s">
        <v>23</v>
      </c>
      <c r="B1826" s="26" t="s">
        <v>1759</v>
      </c>
      <c r="C1826" s="12" t="s">
        <v>1760</v>
      </c>
      <c r="D1826" s="57"/>
      <c r="E1826" s="42" t="str">
        <f t="shared" si="96"/>
        <v>Еще фото</v>
      </c>
      <c r="F1826" s="28" t="s">
        <v>137</v>
      </c>
      <c r="G1826" s="26" t="s">
        <v>1138</v>
      </c>
      <c r="H1826" s="26" t="s">
        <v>357</v>
      </c>
      <c r="I1826" s="26" t="s">
        <v>1139</v>
      </c>
      <c r="J1826" s="15" t="s">
        <v>28</v>
      </c>
      <c r="K1826" s="16" t="s">
        <v>41</v>
      </c>
      <c r="L1826" s="60"/>
      <c r="M1826" s="15"/>
      <c r="N1826" s="15" t="s">
        <v>72</v>
      </c>
      <c r="O1826" s="15"/>
      <c r="P1826" s="16" t="s">
        <v>929</v>
      </c>
      <c r="Q1826" s="17">
        <v>13299</v>
      </c>
      <c r="R1826" s="18">
        <v>45</v>
      </c>
      <c r="S1826" s="19">
        <v>8411.6174999999985</v>
      </c>
      <c r="T1826" s="20" t="s">
        <v>363</v>
      </c>
      <c r="U1826" s="21" t="s">
        <v>430</v>
      </c>
      <c r="V1826" s="23">
        <v>37</v>
      </c>
      <c r="W1826" s="23">
        <v>3</v>
      </c>
      <c r="X1826" s="24"/>
    </row>
    <row r="1827" spans="1:24" s="1" customFormat="1" ht="11" customHeight="1" x14ac:dyDescent="0.3">
      <c r="A1827" s="26" t="s">
        <v>23</v>
      </c>
      <c r="B1827" s="26" t="s">
        <v>1759</v>
      </c>
      <c r="C1827" s="12" t="s">
        <v>1760</v>
      </c>
      <c r="D1827" s="57"/>
      <c r="E1827" s="42" t="str">
        <f t="shared" si="96"/>
        <v>Еще фото</v>
      </c>
      <c r="F1827" s="28" t="s">
        <v>137</v>
      </c>
      <c r="G1827" s="26" t="s">
        <v>1138</v>
      </c>
      <c r="H1827" s="26" t="s">
        <v>357</v>
      </c>
      <c r="I1827" s="26" t="s">
        <v>1139</v>
      </c>
      <c r="J1827" s="15" t="s">
        <v>28</v>
      </c>
      <c r="K1827" s="16" t="s">
        <v>41</v>
      </c>
      <c r="L1827" s="60"/>
      <c r="M1827" s="15"/>
      <c r="N1827" s="15" t="s">
        <v>72</v>
      </c>
      <c r="O1827" s="15"/>
      <c r="P1827" s="16" t="s">
        <v>929</v>
      </c>
      <c r="Q1827" s="17">
        <v>13299</v>
      </c>
      <c r="R1827" s="18">
        <v>45</v>
      </c>
      <c r="S1827" s="19">
        <v>8411.6174999999985</v>
      </c>
      <c r="T1827" s="20" t="s">
        <v>363</v>
      </c>
      <c r="U1827" s="21" t="s">
        <v>686</v>
      </c>
      <c r="V1827" s="31">
        <v>37.5</v>
      </c>
      <c r="W1827" s="23">
        <v>1</v>
      </c>
      <c r="X1827" s="24"/>
    </row>
    <row r="1828" spans="1:24" s="1" customFormat="1" ht="11" customHeight="1" x14ac:dyDescent="0.3">
      <c r="A1828" s="26" t="s">
        <v>23</v>
      </c>
      <c r="B1828" s="26" t="s">
        <v>1759</v>
      </c>
      <c r="C1828" s="12" t="s">
        <v>1760</v>
      </c>
      <c r="D1828" s="57"/>
      <c r="E1828" s="42" t="str">
        <f t="shared" si="96"/>
        <v>Еще фото</v>
      </c>
      <c r="F1828" s="28" t="s">
        <v>137</v>
      </c>
      <c r="G1828" s="26" t="s">
        <v>1138</v>
      </c>
      <c r="H1828" s="26" t="s">
        <v>357</v>
      </c>
      <c r="I1828" s="26" t="s">
        <v>1139</v>
      </c>
      <c r="J1828" s="15" t="s">
        <v>28</v>
      </c>
      <c r="K1828" s="16" t="s">
        <v>41</v>
      </c>
      <c r="L1828" s="60"/>
      <c r="M1828" s="15"/>
      <c r="N1828" s="15" t="s">
        <v>72</v>
      </c>
      <c r="O1828" s="15"/>
      <c r="P1828" s="16" t="s">
        <v>929</v>
      </c>
      <c r="Q1828" s="17">
        <v>13299</v>
      </c>
      <c r="R1828" s="18">
        <v>45</v>
      </c>
      <c r="S1828" s="19">
        <v>8411.6174999999985</v>
      </c>
      <c r="T1828" s="20" t="s">
        <v>363</v>
      </c>
      <c r="U1828" s="21" t="s">
        <v>431</v>
      </c>
      <c r="V1828" s="23">
        <v>38</v>
      </c>
      <c r="W1828" s="23">
        <v>1</v>
      </c>
      <c r="X1828" s="24"/>
    </row>
    <row r="1829" spans="1:24" s="1" customFormat="1" ht="11" customHeight="1" x14ac:dyDescent="0.3">
      <c r="A1829" s="26" t="s">
        <v>23</v>
      </c>
      <c r="B1829" s="26" t="s">
        <v>1759</v>
      </c>
      <c r="C1829" s="12" t="s">
        <v>1760</v>
      </c>
      <c r="D1829" s="57"/>
      <c r="E1829" s="42" t="str">
        <f t="shared" si="96"/>
        <v>Еще фото</v>
      </c>
      <c r="F1829" s="28" t="s">
        <v>137</v>
      </c>
      <c r="G1829" s="26" t="s">
        <v>1138</v>
      </c>
      <c r="H1829" s="26" t="s">
        <v>357</v>
      </c>
      <c r="I1829" s="26" t="s">
        <v>1139</v>
      </c>
      <c r="J1829" s="15" t="s">
        <v>28</v>
      </c>
      <c r="K1829" s="16" t="s">
        <v>41</v>
      </c>
      <c r="L1829" s="60"/>
      <c r="M1829" s="15"/>
      <c r="N1829" s="15" t="s">
        <v>72</v>
      </c>
      <c r="O1829" s="15"/>
      <c r="P1829" s="16" t="s">
        <v>929</v>
      </c>
      <c r="Q1829" s="17">
        <v>13299</v>
      </c>
      <c r="R1829" s="18">
        <v>45</v>
      </c>
      <c r="S1829" s="19">
        <v>8411.6174999999985</v>
      </c>
      <c r="T1829" s="20" t="s">
        <v>363</v>
      </c>
      <c r="U1829" s="21" t="s">
        <v>687</v>
      </c>
      <c r="V1829" s="31">
        <v>38.5</v>
      </c>
      <c r="W1829" s="23">
        <v>2</v>
      </c>
      <c r="X1829" s="24"/>
    </row>
    <row r="1830" spans="1:24" s="1" customFormat="1" ht="11" customHeight="1" x14ac:dyDescent="0.3">
      <c r="A1830" s="26" t="s">
        <v>23</v>
      </c>
      <c r="B1830" s="26" t="s">
        <v>1759</v>
      </c>
      <c r="C1830" s="12" t="s">
        <v>1760</v>
      </c>
      <c r="D1830" s="58"/>
      <c r="E1830" s="42" t="str">
        <f t="shared" si="96"/>
        <v>Еще фото</v>
      </c>
      <c r="F1830" s="28" t="s">
        <v>137</v>
      </c>
      <c r="G1830" s="26" t="s">
        <v>1138</v>
      </c>
      <c r="H1830" s="26" t="s">
        <v>357</v>
      </c>
      <c r="I1830" s="26" t="s">
        <v>1139</v>
      </c>
      <c r="J1830" s="15" t="s">
        <v>28</v>
      </c>
      <c r="K1830" s="16" t="s">
        <v>41</v>
      </c>
      <c r="L1830" s="61"/>
      <c r="M1830" s="15"/>
      <c r="N1830" s="15" t="s">
        <v>72</v>
      </c>
      <c r="O1830" s="15"/>
      <c r="P1830" s="16" t="s">
        <v>929</v>
      </c>
      <c r="Q1830" s="17">
        <v>13299</v>
      </c>
      <c r="R1830" s="18">
        <v>45</v>
      </c>
      <c r="S1830" s="19">
        <v>8411.6174999999985</v>
      </c>
      <c r="T1830" s="20" t="s">
        <v>363</v>
      </c>
      <c r="U1830" s="21" t="s">
        <v>432</v>
      </c>
      <c r="V1830" s="23">
        <v>39</v>
      </c>
      <c r="W1830" s="23">
        <v>1</v>
      </c>
      <c r="X1830" s="24"/>
    </row>
    <row r="1831" spans="1:24" s="1" customFormat="1" ht="13.05" customHeight="1" x14ac:dyDescent="0.3">
      <c r="A1831" s="11" t="s">
        <v>23</v>
      </c>
      <c r="B1831" s="11" t="s">
        <v>1761</v>
      </c>
      <c r="C1831" s="12" t="s">
        <v>1762</v>
      </c>
      <c r="D1831" s="56"/>
      <c r="E1831" s="42" t="str">
        <f t="shared" ref="E1831:E1838" si="97">HYPERLINK("https://www.google.ru/search?q=IH6808&amp;newwindow=1&amp;tbm=isch","Еще фото")</f>
        <v>Еще фото</v>
      </c>
      <c r="F1831" s="14"/>
      <c r="G1831" s="11" t="s">
        <v>1138</v>
      </c>
      <c r="H1831" s="11" t="s">
        <v>357</v>
      </c>
      <c r="I1831" s="15" t="s">
        <v>1139</v>
      </c>
      <c r="J1831" s="15" t="s">
        <v>28</v>
      </c>
      <c r="K1831" s="16" t="s">
        <v>29</v>
      </c>
      <c r="L1831" s="59"/>
      <c r="M1831" s="15"/>
      <c r="N1831" s="15" t="s">
        <v>210</v>
      </c>
      <c r="O1831" s="15"/>
      <c r="P1831" s="16" t="s">
        <v>760</v>
      </c>
      <c r="Q1831" s="17">
        <v>13299</v>
      </c>
      <c r="R1831" s="18">
        <v>45</v>
      </c>
      <c r="S1831" s="19">
        <v>8411.6174999999985</v>
      </c>
      <c r="T1831" s="20" t="s">
        <v>363</v>
      </c>
      <c r="U1831" s="32" t="s">
        <v>432</v>
      </c>
      <c r="V1831" s="23">
        <v>39</v>
      </c>
      <c r="W1831" s="23">
        <v>1</v>
      </c>
      <c r="X1831" s="24"/>
    </row>
    <row r="1832" spans="1:24" s="1" customFormat="1" ht="13.05" customHeight="1" x14ac:dyDescent="0.3">
      <c r="A1832" s="26" t="s">
        <v>23</v>
      </c>
      <c r="B1832" s="26" t="s">
        <v>1761</v>
      </c>
      <c r="C1832" s="12" t="s">
        <v>1762</v>
      </c>
      <c r="D1832" s="57"/>
      <c r="E1832" s="42" t="str">
        <f t="shared" si="97"/>
        <v>Еще фото</v>
      </c>
      <c r="F1832" s="14"/>
      <c r="G1832" s="26" t="s">
        <v>1138</v>
      </c>
      <c r="H1832" s="26" t="s">
        <v>357</v>
      </c>
      <c r="I1832" s="26" t="s">
        <v>1139</v>
      </c>
      <c r="J1832" s="15" t="s">
        <v>28</v>
      </c>
      <c r="K1832" s="16" t="s">
        <v>29</v>
      </c>
      <c r="L1832" s="60"/>
      <c r="M1832" s="15"/>
      <c r="N1832" s="15" t="s">
        <v>210</v>
      </c>
      <c r="O1832" s="15"/>
      <c r="P1832" s="16" t="s">
        <v>760</v>
      </c>
      <c r="Q1832" s="17">
        <v>13299</v>
      </c>
      <c r="R1832" s="18">
        <v>45</v>
      </c>
      <c r="S1832" s="19">
        <v>8411.6174999999985</v>
      </c>
      <c r="T1832" s="20" t="s">
        <v>363</v>
      </c>
      <c r="U1832" s="21" t="s">
        <v>693</v>
      </c>
      <c r="V1832" s="23">
        <v>40</v>
      </c>
      <c r="W1832" s="23">
        <v>1</v>
      </c>
      <c r="X1832" s="24"/>
    </row>
    <row r="1833" spans="1:24" s="1" customFormat="1" ht="13.05" customHeight="1" x14ac:dyDescent="0.3">
      <c r="A1833" s="26" t="s">
        <v>23</v>
      </c>
      <c r="B1833" s="26" t="s">
        <v>1761</v>
      </c>
      <c r="C1833" s="12" t="s">
        <v>1762</v>
      </c>
      <c r="D1833" s="57"/>
      <c r="E1833" s="42" t="str">
        <f t="shared" si="97"/>
        <v>Еще фото</v>
      </c>
      <c r="F1833" s="14"/>
      <c r="G1833" s="26" t="s">
        <v>1138</v>
      </c>
      <c r="H1833" s="26" t="s">
        <v>357</v>
      </c>
      <c r="I1833" s="26" t="s">
        <v>1139</v>
      </c>
      <c r="J1833" s="15" t="s">
        <v>28</v>
      </c>
      <c r="K1833" s="16" t="s">
        <v>29</v>
      </c>
      <c r="L1833" s="60"/>
      <c r="M1833" s="15"/>
      <c r="N1833" s="15" t="s">
        <v>210</v>
      </c>
      <c r="O1833" s="15"/>
      <c r="P1833" s="16" t="s">
        <v>760</v>
      </c>
      <c r="Q1833" s="17">
        <v>13299</v>
      </c>
      <c r="R1833" s="18">
        <v>45</v>
      </c>
      <c r="S1833" s="19">
        <v>8411.6174999999985</v>
      </c>
      <c r="T1833" s="20" t="s">
        <v>363</v>
      </c>
      <c r="U1833" s="21" t="s">
        <v>694</v>
      </c>
      <c r="V1833" s="31">
        <v>40.5</v>
      </c>
      <c r="W1833" s="23">
        <v>1</v>
      </c>
      <c r="X1833" s="24"/>
    </row>
    <row r="1834" spans="1:24" s="1" customFormat="1" ht="13.05" customHeight="1" x14ac:dyDescent="0.3">
      <c r="A1834" s="26" t="s">
        <v>23</v>
      </c>
      <c r="B1834" s="26" t="s">
        <v>1761</v>
      </c>
      <c r="C1834" s="12" t="s">
        <v>1762</v>
      </c>
      <c r="D1834" s="57"/>
      <c r="E1834" s="42" t="str">
        <f t="shared" si="97"/>
        <v>Еще фото</v>
      </c>
      <c r="F1834" s="14"/>
      <c r="G1834" s="26" t="s">
        <v>1138</v>
      </c>
      <c r="H1834" s="26" t="s">
        <v>357</v>
      </c>
      <c r="I1834" s="26" t="s">
        <v>1139</v>
      </c>
      <c r="J1834" s="15" t="s">
        <v>28</v>
      </c>
      <c r="K1834" s="16" t="s">
        <v>29</v>
      </c>
      <c r="L1834" s="60"/>
      <c r="M1834" s="15"/>
      <c r="N1834" s="15" t="s">
        <v>210</v>
      </c>
      <c r="O1834" s="15"/>
      <c r="P1834" s="16" t="s">
        <v>760</v>
      </c>
      <c r="Q1834" s="17">
        <v>13299</v>
      </c>
      <c r="R1834" s="18">
        <v>45</v>
      </c>
      <c r="S1834" s="19">
        <v>8411.6174999999985</v>
      </c>
      <c r="T1834" s="20" t="s">
        <v>363</v>
      </c>
      <c r="U1834" s="21" t="s">
        <v>704</v>
      </c>
      <c r="V1834" s="23">
        <v>41</v>
      </c>
      <c r="W1834" s="23">
        <v>2</v>
      </c>
      <c r="X1834" s="24"/>
    </row>
    <row r="1835" spans="1:24" s="1" customFormat="1" ht="13.05" customHeight="1" x14ac:dyDescent="0.3">
      <c r="A1835" s="26" t="s">
        <v>23</v>
      </c>
      <c r="B1835" s="26" t="s">
        <v>1761</v>
      </c>
      <c r="C1835" s="12" t="s">
        <v>1762</v>
      </c>
      <c r="D1835" s="57"/>
      <c r="E1835" s="42" t="str">
        <f t="shared" si="97"/>
        <v>Еще фото</v>
      </c>
      <c r="F1835" s="14"/>
      <c r="G1835" s="26" t="s">
        <v>1138</v>
      </c>
      <c r="H1835" s="26" t="s">
        <v>357</v>
      </c>
      <c r="I1835" s="26" t="s">
        <v>1139</v>
      </c>
      <c r="J1835" s="15" t="s">
        <v>28</v>
      </c>
      <c r="K1835" s="16" t="s">
        <v>29</v>
      </c>
      <c r="L1835" s="60"/>
      <c r="M1835" s="15"/>
      <c r="N1835" s="15" t="s">
        <v>210</v>
      </c>
      <c r="O1835" s="15"/>
      <c r="P1835" s="16" t="s">
        <v>760</v>
      </c>
      <c r="Q1835" s="17">
        <v>13299</v>
      </c>
      <c r="R1835" s="18">
        <v>45</v>
      </c>
      <c r="S1835" s="19">
        <v>8411.6174999999985</v>
      </c>
      <c r="T1835" s="20" t="s">
        <v>363</v>
      </c>
      <c r="U1835" s="21" t="s">
        <v>723</v>
      </c>
      <c r="V1835" s="23">
        <v>42</v>
      </c>
      <c r="W1835" s="23">
        <v>3</v>
      </c>
      <c r="X1835" s="24"/>
    </row>
    <row r="1836" spans="1:24" s="1" customFormat="1" ht="13.05" customHeight="1" x14ac:dyDescent="0.3">
      <c r="A1836" s="26" t="s">
        <v>23</v>
      </c>
      <c r="B1836" s="26" t="s">
        <v>1761</v>
      </c>
      <c r="C1836" s="12" t="s">
        <v>1762</v>
      </c>
      <c r="D1836" s="57"/>
      <c r="E1836" s="42" t="str">
        <f t="shared" si="97"/>
        <v>Еще фото</v>
      </c>
      <c r="F1836" s="14"/>
      <c r="G1836" s="26" t="s">
        <v>1138</v>
      </c>
      <c r="H1836" s="26" t="s">
        <v>357</v>
      </c>
      <c r="I1836" s="26" t="s">
        <v>1139</v>
      </c>
      <c r="J1836" s="15" t="s">
        <v>28</v>
      </c>
      <c r="K1836" s="16" t="s">
        <v>29</v>
      </c>
      <c r="L1836" s="60"/>
      <c r="M1836" s="15"/>
      <c r="N1836" s="15" t="s">
        <v>210</v>
      </c>
      <c r="O1836" s="15"/>
      <c r="P1836" s="16" t="s">
        <v>760</v>
      </c>
      <c r="Q1836" s="17">
        <v>13299</v>
      </c>
      <c r="R1836" s="18">
        <v>45</v>
      </c>
      <c r="S1836" s="19">
        <v>8411.6174999999985</v>
      </c>
      <c r="T1836" s="20" t="s">
        <v>363</v>
      </c>
      <c r="U1836" s="21" t="s">
        <v>705</v>
      </c>
      <c r="V1836" s="31">
        <v>42.5</v>
      </c>
      <c r="W1836" s="23">
        <v>2</v>
      </c>
      <c r="X1836" s="24"/>
    </row>
    <row r="1837" spans="1:24" s="1" customFormat="1" ht="13.05" customHeight="1" x14ac:dyDescent="0.3">
      <c r="A1837" s="26" t="s">
        <v>23</v>
      </c>
      <c r="B1837" s="26" t="s">
        <v>1761</v>
      </c>
      <c r="C1837" s="12" t="s">
        <v>1762</v>
      </c>
      <c r="D1837" s="57"/>
      <c r="E1837" s="42" t="str">
        <f t="shared" si="97"/>
        <v>Еще фото</v>
      </c>
      <c r="F1837" s="14"/>
      <c r="G1837" s="26" t="s">
        <v>1138</v>
      </c>
      <c r="H1837" s="26" t="s">
        <v>357</v>
      </c>
      <c r="I1837" s="26" t="s">
        <v>1139</v>
      </c>
      <c r="J1837" s="15" t="s">
        <v>28</v>
      </c>
      <c r="K1837" s="16" t="s">
        <v>29</v>
      </c>
      <c r="L1837" s="60"/>
      <c r="M1837" s="15"/>
      <c r="N1837" s="15" t="s">
        <v>210</v>
      </c>
      <c r="O1837" s="15"/>
      <c r="P1837" s="16" t="s">
        <v>760</v>
      </c>
      <c r="Q1837" s="17">
        <v>13299</v>
      </c>
      <c r="R1837" s="18">
        <v>45</v>
      </c>
      <c r="S1837" s="19">
        <v>8411.6174999999985</v>
      </c>
      <c r="T1837" s="20" t="s">
        <v>363</v>
      </c>
      <c r="U1837" s="21" t="s">
        <v>706</v>
      </c>
      <c r="V1837" s="23">
        <v>43</v>
      </c>
      <c r="W1837" s="23">
        <v>2</v>
      </c>
      <c r="X1837" s="24"/>
    </row>
    <row r="1838" spans="1:24" s="1" customFormat="1" ht="18" customHeight="1" x14ac:dyDescent="0.3">
      <c r="A1838" s="26" t="s">
        <v>23</v>
      </c>
      <c r="B1838" s="26" t="s">
        <v>1761</v>
      </c>
      <c r="C1838" s="12" t="s">
        <v>1762</v>
      </c>
      <c r="D1838" s="58"/>
      <c r="E1838" s="42" t="str">
        <f t="shared" si="97"/>
        <v>Еще фото</v>
      </c>
      <c r="F1838" s="14"/>
      <c r="G1838" s="26" t="s">
        <v>1138</v>
      </c>
      <c r="H1838" s="26" t="s">
        <v>357</v>
      </c>
      <c r="I1838" s="26" t="s">
        <v>1139</v>
      </c>
      <c r="J1838" s="15" t="s">
        <v>28</v>
      </c>
      <c r="K1838" s="16" t="s">
        <v>29</v>
      </c>
      <c r="L1838" s="61"/>
      <c r="M1838" s="15"/>
      <c r="N1838" s="15" t="s">
        <v>210</v>
      </c>
      <c r="O1838" s="15"/>
      <c r="P1838" s="16" t="s">
        <v>760</v>
      </c>
      <c r="Q1838" s="17">
        <v>13299</v>
      </c>
      <c r="R1838" s="18">
        <v>45</v>
      </c>
      <c r="S1838" s="19">
        <v>8411.6174999999985</v>
      </c>
      <c r="T1838" s="20" t="s">
        <v>363</v>
      </c>
      <c r="U1838" s="21" t="s">
        <v>741</v>
      </c>
      <c r="V1838" s="23">
        <v>44</v>
      </c>
      <c r="W1838" s="23">
        <v>1</v>
      </c>
      <c r="X1838" s="24"/>
    </row>
    <row r="1839" spans="1:24" s="1" customFormat="1" ht="11" customHeight="1" x14ac:dyDescent="0.3">
      <c r="A1839" s="11" t="s">
        <v>23</v>
      </c>
      <c r="B1839" s="11" t="s">
        <v>1763</v>
      </c>
      <c r="C1839" s="12" t="s">
        <v>1764</v>
      </c>
      <c r="D1839" s="56"/>
      <c r="E1839" s="42" t="str">
        <f t="shared" ref="E1839:E1849" si="98">HYPERLINK("https://www.google.ru/search?q=IH6818&amp;newwindow=1&amp;tbm=isch","Еще фото")</f>
        <v>Еще фото</v>
      </c>
      <c r="F1839" s="28" t="s">
        <v>137</v>
      </c>
      <c r="G1839" s="11" t="s">
        <v>1138</v>
      </c>
      <c r="H1839" s="11" t="s">
        <v>357</v>
      </c>
      <c r="I1839" s="15" t="s">
        <v>1139</v>
      </c>
      <c r="J1839" s="15" t="s">
        <v>28</v>
      </c>
      <c r="K1839" s="16" t="s">
        <v>29</v>
      </c>
      <c r="L1839" s="59"/>
      <c r="M1839" s="15"/>
      <c r="N1839" s="15" t="s">
        <v>697</v>
      </c>
      <c r="O1839" s="15"/>
      <c r="P1839" s="16" t="s">
        <v>760</v>
      </c>
      <c r="Q1839" s="17">
        <v>13299</v>
      </c>
      <c r="R1839" s="18">
        <v>45</v>
      </c>
      <c r="S1839" s="19">
        <v>8411.6174999999985</v>
      </c>
      <c r="T1839" s="20" t="s">
        <v>363</v>
      </c>
      <c r="U1839" s="21" t="s">
        <v>432</v>
      </c>
      <c r="V1839" s="23">
        <v>39</v>
      </c>
      <c r="W1839" s="23">
        <v>1</v>
      </c>
      <c r="X1839" s="24"/>
    </row>
    <row r="1840" spans="1:24" s="1" customFormat="1" ht="11" customHeight="1" x14ac:dyDescent="0.3">
      <c r="A1840" s="26" t="s">
        <v>23</v>
      </c>
      <c r="B1840" s="26" t="s">
        <v>1763</v>
      </c>
      <c r="C1840" s="12" t="s">
        <v>1764</v>
      </c>
      <c r="D1840" s="57"/>
      <c r="E1840" s="42" t="str">
        <f t="shared" si="98"/>
        <v>Еще фото</v>
      </c>
      <c r="F1840" s="28" t="s">
        <v>137</v>
      </c>
      <c r="G1840" s="26" t="s">
        <v>1138</v>
      </c>
      <c r="H1840" s="26" t="s">
        <v>357</v>
      </c>
      <c r="I1840" s="26" t="s">
        <v>1139</v>
      </c>
      <c r="J1840" s="15" t="s">
        <v>28</v>
      </c>
      <c r="K1840" s="16" t="s">
        <v>29</v>
      </c>
      <c r="L1840" s="60"/>
      <c r="M1840" s="15"/>
      <c r="N1840" s="15" t="s">
        <v>697</v>
      </c>
      <c r="O1840" s="15"/>
      <c r="P1840" s="16" t="s">
        <v>760</v>
      </c>
      <c r="Q1840" s="17">
        <v>13299</v>
      </c>
      <c r="R1840" s="18">
        <v>45</v>
      </c>
      <c r="S1840" s="19">
        <v>8411.6174999999985</v>
      </c>
      <c r="T1840" s="20" t="s">
        <v>363</v>
      </c>
      <c r="U1840" s="21" t="s">
        <v>693</v>
      </c>
      <c r="V1840" s="23">
        <v>40</v>
      </c>
      <c r="W1840" s="23">
        <v>1</v>
      </c>
      <c r="X1840" s="24"/>
    </row>
    <row r="1841" spans="1:24" s="1" customFormat="1" ht="11" customHeight="1" x14ac:dyDescent="0.3">
      <c r="A1841" s="26" t="s">
        <v>23</v>
      </c>
      <c r="B1841" s="26" t="s">
        <v>1763</v>
      </c>
      <c r="C1841" s="12" t="s">
        <v>1764</v>
      </c>
      <c r="D1841" s="57"/>
      <c r="E1841" s="42" t="str">
        <f t="shared" si="98"/>
        <v>Еще фото</v>
      </c>
      <c r="F1841" s="28" t="s">
        <v>137</v>
      </c>
      <c r="G1841" s="26" t="s">
        <v>1138</v>
      </c>
      <c r="H1841" s="26" t="s">
        <v>357</v>
      </c>
      <c r="I1841" s="26" t="s">
        <v>1139</v>
      </c>
      <c r="J1841" s="15" t="s">
        <v>28</v>
      </c>
      <c r="K1841" s="16" t="s">
        <v>29</v>
      </c>
      <c r="L1841" s="60"/>
      <c r="M1841" s="15"/>
      <c r="N1841" s="15" t="s">
        <v>697</v>
      </c>
      <c r="O1841" s="15"/>
      <c r="P1841" s="16" t="s">
        <v>760</v>
      </c>
      <c r="Q1841" s="17">
        <v>13299</v>
      </c>
      <c r="R1841" s="18">
        <v>45</v>
      </c>
      <c r="S1841" s="19">
        <v>8411.6174999999985</v>
      </c>
      <c r="T1841" s="20" t="s">
        <v>363</v>
      </c>
      <c r="U1841" s="21" t="s">
        <v>694</v>
      </c>
      <c r="V1841" s="31">
        <v>40.5</v>
      </c>
      <c r="W1841" s="23">
        <v>1</v>
      </c>
      <c r="X1841" s="24"/>
    </row>
    <row r="1842" spans="1:24" s="1" customFormat="1" ht="11" customHeight="1" x14ac:dyDescent="0.3">
      <c r="A1842" s="26" t="s">
        <v>23</v>
      </c>
      <c r="B1842" s="26" t="s">
        <v>1763</v>
      </c>
      <c r="C1842" s="12" t="s">
        <v>1764</v>
      </c>
      <c r="D1842" s="57"/>
      <c r="E1842" s="42" t="str">
        <f t="shared" si="98"/>
        <v>Еще фото</v>
      </c>
      <c r="F1842" s="28" t="s">
        <v>137</v>
      </c>
      <c r="G1842" s="26" t="s">
        <v>1138</v>
      </c>
      <c r="H1842" s="26" t="s">
        <v>357</v>
      </c>
      <c r="I1842" s="26" t="s">
        <v>1139</v>
      </c>
      <c r="J1842" s="15" t="s">
        <v>28</v>
      </c>
      <c r="K1842" s="16" t="s">
        <v>29</v>
      </c>
      <c r="L1842" s="60"/>
      <c r="M1842" s="15"/>
      <c r="N1842" s="15" t="s">
        <v>697</v>
      </c>
      <c r="O1842" s="15"/>
      <c r="P1842" s="16" t="s">
        <v>760</v>
      </c>
      <c r="Q1842" s="17">
        <v>13299</v>
      </c>
      <c r="R1842" s="18">
        <v>45</v>
      </c>
      <c r="S1842" s="19">
        <v>8411.6174999999985</v>
      </c>
      <c r="T1842" s="20" t="s">
        <v>363</v>
      </c>
      <c r="U1842" s="21" t="s">
        <v>704</v>
      </c>
      <c r="V1842" s="23">
        <v>41</v>
      </c>
      <c r="W1842" s="23">
        <v>2</v>
      </c>
      <c r="X1842" s="24"/>
    </row>
    <row r="1843" spans="1:24" s="1" customFormat="1" ht="11" customHeight="1" x14ac:dyDescent="0.3">
      <c r="A1843" s="26" t="s">
        <v>23</v>
      </c>
      <c r="B1843" s="26" t="s">
        <v>1763</v>
      </c>
      <c r="C1843" s="12" t="s">
        <v>1764</v>
      </c>
      <c r="D1843" s="57"/>
      <c r="E1843" s="42" t="str">
        <f t="shared" si="98"/>
        <v>Еще фото</v>
      </c>
      <c r="F1843" s="28" t="s">
        <v>137</v>
      </c>
      <c r="G1843" s="26" t="s">
        <v>1138</v>
      </c>
      <c r="H1843" s="26" t="s">
        <v>357</v>
      </c>
      <c r="I1843" s="26" t="s">
        <v>1139</v>
      </c>
      <c r="J1843" s="15" t="s">
        <v>28</v>
      </c>
      <c r="K1843" s="16" t="s">
        <v>29</v>
      </c>
      <c r="L1843" s="60"/>
      <c r="M1843" s="15"/>
      <c r="N1843" s="15" t="s">
        <v>697</v>
      </c>
      <c r="O1843" s="15"/>
      <c r="P1843" s="16" t="s">
        <v>760</v>
      </c>
      <c r="Q1843" s="17">
        <v>13299</v>
      </c>
      <c r="R1843" s="18">
        <v>45</v>
      </c>
      <c r="S1843" s="19">
        <v>8411.6174999999985</v>
      </c>
      <c r="T1843" s="20" t="s">
        <v>363</v>
      </c>
      <c r="U1843" s="21" t="s">
        <v>723</v>
      </c>
      <c r="V1843" s="23">
        <v>42</v>
      </c>
      <c r="W1843" s="23">
        <v>3</v>
      </c>
      <c r="X1843" s="24"/>
    </row>
    <row r="1844" spans="1:24" s="1" customFormat="1" ht="11" customHeight="1" x14ac:dyDescent="0.3">
      <c r="A1844" s="26" t="s">
        <v>23</v>
      </c>
      <c r="B1844" s="26" t="s">
        <v>1763</v>
      </c>
      <c r="C1844" s="12" t="s">
        <v>1764</v>
      </c>
      <c r="D1844" s="57"/>
      <c r="E1844" s="42" t="str">
        <f t="shared" si="98"/>
        <v>Еще фото</v>
      </c>
      <c r="F1844" s="28" t="s">
        <v>137</v>
      </c>
      <c r="G1844" s="26" t="s">
        <v>1138</v>
      </c>
      <c r="H1844" s="26" t="s">
        <v>357</v>
      </c>
      <c r="I1844" s="26" t="s">
        <v>1139</v>
      </c>
      <c r="J1844" s="15" t="s">
        <v>28</v>
      </c>
      <c r="K1844" s="16" t="s">
        <v>29</v>
      </c>
      <c r="L1844" s="60"/>
      <c r="M1844" s="15"/>
      <c r="N1844" s="15" t="s">
        <v>697</v>
      </c>
      <c r="O1844" s="15"/>
      <c r="P1844" s="16" t="s">
        <v>760</v>
      </c>
      <c r="Q1844" s="17">
        <v>13299</v>
      </c>
      <c r="R1844" s="18">
        <v>45</v>
      </c>
      <c r="S1844" s="19">
        <v>8411.6174999999985</v>
      </c>
      <c r="T1844" s="20" t="s">
        <v>363</v>
      </c>
      <c r="U1844" s="21" t="s">
        <v>705</v>
      </c>
      <c r="V1844" s="31">
        <v>42.5</v>
      </c>
      <c r="W1844" s="23">
        <v>2</v>
      </c>
      <c r="X1844" s="24"/>
    </row>
    <row r="1845" spans="1:24" s="1" customFormat="1" ht="11" customHeight="1" x14ac:dyDescent="0.3">
      <c r="A1845" s="26" t="s">
        <v>23</v>
      </c>
      <c r="B1845" s="26" t="s">
        <v>1763</v>
      </c>
      <c r="C1845" s="12" t="s">
        <v>1764</v>
      </c>
      <c r="D1845" s="57"/>
      <c r="E1845" s="42" t="str">
        <f t="shared" si="98"/>
        <v>Еще фото</v>
      </c>
      <c r="F1845" s="28" t="s">
        <v>137</v>
      </c>
      <c r="G1845" s="26" t="s">
        <v>1138</v>
      </c>
      <c r="H1845" s="26" t="s">
        <v>357</v>
      </c>
      <c r="I1845" s="26" t="s">
        <v>1139</v>
      </c>
      <c r="J1845" s="15" t="s">
        <v>28</v>
      </c>
      <c r="K1845" s="16" t="s">
        <v>29</v>
      </c>
      <c r="L1845" s="60"/>
      <c r="M1845" s="15"/>
      <c r="N1845" s="15" t="s">
        <v>697</v>
      </c>
      <c r="O1845" s="15"/>
      <c r="P1845" s="16" t="s">
        <v>760</v>
      </c>
      <c r="Q1845" s="17">
        <v>13299</v>
      </c>
      <c r="R1845" s="18">
        <v>45</v>
      </c>
      <c r="S1845" s="19">
        <v>8411.6174999999985</v>
      </c>
      <c r="T1845" s="20" t="s">
        <v>363</v>
      </c>
      <c r="U1845" s="21" t="s">
        <v>706</v>
      </c>
      <c r="V1845" s="23">
        <v>43</v>
      </c>
      <c r="W1845" s="23">
        <v>2</v>
      </c>
      <c r="X1845" s="24"/>
    </row>
    <row r="1846" spans="1:24" s="1" customFormat="1" ht="11" customHeight="1" x14ac:dyDescent="0.3">
      <c r="A1846" s="26" t="s">
        <v>23</v>
      </c>
      <c r="B1846" s="26" t="s">
        <v>1763</v>
      </c>
      <c r="C1846" s="12" t="s">
        <v>1764</v>
      </c>
      <c r="D1846" s="57"/>
      <c r="E1846" s="42" t="str">
        <f t="shared" si="98"/>
        <v>Еще фото</v>
      </c>
      <c r="F1846" s="28" t="s">
        <v>137</v>
      </c>
      <c r="G1846" s="26" t="s">
        <v>1138</v>
      </c>
      <c r="H1846" s="26" t="s">
        <v>357</v>
      </c>
      <c r="I1846" s="26" t="s">
        <v>1139</v>
      </c>
      <c r="J1846" s="15" t="s">
        <v>28</v>
      </c>
      <c r="K1846" s="16" t="s">
        <v>29</v>
      </c>
      <c r="L1846" s="60"/>
      <c r="M1846" s="15"/>
      <c r="N1846" s="15" t="s">
        <v>697</v>
      </c>
      <c r="O1846" s="15"/>
      <c r="P1846" s="16" t="s">
        <v>760</v>
      </c>
      <c r="Q1846" s="17">
        <v>13299</v>
      </c>
      <c r="R1846" s="18">
        <v>45</v>
      </c>
      <c r="S1846" s="19">
        <v>8411.6174999999985</v>
      </c>
      <c r="T1846" s="20" t="s">
        <v>363</v>
      </c>
      <c r="U1846" s="21" t="s">
        <v>741</v>
      </c>
      <c r="V1846" s="23">
        <v>44</v>
      </c>
      <c r="W1846" s="23">
        <v>2</v>
      </c>
      <c r="X1846" s="24"/>
    </row>
    <row r="1847" spans="1:24" s="1" customFormat="1" ht="11" customHeight="1" x14ac:dyDescent="0.3">
      <c r="A1847" s="26" t="s">
        <v>23</v>
      </c>
      <c r="B1847" s="26" t="s">
        <v>1763</v>
      </c>
      <c r="C1847" s="12" t="s">
        <v>1764</v>
      </c>
      <c r="D1847" s="57"/>
      <c r="E1847" s="42" t="str">
        <f t="shared" si="98"/>
        <v>Еще фото</v>
      </c>
      <c r="F1847" s="28" t="s">
        <v>137</v>
      </c>
      <c r="G1847" s="26" t="s">
        <v>1138</v>
      </c>
      <c r="H1847" s="26" t="s">
        <v>357</v>
      </c>
      <c r="I1847" s="26" t="s">
        <v>1139</v>
      </c>
      <c r="J1847" s="15" t="s">
        <v>28</v>
      </c>
      <c r="K1847" s="16" t="s">
        <v>29</v>
      </c>
      <c r="L1847" s="60"/>
      <c r="M1847" s="15"/>
      <c r="N1847" s="15" t="s">
        <v>697</v>
      </c>
      <c r="O1847" s="15"/>
      <c r="P1847" s="16" t="s">
        <v>760</v>
      </c>
      <c r="Q1847" s="17">
        <v>13299</v>
      </c>
      <c r="R1847" s="18">
        <v>45</v>
      </c>
      <c r="S1847" s="19">
        <v>8411.6174999999985</v>
      </c>
      <c r="T1847" s="20" t="s">
        <v>363</v>
      </c>
      <c r="U1847" s="21" t="s">
        <v>742</v>
      </c>
      <c r="V1847" s="31">
        <v>44.5</v>
      </c>
      <c r="W1847" s="23">
        <v>2</v>
      </c>
      <c r="X1847" s="24"/>
    </row>
    <row r="1848" spans="1:24" s="1" customFormat="1" ht="11" customHeight="1" x14ac:dyDescent="0.3">
      <c r="A1848" s="15" t="s">
        <v>23</v>
      </c>
      <c r="B1848" s="15" t="s">
        <v>1763</v>
      </c>
      <c r="C1848" s="12" t="s">
        <v>1764</v>
      </c>
      <c r="D1848" s="57"/>
      <c r="E1848" s="42" t="str">
        <f t="shared" si="98"/>
        <v>Еще фото</v>
      </c>
      <c r="F1848" s="33" t="s">
        <v>137</v>
      </c>
      <c r="G1848" s="15" t="s">
        <v>1138</v>
      </c>
      <c r="H1848" s="15" t="s">
        <v>357</v>
      </c>
      <c r="I1848" s="15" t="s">
        <v>1139</v>
      </c>
      <c r="J1848" s="15" t="s">
        <v>28</v>
      </c>
      <c r="K1848" s="15" t="s">
        <v>29</v>
      </c>
      <c r="L1848" s="60"/>
      <c r="M1848" s="15"/>
      <c r="N1848" s="15" t="s">
        <v>697</v>
      </c>
      <c r="O1848" s="15"/>
      <c r="P1848" s="15" t="s">
        <v>760</v>
      </c>
      <c r="Q1848" s="34">
        <v>13299</v>
      </c>
      <c r="R1848" s="35">
        <v>45</v>
      </c>
      <c r="S1848" s="36">
        <v>8411.6174999999985</v>
      </c>
      <c r="T1848" s="20" t="s">
        <v>363</v>
      </c>
      <c r="U1848" s="21" t="s">
        <v>865</v>
      </c>
      <c r="V1848" s="23">
        <v>45</v>
      </c>
      <c r="W1848" s="23">
        <v>1</v>
      </c>
      <c r="X1848" s="24"/>
    </row>
    <row r="1849" spans="1:24" s="1" customFormat="1" ht="11" customHeight="1" x14ac:dyDescent="0.3">
      <c r="A1849" s="15" t="s">
        <v>23</v>
      </c>
      <c r="B1849" s="15" t="s">
        <v>1763</v>
      </c>
      <c r="C1849" s="12" t="s">
        <v>1764</v>
      </c>
      <c r="D1849" s="58"/>
      <c r="E1849" s="42" t="str">
        <f t="shared" si="98"/>
        <v>Еще фото</v>
      </c>
      <c r="F1849" s="33" t="s">
        <v>137</v>
      </c>
      <c r="G1849" s="15" t="s">
        <v>1138</v>
      </c>
      <c r="H1849" s="15" t="s">
        <v>357</v>
      </c>
      <c r="I1849" s="15" t="s">
        <v>1139</v>
      </c>
      <c r="J1849" s="15" t="s">
        <v>28</v>
      </c>
      <c r="K1849" s="15" t="s">
        <v>29</v>
      </c>
      <c r="L1849" s="61"/>
      <c r="M1849" s="15"/>
      <c r="N1849" s="15" t="s">
        <v>697</v>
      </c>
      <c r="O1849" s="15"/>
      <c r="P1849" s="15" t="s">
        <v>760</v>
      </c>
      <c r="Q1849" s="34">
        <v>13299</v>
      </c>
      <c r="R1849" s="35">
        <v>45</v>
      </c>
      <c r="S1849" s="36">
        <v>8411.6174999999985</v>
      </c>
      <c r="T1849" s="20" t="s">
        <v>363</v>
      </c>
      <c r="U1849" s="21" t="s">
        <v>969</v>
      </c>
      <c r="V1849" s="23">
        <v>46</v>
      </c>
      <c r="W1849" s="23">
        <v>1</v>
      </c>
      <c r="X1849" s="24"/>
    </row>
    <row r="1850" spans="1:24" s="1" customFormat="1" ht="35" customHeight="1" x14ac:dyDescent="0.3">
      <c r="A1850" s="11" t="s">
        <v>23</v>
      </c>
      <c r="B1850" s="11" t="s">
        <v>1765</v>
      </c>
      <c r="C1850" s="12" t="s">
        <v>1766</v>
      </c>
      <c r="D1850" s="56"/>
      <c r="E1850" s="42" t="str">
        <f>HYPERLINK("https://www.google.ru/search?q=IH6820&amp;newwindow=1&amp;tbm=isch","Еще фото")</f>
        <v>Еще фото</v>
      </c>
      <c r="F1850" s="14" t="s">
        <v>107</v>
      </c>
      <c r="G1850" s="11" t="s">
        <v>680</v>
      </c>
      <c r="H1850" s="11" t="s">
        <v>357</v>
      </c>
      <c r="I1850" s="15" t="s">
        <v>1139</v>
      </c>
      <c r="J1850" s="15" t="s">
        <v>28</v>
      </c>
      <c r="K1850" s="16" t="s">
        <v>286</v>
      </c>
      <c r="L1850" s="59" t="s">
        <v>1537</v>
      </c>
      <c r="M1850" s="15"/>
      <c r="N1850" s="15" t="s">
        <v>308</v>
      </c>
      <c r="O1850" s="15"/>
      <c r="P1850" s="16" t="s">
        <v>1767</v>
      </c>
      <c r="Q1850" s="17">
        <v>13899</v>
      </c>
      <c r="R1850" s="18">
        <v>45</v>
      </c>
      <c r="S1850" s="19">
        <v>8791.1174999999985</v>
      </c>
      <c r="T1850" s="20" t="s">
        <v>363</v>
      </c>
      <c r="U1850" s="21" t="s">
        <v>693</v>
      </c>
      <c r="V1850" s="23">
        <v>40</v>
      </c>
      <c r="W1850" s="23">
        <v>33</v>
      </c>
      <c r="X1850" s="24"/>
    </row>
    <row r="1851" spans="1:24" s="1" customFormat="1" ht="35" customHeight="1" x14ac:dyDescent="0.3">
      <c r="A1851" s="26" t="s">
        <v>23</v>
      </c>
      <c r="B1851" s="26" t="s">
        <v>1765</v>
      </c>
      <c r="C1851" s="12" t="s">
        <v>1766</v>
      </c>
      <c r="D1851" s="57"/>
      <c r="E1851" s="42" t="str">
        <f>HYPERLINK("https://www.google.ru/search?q=IH6820&amp;newwindow=1&amp;tbm=isch","Еще фото")</f>
        <v>Еще фото</v>
      </c>
      <c r="F1851" s="14" t="s">
        <v>107</v>
      </c>
      <c r="G1851" s="26" t="s">
        <v>680</v>
      </c>
      <c r="H1851" s="26" t="s">
        <v>357</v>
      </c>
      <c r="I1851" s="26" t="s">
        <v>1139</v>
      </c>
      <c r="J1851" s="15" t="s">
        <v>28</v>
      </c>
      <c r="K1851" s="16" t="s">
        <v>286</v>
      </c>
      <c r="L1851" s="60"/>
      <c r="M1851" s="15"/>
      <c r="N1851" s="15" t="s">
        <v>308</v>
      </c>
      <c r="O1851" s="15"/>
      <c r="P1851" s="16" t="s">
        <v>1767</v>
      </c>
      <c r="Q1851" s="17">
        <v>13899</v>
      </c>
      <c r="R1851" s="18">
        <v>45</v>
      </c>
      <c r="S1851" s="19">
        <v>8791.1174999999985</v>
      </c>
      <c r="T1851" s="20" t="s">
        <v>363</v>
      </c>
      <c r="U1851" s="21" t="s">
        <v>694</v>
      </c>
      <c r="V1851" s="31">
        <v>40.5</v>
      </c>
      <c r="W1851" s="23">
        <v>29</v>
      </c>
      <c r="X1851" s="24"/>
    </row>
    <row r="1852" spans="1:24" s="1" customFormat="1" ht="37.049999999999997" customHeight="1" x14ac:dyDescent="0.3">
      <c r="A1852" s="26" t="s">
        <v>23</v>
      </c>
      <c r="B1852" s="26" t="s">
        <v>1765</v>
      </c>
      <c r="C1852" s="12" t="s">
        <v>1766</v>
      </c>
      <c r="D1852" s="58"/>
      <c r="E1852" s="42" t="str">
        <f>HYPERLINK("https://www.google.ru/search?q=IH6820&amp;newwindow=1&amp;tbm=isch","Еще фото")</f>
        <v>Еще фото</v>
      </c>
      <c r="F1852" s="14" t="s">
        <v>107</v>
      </c>
      <c r="G1852" s="26" t="s">
        <v>680</v>
      </c>
      <c r="H1852" s="26" t="s">
        <v>357</v>
      </c>
      <c r="I1852" s="26" t="s">
        <v>1139</v>
      </c>
      <c r="J1852" s="15" t="s">
        <v>28</v>
      </c>
      <c r="K1852" s="16" t="s">
        <v>286</v>
      </c>
      <c r="L1852" s="61"/>
      <c r="M1852" s="15"/>
      <c r="N1852" s="15" t="s">
        <v>308</v>
      </c>
      <c r="O1852" s="15"/>
      <c r="P1852" s="16" t="s">
        <v>1767</v>
      </c>
      <c r="Q1852" s="17">
        <v>13899</v>
      </c>
      <c r="R1852" s="18">
        <v>45</v>
      </c>
      <c r="S1852" s="19">
        <v>8791.1174999999985</v>
      </c>
      <c r="T1852" s="20" t="s">
        <v>363</v>
      </c>
      <c r="U1852" s="21" t="s">
        <v>741</v>
      </c>
      <c r="V1852" s="31">
        <v>44.5</v>
      </c>
      <c r="W1852" s="23">
        <v>2</v>
      </c>
      <c r="X1852" s="24"/>
    </row>
    <row r="1853" spans="1:24" s="1" customFormat="1" ht="11" customHeight="1" x14ac:dyDescent="0.3">
      <c r="A1853" s="11" t="s">
        <v>23</v>
      </c>
      <c r="B1853" s="11" t="s">
        <v>1768</v>
      </c>
      <c r="C1853" s="12" t="s">
        <v>1769</v>
      </c>
      <c r="D1853" s="56"/>
      <c r="E1853" s="42" t="str">
        <f t="shared" ref="E1853:E1865" si="99">HYPERLINK("https://www.google.ru/search?q=IH6844&amp;newwindow=1&amp;tbm=isch","Еще фото")</f>
        <v>Еще фото</v>
      </c>
      <c r="F1853" s="14" t="s">
        <v>107</v>
      </c>
      <c r="G1853" s="11" t="s">
        <v>680</v>
      </c>
      <c r="H1853" s="11" t="s">
        <v>357</v>
      </c>
      <c r="I1853" s="15" t="s">
        <v>1139</v>
      </c>
      <c r="J1853" s="15" t="s">
        <v>28</v>
      </c>
      <c r="K1853" s="16" t="s">
        <v>29</v>
      </c>
      <c r="L1853" s="59" t="s">
        <v>1537</v>
      </c>
      <c r="M1853" s="15"/>
      <c r="N1853" s="15" t="s">
        <v>308</v>
      </c>
      <c r="O1853" s="15"/>
      <c r="P1853" s="16" t="s">
        <v>1770</v>
      </c>
      <c r="Q1853" s="17">
        <v>13899</v>
      </c>
      <c r="R1853" s="18">
        <v>45</v>
      </c>
      <c r="S1853" s="19">
        <v>8791.1174999999985</v>
      </c>
      <c r="T1853" s="20" t="s">
        <v>363</v>
      </c>
      <c r="U1853" s="21" t="s">
        <v>364</v>
      </c>
      <c r="V1853" s="31">
        <v>35.5</v>
      </c>
      <c r="W1853" s="23">
        <v>16</v>
      </c>
      <c r="X1853" s="24"/>
    </row>
    <row r="1854" spans="1:24" s="1" customFormat="1" ht="11" customHeight="1" x14ac:dyDescent="0.3">
      <c r="A1854" s="26" t="s">
        <v>23</v>
      </c>
      <c r="B1854" s="26" t="s">
        <v>1768</v>
      </c>
      <c r="C1854" s="12" t="s">
        <v>1769</v>
      </c>
      <c r="D1854" s="57"/>
      <c r="E1854" s="42" t="str">
        <f t="shared" si="99"/>
        <v>Еще фото</v>
      </c>
      <c r="F1854" s="14" t="s">
        <v>107</v>
      </c>
      <c r="G1854" s="26" t="s">
        <v>680</v>
      </c>
      <c r="H1854" s="26" t="s">
        <v>357</v>
      </c>
      <c r="I1854" s="26" t="s">
        <v>1139</v>
      </c>
      <c r="J1854" s="15" t="s">
        <v>28</v>
      </c>
      <c r="K1854" s="16" t="s">
        <v>29</v>
      </c>
      <c r="L1854" s="60"/>
      <c r="M1854" s="15"/>
      <c r="N1854" s="15" t="s">
        <v>308</v>
      </c>
      <c r="O1854" s="15"/>
      <c r="P1854" s="16" t="s">
        <v>1770</v>
      </c>
      <c r="Q1854" s="17">
        <v>13899</v>
      </c>
      <c r="R1854" s="18">
        <v>45</v>
      </c>
      <c r="S1854" s="19">
        <v>8791.1174999999985</v>
      </c>
      <c r="T1854" s="20" t="s">
        <v>363</v>
      </c>
      <c r="U1854" s="21" t="s">
        <v>365</v>
      </c>
      <c r="V1854" s="23">
        <v>36</v>
      </c>
      <c r="W1854" s="23">
        <v>14</v>
      </c>
      <c r="X1854" s="24"/>
    </row>
    <row r="1855" spans="1:24" s="1" customFormat="1" ht="11" customHeight="1" x14ac:dyDescent="0.3">
      <c r="A1855" s="26" t="s">
        <v>23</v>
      </c>
      <c r="B1855" s="26" t="s">
        <v>1768</v>
      </c>
      <c r="C1855" s="12" t="s">
        <v>1769</v>
      </c>
      <c r="D1855" s="57"/>
      <c r="E1855" s="42" t="str">
        <f t="shared" si="99"/>
        <v>Еще фото</v>
      </c>
      <c r="F1855" s="14" t="s">
        <v>107</v>
      </c>
      <c r="G1855" s="26" t="s">
        <v>680</v>
      </c>
      <c r="H1855" s="26" t="s">
        <v>357</v>
      </c>
      <c r="I1855" s="26" t="s">
        <v>1139</v>
      </c>
      <c r="J1855" s="15" t="s">
        <v>28</v>
      </c>
      <c r="K1855" s="16" t="s">
        <v>29</v>
      </c>
      <c r="L1855" s="60"/>
      <c r="M1855" s="15"/>
      <c r="N1855" s="15" t="s">
        <v>308</v>
      </c>
      <c r="O1855" s="15"/>
      <c r="P1855" s="16" t="s">
        <v>1770</v>
      </c>
      <c r="Q1855" s="17">
        <v>13899</v>
      </c>
      <c r="R1855" s="18">
        <v>45</v>
      </c>
      <c r="S1855" s="19">
        <v>8791.1174999999985</v>
      </c>
      <c r="T1855" s="20" t="s">
        <v>363</v>
      </c>
      <c r="U1855" s="21" t="s">
        <v>366</v>
      </c>
      <c r="V1855" s="31">
        <v>36.5</v>
      </c>
      <c r="W1855" s="23">
        <v>68</v>
      </c>
      <c r="X1855" s="24"/>
    </row>
    <row r="1856" spans="1:24" s="1" customFormat="1" ht="11" customHeight="1" x14ac:dyDescent="0.3">
      <c r="A1856" s="26" t="s">
        <v>23</v>
      </c>
      <c r="B1856" s="26" t="s">
        <v>1768</v>
      </c>
      <c r="C1856" s="12" t="s">
        <v>1769</v>
      </c>
      <c r="D1856" s="57"/>
      <c r="E1856" s="42" t="str">
        <f t="shared" si="99"/>
        <v>Еще фото</v>
      </c>
      <c r="F1856" s="14" t="s">
        <v>107</v>
      </c>
      <c r="G1856" s="26" t="s">
        <v>680</v>
      </c>
      <c r="H1856" s="26" t="s">
        <v>357</v>
      </c>
      <c r="I1856" s="26" t="s">
        <v>1139</v>
      </c>
      <c r="J1856" s="15" t="s">
        <v>28</v>
      </c>
      <c r="K1856" s="16" t="s">
        <v>29</v>
      </c>
      <c r="L1856" s="60"/>
      <c r="M1856" s="15"/>
      <c r="N1856" s="15" t="s">
        <v>308</v>
      </c>
      <c r="O1856" s="15"/>
      <c r="P1856" s="16" t="s">
        <v>1770</v>
      </c>
      <c r="Q1856" s="17">
        <v>13899</v>
      </c>
      <c r="R1856" s="18">
        <v>45</v>
      </c>
      <c r="S1856" s="19">
        <v>8791.1174999999985</v>
      </c>
      <c r="T1856" s="20" t="s">
        <v>363</v>
      </c>
      <c r="U1856" s="21" t="s">
        <v>430</v>
      </c>
      <c r="V1856" s="23">
        <v>37</v>
      </c>
      <c r="W1856" s="23">
        <v>56</v>
      </c>
      <c r="X1856" s="24"/>
    </row>
    <row r="1857" spans="1:24" s="1" customFormat="1" ht="11" customHeight="1" x14ac:dyDescent="0.3">
      <c r="A1857" s="26" t="s">
        <v>23</v>
      </c>
      <c r="B1857" s="26" t="s">
        <v>1768</v>
      </c>
      <c r="C1857" s="12" t="s">
        <v>1769</v>
      </c>
      <c r="D1857" s="57"/>
      <c r="E1857" s="42" t="str">
        <f t="shared" si="99"/>
        <v>Еще фото</v>
      </c>
      <c r="F1857" s="14" t="s">
        <v>107</v>
      </c>
      <c r="G1857" s="26" t="s">
        <v>680</v>
      </c>
      <c r="H1857" s="26" t="s">
        <v>357</v>
      </c>
      <c r="I1857" s="26" t="s">
        <v>1139</v>
      </c>
      <c r="J1857" s="15" t="s">
        <v>28</v>
      </c>
      <c r="K1857" s="16" t="s">
        <v>29</v>
      </c>
      <c r="L1857" s="60"/>
      <c r="M1857" s="15"/>
      <c r="N1857" s="15" t="s">
        <v>308</v>
      </c>
      <c r="O1857" s="15"/>
      <c r="P1857" s="16" t="s">
        <v>1770</v>
      </c>
      <c r="Q1857" s="17">
        <v>13899</v>
      </c>
      <c r="R1857" s="18">
        <v>45</v>
      </c>
      <c r="S1857" s="19">
        <v>8791.1174999999985</v>
      </c>
      <c r="T1857" s="20" t="s">
        <v>363</v>
      </c>
      <c r="U1857" s="21" t="s">
        <v>686</v>
      </c>
      <c r="V1857" s="31">
        <v>37.5</v>
      </c>
      <c r="W1857" s="23">
        <v>52</v>
      </c>
      <c r="X1857" s="24"/>
    </row>
    <row r="1858" spans="1:24" s="1" customFormat="1" ht="11" customHeight="1" x14ac:dyDescent="0.3">
      <c r="A1858" s="26" t="s">
        <v>23</v>
      </c>
      <c r="B1858" s="26" t="s">
        <v>1768</v>
      </c>
      <c r="C1858" s="12" t="s">
        <v>1769</v>
      </c>
      <c r="D1858" s="57"/>
      <c r="E1858" s="42" t="str">
        <f t="shared" si="99"/>
        <v>Еще фото</v>
      </c>
      <c r="F1858" s="14" t="s">
        <v>107</v>
      </c>
      <c r="G1858" s="26" t="s">
        <v>680</v>
      </c>
      <c r="H1858" s="26" t="s">
        <v>357</v>
      </c>
      <c r="I1858" s="26" t="s">
        <v>1139</v>
      </c>
      <c r="J1858" s="15" t="s">
        <v>28</v>
      </c>
      <c r="K1858" s="16" t="s">
        <v>29</v>
      </c>
      <c r="L1858" s="60"/>
      <c r="M1858" s="15"/>
      <c r="N1858" s="15" t="s">
        <v>308</v>
      </c>
      <c r="O1858" s="15"/>
      <c r="P1858" s="16" t="s">
        <v>1770</v>
      </c>
      <c r="Q1858" s="17">
        <v>13899</v>
      </c>
      <c r="R1858" s="18">
        <v>45</v>
      </c>
      <c r="S1858" s="19">
        <v>8791.1174999999985</v>
      </c>
      <c r="T1858" s="20" t="s">
        <v>363</v>
      </c>
      <c r="U1858" s="21" t="s">
        <v>431</v>
      </c>
      <c r="V1858" s="23">
        <v>38</v>
      </c>
      <c r="W1858" s="23">
        <v>54</v>
      </c>
      <c r="X1858" s="24"/>
    </row>
    <row r="1859" spans="1:24" s="1" customFormat="1" ht="11" customHeight="1" x14ac:dyDescent="0.3">
      <c r="A1859" s="26" t="s">
        <v>23</v>
      </c>
      <c r="B1859" s="26" t="s">
        <v>1768</v>
      </c>
      <c r="C1859" s="12" t="s">
        <v>1769</v>
      </c>
      <c r="D1859" s="57"/>
      <c r="E1859" s="42" t="str">
        <f t="shared" si="99"/>
        <v>Еще фото</v>
      </c>
      <c r="F1859" s="14" t="s">
        <v>107</v>
      </c>
      <c r="G1859" s="26" t="s">
        <v>680</v>
      </c>
      <c r="H1859" s="26" t="s">
        <v>357</v>
      </c>
      <c r="I1859" s="26" t="s">
        <v>1139</v>
      </c>
      <c r="J1859" s="15" t="s">
        <v>28</v>
      </c>
      <c r="K1859" s="16" t="s">
        <v>29</v>
      </c>
      <c r="L1859" s="60"/>
      <c r="M1859" s="15"/>
      <c r="N1859" s="15" t="s">
        <v>308</v>
      </c>
      <c r="O1859" s="15"/>
      <c r="P1859" s="16" t="s">
        <v>1770</v>
      </c>
      <c r="Q1859" s="17">
        <v>13899</v>
      </c>
      <c r="R1859" s="18">
        <v>45</v>
      </c>
      <c r="S1859" s="19">
        <v>8791.1174999999985</v>
      </c>
      <c r="T1859" s="20" t="s">
        <v>363</v>
      </c>
      <c r="U1859" s="21" t="s">
        <v>687</v>
      </c>
      <c r="V1859" s="31">
        <v>38.5</v>
      </c>
      <c r="W1859" s="23">
        <v>55</v>
      </c>
      <c r="X1859" s="24"/>
    </row>
    <row r="1860" spans="1:24" s="1" customFormat="1" ht="11" customHeight="1" x14ac:dyDescent="0.3">
      <c r="A1860" s="26" t="s">
        <v>23</v>
      </c>
      <c r="B1860" s="26" t="s">
        <v>1768</v>
      </c>
      <c r="C1860" s="12" t="s">
        <v>1769</v>
      </c>
      <c r="D1860" s="57"/>
      <c r="E1860" s="42" t="str">
        <f t="shared" si="99"/>
        <v>Еще фото</v>
      </c>
      <c r="F1860" s="14" t="s">
        <v>107</v>
      </c>
      <c r="G1860" s="26" t="s">
        <v>680</v>
      </c>
      <c r="H1860" s="26" t="s">
        <v>357</v>
      </c>
      <c r="I1860" s="26" t="s">
        <v>1139</v>
      </c>
      <c r="J1860" s="15" t="s">
        <v>28</v>
      </c>
      <c r="K1860" s="16" t="s">
        <v>29</v>
      </c>
      <c r="L1860" s="60"/>
      <c r="M1860" s="15"/>
      <c r="N1860" s="15" t="s">
        <v>308</v>
      </c>
      <c r="O1860" s="15"/>
      <c r="P1860" s="16" t="s">
        <v>1770</v>
      </c>
      <c r="Q1860" s="17">
        <v>13899</v>
      </c>
      <c r="R1860" s="18">
        <v>45</v>
      </c>
      <c r="S1860" s="19">
        <v>8791.1174999999985</v>
      </c>
      <c r="T1860" s="20" t="s">
        <v>363</v>
      </c>
      <c r="U1860" s="21" t="s">
        <v>693</v>
      </c>
      <c r="V1860" s="23">
        <v>40</v>
      </c>
      <c r="W1860" s="23">
        <v>54</v>
      </c>
      <c r="X1860" s="24"/>
    </row>
    <row r="1861" spans="1:24" s="1" customFormat="1" ht="11" customHeight="1" x14ac:dyDescent="0.3">
      <c r="A1861" s="26" t="s">
        <v>23</v>
      </c>
      <c r="B1861" s="26" t="s">
        <v>1768</v>
      </c>
      <c r="C1861" s="12" t="s">
        <v>1769</v>
      </c>
      <c r="D1861" s="57"/>
      <c r="E1861" s="42" t="str">
        <f t="shared" si="99"/>
        <v>Еще фото</v>
      </c>
      <c r="F1861" s="14" t="s">
        <v>107</v>
      </c>
      <c r="G1861" s="26" t="s">
        <v>680</v>
      </c>
      <c r="H1861" s="26" t="s">
        <v>357</v>
      </c>
      <c r="I1861" s="26" t="s">
        <v>1139</v>
      </c>
      <c r="J1861" s="15" t="s">
        <v>28</v>
      </c>
      <c r="K1861" s="16" t="s">
        <v>29</v>
      </c>
      <c r="L1861" s="60"/>
      <c r="M1861" s="15"/>
      <c r="N1861" s="15" t="s">
        <v>308</v>
      </c>
      <c r="O1861" s="15"/>
      <c r="P1861" s="16" t="s">
        <v>1770</v>
      </c>
      <c r="Q1861" s="17">
        <v>13899</v>
      </c>
      <c r="R1861" s="18">
        <v>45</v>
      </c>
      <c r="S1861" s="19">
        <v>8791.1174999999985</v>
      </c>
      <c r="T1861" s="20" t="s">
        <v>363</v>
      </c>
      <c r="U1861" s="21" t="s">
        <v>694</v>
      </c>
      <c r="V1861" s="31">
        <v>40.5</v>
      </c>
      <c r="W1861" s="23">
        <v>83</v>
      </c>
      <c r="X1861" s="24"/>
    </row>
    <row r="1862" spans="1:24" s="1" customFormat="1" ht="11" customHeight="1" x14ac:dyDescent="0.3">
      <c r="A1862" s="15" t="s">
        <v>23</v>
      </c>
      <c r="B1862" s="15" t="s">
        <v>1768</v>
      </c>
      <c r="C1862" s="12" t="s">
        <v>1769</v>
      </c>
      <c r="D1862" s="57"/>
      <c r="E1862" s="42" t="str">
        <f t="shared" si="99"/>
        <v>Еще фото</v>
      </c>
      <c r="F1862" s="37" t="s">
        <v>107</v>
      </c>
      <c r="G1862" s="15" t="s">
        <v>680</v>
      </c>
      <c r="H1862" s="15" t="s">
        <v>357</v>
      </c>
      <c r="I1862" s="15" t="s">
        <v>1139</v>
      </c>
      <c r="J1862" s="15" t="s">
        <v>28</v>
      </c>
      <c r="K1862" s="15" t="s">
        <v>29</v>
      </c>
      <c r="L1862" s="60"/>
      <c r="M1862" s="15"/>
      <c r="N1862" s="15" t="s">
        <v>308</v>
      </c>
      <c r="O1862" s="15"/>
      <c r="P1862" s="15" t="s">
        <v>1770</v>
      </c>
      <c r="Q1862" s="34">
        <v>13899</v>
      </c>
      <c r="R1862" s="35">
        <v>45</v>
      </c>
      <c r="S1862" s="36">
        <v>8791.1174999999985</v>
      </c>
      <c r="T1862" s="20" t="s">
        <v>363</v>
      </c>
      <c r="U1862" s="21" t="s">
        <v>704</v>
      </c>
      <c r="V1862" s="23">
        <v>41</v>
      </c>
      <c r="W1862" s="23">
        <v>80</v>
      </c>
      <c r="X1862" s="24"/>
    </row>
    <row r="1863" spans="1:24" s="1" customFormat="1" ht="11" customHeight="1" x14ac:dyDescent="0.3">
      <c r="A1863" s="15" t="s">
        <v>23</v>
      </c>
      <c r="B1863" s="15" t="s">
        <v>1768</v>
      </c>
      <c r="C1863" s="12" t="s">
        <v>1769</v>
      </c>
      <c r="D1863" s="57"/>
      <c r="E1863" s="42" t="str">
        <f t="shared" si="99"/>
        <v>Еще фото</v>
      </c>
      <c r="F1863" s="37" t="s">
        <v>107</v>
      </c>
      <c r="G1863" s="15" t="s">
        <v>680</v>
      </c>
      <c r="H1863" s="15" t="s">
        <v>357</v>
      </c>
      <c r="I1863" s="15" t="s">
        <v>1139</v>
      </c>
      <c r="J1863" s="15" t="s">
        <v>28</v>
      </c>
      <c r="K1863" s="15" t="s">
        <v>29</v>
      </c>
      <c r="L1863" s="60"/>
      <c r="M1863" s="15"/>
      <c r="N1863" s="15" t="s">
        <v>308</v>
      </c>
      <c r="O1863" s="15"/>
      <c r="P1863" s="15" t="s">
        <v>1770</v>
      </c>
      <c r="Q1863" s="34">
        <v>13899</v>
      </c>
      <c r="R1863" s="35">
        <v>45</v>
      </c>
      <c r="S1863" s="36">
        <v>8791.1174999999985</v>
      </c>
      <c r="T1863" s="20" t="s">
        <v>363</v>
      </c>
      <c r="U1863" s="21" t="s">
        <v>723</v>
      </c>
      <c r="V1863" s="23">
        <v>42</v>
      </c>
      <c r="W1863" s="23">
        <v>75</v>
      </c>
      <c r="X1863" s="24"/>
    </row>
    <row r="1864" spans="1:24" s="1" customFormat="1" ht="11" customHeight="1" x14ac:dyDescent="0.3">
      <c r="A1864" s="15" t="s">
        <v>23</v>
      </c>
      <c r="B1864" s="15" t="s">
        <v>1768</v>
      </c>
      <c r="C1864" s="12" t="s">
        <v>1769</v>
      </c>
      <c r="D1864" s="57"/>
      <c r="E1864" s="42" t="str">
        <f t="shared" si="99"/>
        <v>Еще фото</v>
      </c>
      <c r="F1864" s="37" t="s">
        <v>107</v>
      </c>
      <c r="G1864" s="15" t="s">
        <v>680</v>
      </c>
      <c r="H1864" s="15" t="s">
        <v>357</v>
      </c>
      <c r="I1864" s="15" t="s">
        <v>1139</v>
      </c>
      <c r="J1864" s="15" t="s">
        <v>28</v>
      </c>
      <c r="K1864" s="15" t="s">
        <v>29</v>
      </c>
      <c r="L1864" s="60"/>
      <c r="M1864" s="15"/>
      <c r="N1864" s="15" t="s">
        <v>308</v>
      </c>
      <c r="O1864" s="15"/>
      <c r="P1864" s="15" t="s">
        <v>1770</v>
      </c>
      <c r="Q1864" s="34">
        <v>13899</v>
      </c>
      <c r="R1864" s="35">
        <v>45</v>
      </c>
      <c r="S1864" s="36">
        <v>8791.1174999999985</v>
      </c>
      <c r="T1864" s="20" t="s">
        <v>363</v>
      </c>
      <c r="U1864" s="21" t="s">
        <v>705</v>
      </c>
      <c r="V1864" s="31">
        <v>42.5</v>
      </c>
      <c r="W1864" s="23">
        <v>65</v>
      </c>
      <c r="X1864" s="24"/>
    </row>
    <row r="1865" spans="1:24" s="1" customFormat="1" ht="11" customHeight="1" x14ac:dyDescent="0.3">
      <c r="A1865" s="15" t="s">
        <v>23</v>
      </c>
      <c r="B1865" s="15" t="s">
        <v>1768</v>
      </c>
      <c r="C1865" s="12" t="s">
        <v>1769</v>
      </c>
      <c r="D1865" s="58"/>
      <c r="E1865" s="42" t="str">
        <f t="shared" si="99"/>
        <v>Еще фото</v>
      </c>
      <c r="F1865" s="37" t="s">
        <v>107</v>
      </c>
      <c r="G1865" s="15" t="s">
        <v>680</v>
      </c>
      <c r="H1865" s="15" t="s">
        <v>357</v>
      </c>
      <c r="I1865" s="15" t="s">
        <v>1139</v>
      </c>
      <c r="J1865" s="15" t="s">
        <v>28</v>
      </c>
      <c r="K1865" s="15" t="s">
        <v>29</v>
      </c>
      <c r="L1865" s="61"/>
      <c r="M1865" s="15"/>
      <c r="N1865" s="15" t="s">
        <v>308</v>
      </c>
      <c r="O1865" s="15"/>
      <c r="P1865" s="15" t="s">
        <v>1770</v>
      </c>
      <c r="Q1865" s="34">
        <v>13899</v>
      </c>
      <c r="R1865" s="35">
        <v>45</v>
      </c>
      <c r="S1865" s="36">
        <v>8791.1174999999985</v>
      </c>
      <c r="T1865" s="20" t="s">
        <v>363</v>
      </c>
      <c r="U1865" s="21" t="s">
        <v>741</v>
      </c>
      <c r="V1865" s="23">
        <v>44</v>
      </c>
      <c r="W1865" s="23">
        <v>26</v>
      </c>
      <c r="X1865" s="24"/>
    </row>
    <row r="1866" spans="1:24" s="1" customFormat="1" ht="21" customHeight="1" x14ac:dyDescent="0.3">
      <c r="A1866" s="11" t="s">
        <v>23</v>
      </c>
      <c r="B1866" s="11" t="s">
        <v>1771</v>
      </c>
      <c r="C1866" s="25" t="s">
        <v>1772</v>
      </c>
      <c r="D1866" s="56"/>
      <c r="E1866" s="42" t="str">
        <f>HYPERLINK("https://www.google.ru/search?q=IH6870&amp;newwindow=1&amp;tbm=isch","Еще фото")</f>
        <v>Еще фото</v>
      </c>
      <c r="F1866" s="14" t="s">
        <v>107</v>
      </c>
      <c r="G1866" s="11" t="s">
        <v>1138</v>
      </c>
      <c r="H1866" s="11" t="s">
        <v>357</v>
      </c>
      <c r="I1866" s="15" t="s">
        <v>1139</v>
      </c>
      <c r="J1866" s="15" t="s">
        <v>28</v>
      </c>
      <c r="K1866" s="16" t="s">
        <v>29</v>
      </c>
      <c r="L1866" s="59" t="s">
        <v>1537</v>
      </c>
      <c r="M1866" s="15"/>
      <c r="N1866" s="15" t="s">
        <v>308</v>
      </c>
      <c r="O1866" s="15"/>
      <c r="P1866" s="16" t="s">
        <v>929</v>
      </c>
      <c r="Q1866" s="17">
        <v>12199</v>
      </c>
      <c r="R1866" s="18">
        <v>45</v>
      </c>
      <c r="S1866" s="19">
        <v>7715.8674999999994</v>
      </c>
      <c r="T1866" s="20" t="s">
        <v>363</v>
      </c>
      <c r="U1866" s="21" t="s">
        <v>693</v>
      </c>
      <c r="V1866" s="23">
        <v>40</v>
      </c>
      <c r="W1866" s="23">
        <v>1</v>
      </c>
      <c r="X1866" s="24"/>
    </row>
    <row r="1867" spans="1:24" s="1" customFormat="1" ht="21" customHeight="1" x14ac:dyDescent="0.3">
      <c r="A1867" s="26" t="s">
        <v>23</v>
      </c>
      <c r="B1867" s="26" t="s">
        <v>1771</v>
      </c>
      <c r="C1867" s="27" t="s">
        <v>1772</v>
      </c>
      <c r="D1867" s="57"/>
      <c r="E1867" s="42" t="str">
        <f>HYPERLINK("https://www.google.ru/search?q=IH6870&amp;newwindow=1&amp;tbm=isch","Еще фото")</f>
        <v>Еще фото</v>
      </c>
      <c r="F1867" s="14" t="s">
        <v>107</v>
      </c>
      <c r="G1867" s="26" t="s">
        <v>1138</v>
      </c>
      <c r="H1867" s="26" t="s">
        <v>357</v>
      </c>
      <c r="I1867" s="26" t="s">
        <v>1139</v>
      </c>
      <c r="J1867" s="15" t="s">
        <v>28</v>
      </c>
      <c r="K1867" s="16" t="s">
        <v>29</v>
      </c>
      <c r="L1867" s="60"/>
      <c r="M1867" s="15"/>
      <c r="N1867" s="15" t="s">
        <v>308</v>
      </c>
      <c r="O1867" s="15"/>
      <c r="P1867" s="16" t="s">
        <v>929</v>
      </c>
      <c r="Q1867" s="17">
        <v>12199</v>
      </c>
      <c r="R1867" s="18">
        <v>45</v>
      </c>
      <c r="S1867" s="19">
        <v>7715.8674999999994</v>
      </c>
      <c r="T1867" s="20" t="s">
        <v>363</v>
      </c>
      <c r="U1867" s="21" t="s">
        <v>704</v>
      </c>
      <c r="V1867" s="23">
        <v>41</v>
      </c>
      <c r="W1867" s="23">
        <v>1</v>
      </c>
      <c r="X1867" s="24"/>
    </row>
    <row r="1868" spans="1:24" s="1" customFormat="1" ht="21" customHeight="1" x14ac:dyDescent="0.3">
      <c r="A1868" s="26" t="s">
        <v>23</v>
      </c>
      <c r="B1868" s="26" t="s">
        <v>1771</v>
      </c>
      <c r="C1868" s="27" t="s">
        <v>1772</v>
      </c>
      <c r="D1868" s="57"/>
      <c r="E1868" s="42" t="str">
        <f>HYPERLINK("https://www.google.ru/search?q=IH6870&amp;newwindow=1&amp;tbm=isch","Еще фото")</f>
        <v>Еще фото</v>
      </c>
      <c r="F1868" s="14" t="s">
        <v>107</v>
      </c>
      <c r="G1868" s="26" t="s">
        <v>1138</v>
      </c>
      <c r="H1868" s="26" t="s">
        <v>357</v>
      </c>
      <c r="I1868" s="26" t="s">
        <v>1139</v>
      </c>
      <c r="J1868" s="15" t="s">
        <v>28</v>
      </c>
      <c r="K1868" s="16" t="s">
        <v>29</v>
      </c>
      <c r="L1868" s="60"/>
      <c r="M1868" s="15"/>
      <c r="N1868" s="15" t="s">
        <v>308</v>
      </c>
      <c r="O1868" s="15"/>
      <c r="P1868" s="16" t="s">
        <v>929</v>
      </c>
      <c r="Q1868" s="17">
        <v>12199</v>
      </c>
      <c r="R1868" s="18">
        <v>45</v>
      </c>
      <c r="S1868" s="19">
        <v>7715.8674999999994</v>
      </c>
      <c r="T1868" s="20" t="s">
        <v>363</v>
      </c>
      <c r="U1868" s="21" t="s">
        <v>723</v>
      </c>
      <c r="V1868" s="23">
        <v>42</v>
      </c>
      <c r="W1868" s="23">
        <v>3</v>
      </c>
      <c r="X1868" s="24"/>
    </row>
    <row r="1869" spans="1:24" s="1" customFormat="1" ht="21" customHeight="1" x14ac:dyDescent="0.3">
      <c r="A1869" s="26" t="s">
        <v>23</v>
      </c>
      <c r="B1869" s="26" t="s">
        <v>1771</v>
      </c>
      <c r="C1869" s="27" t="s">
        <v>1772</v>
      </c>
      <c r="D1869" s="57"/>
      <c r="E1869" s="42" t="str">
        <f>HYPERLINK("https://www.google.ru/search?q=IH6870&amp;newwindow=1&amp;tbm=isch","Еще фото")</f>
        <v>Еще фото</v>
      </c>
      <c r="F1869" s="14" t="s">
        <v>107</v>
      </c>
      <c r="G1869" s="26" t="s">
        <v>1138</v>
      </c>
      <c r="H1869" s="26" t="s">
        <v>357</v>
      </c>
      <c r="I1869" s="26" t="s">
        <v>1139</v>
      </c>
      <c r="J1869" s="15" t="s">
        <v>28</v>
      </c>
      <c r="K1869" s="16" t="s">
        <v>29</v>
      </c>
      <c r="L1869" s="60"/>
      <c r="M1869" s="15"/>
      <c r="N1869" s="15" t="s">
        <v>308</v>
      </c>
      <c r="O1869" s="15"/>
      <c r="P1869" s="16" t="s">
        <v>929</v>
      </c>
      <c r="Q1869" s="17">
        <v>12199</v>
      </c>
      <c r="R1869" s="18">
        <v>45</v>
      </c>
      <c r="S1869" s="19">
        <v>7715.8674999999994</v>
      </c>
      <c r="T1869" s="20" t="s">
        <v>363</v>
      </c>
      <c r="U1869" s="21" t="s">
        <v>705</v>
      </c>
      <c r="V1869" s="31">
        <v>42.5</v>
      </c>
      <c r="W1869" s="23">
        <v>2</v>
      </c>
      <c r="X1869" s="24"/>
    </row>
    <row r="1870" spans="1:24" s="1" customFormat="1" ht="32" customHeight="1" x14ac:dyDescent="0.3">
      <c r="A1870" s="26" t="s">
        <v>23</v>
      </c>
      <c r="B1870" s="26" t="s">
        <v>1771</v>
      </c>
      <c r="C1870" s="27" t="s">
        <v>1772</v>
      </c>
      <c r="D1870" s="58"/>
      <c r="E1870" s="42" t="str">
        <f>HYPERLINK("https://www.google.ru/search?q=IH6870&amp;newwindow=1&amp;tbm=isch","Еще фото")</f>
        <v>Еще фото</v>
      </c>
      <c r="F1870" s="14" t="s">
        <v>107</v>
      </c>
      <c r="G1870" s="26" t="s">
        <v>1138</v>
      </c>
      <c r="H1870" s="26" t="s">
        <v>357</v>
      </c>
      <c r="I1870" s="26" t="s">
        <v>1139</v>
      </c>
      <c r="J1870" s="15" t="s">
        <v>28</v>
      </c>
      <c r="K1870" s="16" t="s">
        <v>29</v>
      </c>
      <c r="L1870" s="61"/>
      <c r="M1870" s="15"/>
      <c r="N1870" s="15" t="s">
        <v>308</v>
      </c>
      <c r="O1870" s="15"/>
      <c r="P1870" s="16" t="s">
        <v>929</v>
      </c>
      <c r="Q1870" s="17">
        <v>12199</v>
      </c>
      <c r="R1870" s="18">
        <v>45</v>
      </c>
      <c r="S1870" s="19">
        <v>7715.8674999999994</v>
      </c>
      <c r="T1870" s="20" t="s">
        <v>363</v>
      </c>
      <c r="U1870" s="21" t="s">
        <v>706</v>
      </c>
      <c r="V1870" s="23">
        <v>43</v>
      </c>
      <c r="W1870" s="23">
        <v>1</v>
      </c>
      <c r="X1870" s="24"/>
    </row>
    <row r="1871" spans="1:24" s="1" customFormat="1" ht="26" customHeight="1" x14ac:dyDescent="0.3">
      <c r="A1871" s="11" t="s">
        <v>23</v>
      </c>
      <c r="B1871" s="11" t="s">
        <v>1773</v>
      </c>
      <c r="C1871" s="12" t="s">
        <v>1774</v>
      </c>
      <c r="D1871" s="56"/>
      <c r="E1871" s="42" t="str">
        <f>HYPERLINK("https://www.google.ru/search?q=IH6932&amp;newwindow=1&amp;tbm=isch","Еще фото")</f>
        <v>Еще фото</v>
      </c>
      <c r="F1871" s="14"/>
      <c r="G1871" s="11" t="s">
        <v>1138</v>
      </c>
      <c r="H1871" s="11" t="s">
        <v>357</v>
      </c>
      <c r="I1871" s="15" t="s">
        <v>1139</v>
      </c>
      <c r="J1871" s="15" t="s">
        <v>28</v>
      </c>
      <c r="K1871" s="16" t="s">
        <v>41</v>
      </c>
      <c r="L1871" s="59"/>
      <c r="M1871" s="15"/>
      <c r="N1871" s="15" t="s">
        <v>176</v>
      </c>
      <c r="O1871" s="15"/>
      <c r="P1871" s="16" t="s">
        <v>929</v>
      </c>
      <c r="Q1871" s="17">
        <v>12199</v>
      </c>
      <c r="R1871" s="18">
        <v>45</v>
      </c>
      <c r="S1871" s="19">
        <v>7715.8674999999994</v>
      </c>
      <c r="T1871" s="20" t="s">
        <v>363</v>
      </c>
      <c r="U1871" s="21" t="s">
        <v>365</v>
      </c>
      <c r="V1871" s="23">
        <v>36</v>
      </c>
      <c r="W1871" s="23">
        <v>1</v>
      </c>
      <c r="X1871" s="24"/>
    </row>
    <row r="1872" spans="1:24" s="1" customFormat="1" ht="26" customHeight="1" x14ac:dyDescent="0.3">
      <c r="A1872" s="26" t="s">
        <v>23</v>
      </c>
      <c r="B1872" s="26" t="s">
        <v>1773</v>
      </c>
      <c r="C1872" s="12" t="s">
        <v>1774</v>
      </c>
      <c r="D1872" s="57"/>
      <c r="E1872" s="42" t="str">
        <f>HYPERLINK("https://www.google.ru/search?q=IH6932&amp;newwindow=1&amp;tbm=isch","Еще фото")</f>
        <v>Еще фото</v>
      </c>
      <c r="F1872" s="14"/>
      <c r="G1872" s="26" t="s">
        <v>1138</v>
      </c>
      <c r="H1872" s="26" t="s">
        <v>357</v>
      </c>
      <c r="I1872" s="26" t="s">
        <v>1139</v>
      </c>
      <c r="J1872" s="15" t="s">
        <v>28</v>
      </c>
      <c r="K1872" s="16" t="s">
        <v>41</v>
      </c>
      <c r="L1872" s="60"/>
      <c r="M1872" s="15"/>
      <c r="N1872" s="15" t="s">
        <v>176</v>
      </c>
      <c r="O1872" s="15"/>
      <c r="P1872" s="16" t="s">
        <v>929</v>
      </c>
      <c r="Q1872" s="17">
        <v>12199</v>
      </c>
      <c r="R1872" s="18">
        <v>45</v>
      </c>
      <c r="S1872" s="19">
        <v>7715.8674999999994</v>
      </c>
      <c r="T1872" s="20" t="s">
        <v>363</v>
      </c>
      <c r="U1872" s="21" t="s">
        <v>366</v>
      </c>
      <c r="V1872" s="31">
        <v>36.5</v>
      </c>
      <c r="W1872" s="23">
        <v>2</v>
      </c>
      <c r="X1872" s="24"/>
    </row>
    <row r="1873" spans="1:24" s="1" customFormat="1" ht="26" customHeight="1" x14ac:dyDescent="0.3">
      <c r="A1873" s="26" t="s">
        <v>23</v>
      </c>
      <c r="B1873" s="26" t="s">
        <v>1773</v>
      </c>
      <c r="C1873" s="12" t="s">
        <v>1774</v>
      </c>
      <c r="D1873" s="57"/>
      <c r="E1873" s="42" t="str">
        <f>HYPERLINK("https://www.google.ru/search?q=IH6932&amp;newwindow=1&amp;tbm=isch","Еще фото")</f>
        <v>Еще фото</v>
      </c>
      <c r="F1873" s="14"/>
      <c r="G1873" s="26" t="s">
        <v>1138</v>
      </c>
      <c r="H1873" s="26" t="s">
        <v>357</v>
      </c>
      <c r="I1873" s="26" t="s">
        <v>1139</v>
      </c>
      <c r="J1873" s="15" t="s">
        <v>28</v>
      </c>
      <c r="K1873" s="16" t="s">
        <v>41</v>
      </c>
      <c r="L1873" s="60"/>
      <c r="M1873" s="15"/>
      <c r="N1873" s="15" t="s">
        <v>176</v>
      </c>
      <c r="O1873" s="15"/>
      <c r="P1873" s="16" t="s">
        <v>929</v>
      </c>
      <c r="Q1873" s="17">
        <v>12199</v>
      </c>
      <c r="R1873" s="18">
        <v>45</v>
      </c>
      <c r="S1873" s="19">
        <v>7715.8674999999994</v>
      </c>
      <c r="T1873" s="20" t="s">
        <v>363</v>
      </c>
      <c r="U1873" s="21" t="s">
        <v>430</v>
      </c>
      <c r="V1873" s="23">
        <v>37</v>
      </c>
      <c r="W1873" s="23">
        <v>2</v>
      </c>
      <c r="X1873" s="24"/>
    </row>
    <row r="1874" spans="1:24" s="1" customFormat="1" ht="26" customHeight="1" x14ac:dyDescent="0.3">
      <c r="A1874" s="26" t="s">
        <v>23</v>
      </c>
      <c r="B1874" s="26" t="s">
        <v>1773</v>
      </c>
      <c r="C1874" s="12" t="s">
        <v>1774</v>
      </c>
      <c r="D1874" s="58"/>
      <c r="E1874" s="42" t="str">
        <f>HYPERLINK("https://www.google.ru/search?q=IH6932&amp;newwindow=1&amp;tbm=isch","Еще фото")</f>
        <v>Еще фото</v>
      </c>
      <c r="F1874" s="14"/>
      <c r="G1874" s="26" t="s">
        <v>1138</v>
      </c>
      <c r="H1874" s="26" t="s">
        <v>357</v>
      </c>
      <c r="I1874" s="26" t="s">
        <v>1139</v>
      </c>
      <c r="J1874" s="15" t="s">
        <v>28</v>
      </c>
      <c r="K1874" s="16" t="s">
        <v>41</v>
      </c>
      <c r="L1874" s="61"/>
      <c r="M1874" s="15"/>
      <c r="N1874" s="15" t="s">
        <v>176</v>
      </c>
      <c r="O1874" s="15"/>
      <c r="P1874" s="16" t="s">
        <v>929</v>
      </c>
      <c r="Q1874" s="17">
        <v>12199</v>
      </c>
      <c r="R1874" s="18">
        <v>45</v>
      </c>
      <c r="S1874" s="19">
        <v>7715.8674999999994</v>
      </c>
      <c r="T1874" s="20" t="s">
        <v>363</v>
      </c>
      <c r="U1874" s="21" t="s">
        <v>686</v>
      </c>
      <c r="V1874" s="31">
        <v>37.5</v>
      </c>
      <c r="W1874" s="23">
        <v>2</v>
      </c>
      <c r="X1874" s="24"/>
    </row>
    <row r="1875" spans="1:24" s="1" customFormat="1" ht="14" customHeight="1" x14ac:dyDescent="0.3">
      <c r="A1875" s="11" t="s">
        <v>23</v>
      </c>
      <c r="B1875" s="11" t="s">
        <v>1775</v>
      </c>
      <c r="C1875" s="12" t="s">
        <v>1776</v>
      </c>
      <c r="D1875" s="56"/>
      <c r="E1875" s="42" t="str">
        <f t="shared" ref="E1875:E1881" si="100">HYPERLINK("https://www.google.ru/search?q=IH6933&amp;newwindow=1&amp;tbm=isch","Еще фото")</f>
        <v>Еще фото</v>
      </c>
      <c r="F1875" s="14" t="s">
        <v>107</v>
      </c>
      <c r="G1875" s="11" t="s">
        <v>1138</v>
      </c>
      <c r="H1875" s="11" t="s">
        <v>357</v>
      </c>
      <c r="I1875" s="15" t="s">
        <v>1139</v>
      </c>
      <c r="J1875" s="15" t="s">
        <v>28</v>
      </c>
      <c r="K1875" s="16" t="s">
        <v>41</v>
      </c>
      <c r="L1875" s="59" t="s">
        <v>1722</v>
      </c>
      <c r="M1875" s="15"/>
      <c r="N1875" s="15" t="s">
        <v>308</v>
      </c>
      <c r="O1875" s="15"/>
      <c r="P1875" s="16" t="s">
        <v>1602</v>
      </c>
      <c r="Q1875" s="17">
        <v>13899</v>
      </c>
      <c r="R1875" s="18">
        <v>45</v>
      </c>
      <c r="S1875" s="19">
        <v>8791.1174999999985</v>
      </c>
      <c r="T1875" s="20" t="s">
        <v>363</v>
      </c>
      <c r="U1875" s="21" t="s">
        <v>364</v>
      </c>
      <c r="V1875" s="31">
        <v>35.5</v>
      </c>
      <c r="W1875" s="23">
        <v>15</v>
      </c>
      <c r="X1875" s="24"/>
    </row>
    <row r="1876" spans="1:24" s="1" customFormat="1" ht="14" customHeight="1" x14ac:dyDescent="0.3">
      <c r="A1876" s="26" t="s">
        <v>23</v>
      </c>
      <c r="B1876" s="26" t="s">
        <v>1775</v>
      </c>
      <c r="C1876" s="12" t="s">
        <v>1776</v>
      </c>
      <c r="D1876" s="57"/>
      <c r="E1876" s="42" t="str">
        <f t="shared" si="100"/>
        <v>Еще фото</v>
      </c>
      <c r="F1876" s="14" t="s">
        <v>107</v>
      </c>
      <c r="G1876" s="26" t="s">
        <v>1138</v>
      </c>
      <c r="H1876" s="26" t="s">
        <v>357</v>
      </c>
      <c r="I1876" s="26" t="s">
        <v>1139</v>
      </c>
      <c r="J1876" s="15" t="s">
        <v>28</v>
      </c>
      <c r="K1876" s="16" t="s">
        <v>41</v>
      </c>
      <c r="L1876" s="60"/>
      <c r="M1876" s="15"/>
      <c r="N1876" s="15" t="s">
        <v>308</v>
      </c>
      <c r="O1876" s="15"/>
      <c r="P1876" s="16" t="s">
        <v>1602</v>
      </c>
      <c r="Q1876" s="17">
        <v>13899</v>
      </c>
      <c r="R1876" s="18">
        <v>45</v>
      </c>
      <c r="S1876" s="19">
        <v>8791.1174999999985</v>
      </c>
      <c r="T1876" s="20" t="s">
        <v>363</v>
      </c>
      <c r="U1876" s="21" t="s">
        <v>365</v>
      </c>
      <c r="V1876" s="23">
        <v>36</v>
      </c>
      <c r="W1876" s="23">
        <v>3</v>
      </c>
      <c r="X1876" s="24"/>
    </row>
    <row r="1877" spans="1:24" s="1" customFormat="1" ht="14" customHeight="1" x14ac:dyDescent="0.3">
      <c r="A1877" s="26" t="s">
        <v>23</v>
      </c>
      <c r="B1877" s="26" t="s">
        <v>1775</v>
      </c>
      <c r="C1877" s="12" t="s">
        <v>1776</v>
      </c>
      <c r="D1877" s="57"/>
      <c r="E1877" s="42" t="str">
        <f t="shared" si="100"/>
        <v>Еще фото</v>
      </c>
      <c r="F1877" s="14" t="s">
        <v>107</v>
      </c>
      <c r="G1877" s="26" t="s">
        <v>1138</v>
      </c>
      <c r="H1877" s="26" t="s">
        <v>357</v>
      </c>
      <c r="I1877" s="26" t="s">
        <v>1139</v>
      </c>
      <c r="J1877" s="15" t="s">
        <v>28</v>
      </c>
      <c r="K1877" s="16" t="s">
        <v>41</v>
      </c>
      <c r="L1877" s="60"/>
      <c r="M1877" s="15"/>
      <c r="N1877" s="15" t="s">
        <v>308</v>
      </c>
      <c r="O1877" s="15"/>
      <c r="P1877" s="16" t="s">
        <v>1602</v>
      </c>
      <c r="Q1877" s="17">
        <v>13899</v>
      </c>
      <c r="R1877" s="18">
        <v>45</v>
      </c>
      <c r="S1877" s="19">
        <v>8791.1174999999985</v>
      </c>
      <c r="T1877" s="20" t="s">
        <v>363</v>
      </c>
      <c r="U1877" s="21" t="s">
        <v>366</v>
      </c>
      <c r="V1877" s="31">
        <v>36.5</v>
      </c>
      <c r="W1877" s="23">
        <v>45</v>
      </c>
      <c r="X1877" s="24"/>
    </row>
    <row r="1878" spans="1:24" s="1" customFormat="1" ht="14" customHeight="1" x14ac:dyDescent="0.3">
      <c r="A1878" s="26" t="s">
        <v>23</v>
      </c>
      <c r="B1878" s="26" t="s">
        <v>1775</v>
      </c>
      <c r="C1878" s="12" t="s">
        <v>1776</v>
      </c>
      <c r="D1878" s="57"/>
      <c r="E1878" s="42" t="str">
        <f t="shared" si="100"/>
        <v>Еще фото</v>
      </c>
      <c r="F1878" s="14" t="s">
        <v>107</v>
      </c>
      <c r="G1878" s="26" t="s">
        <v>1138</v>
      </c>
      <c r="H1878" s="26" t="s">
        <v>357</v>
      </c>
      <c r="I1878" s="26" t="s">
        <v>1139</v>
      </c>
      <c r="J1878" s="15" t="s">
        <v>28</v>
      </c>
      <c r="K1878" s="16" t="s">
        <v>41</v>
      </c>
      <c r="L1878" s="60"/>
      <c r="M1878" s="15"/>
      <c r="N1878" s="15" t="s">
        <v>308</v>
      </c>
      <c r="O1878" s="15"/>
      <c r="P1878" s="16" t="s">
        <v>1602</v>
      </c>
      <c r="Q1878" s="17">
        <v>13899</v>
      </c>
      <c r="R1878" s="18">
        <v>45</v>
      </c>
      <c r="S1878" s="19">
        <v>8791.1174999999985</v>
      </c>
      <c r="T1878" s="20" t="s">
        <v>363</v>
      </c>
      <c r="U1878" s="21" t="s">
        <v>430</v>
      </c>
      <c r="V1878" s="23">
        <v>37</v>
      </c>
      <c r="W1878" s="23">
        <v>46</v>
      </c>
      <c r="X1878" s="24"/>
    </row>
    <row r="1879" spans="1:24" s="1" customFormat="1" ht="14" customHeight="1" x14ac:dyDescent="0.3">
      <c r="A1879" s="26" t="s">
        <v>23</v>
      </c>
      <c r="B1879" s="26" t="s">
        <v>1775</v>
      </c>
      <c r="C1879" s="12" t="s">
        <v>1776</v>
      </c>
      <c r="D1879" s="57"/>
      <c r="E1879" s="42" t="str">
        <f t="shared" si="100"/>
        <v>Еще фото</v>
      </c>
      <c r="F1879" s="14" t="s">
        <v>107</v>
      </c>
      <c r="G1879" s="26" t="s">
        <v>1138</v>
      </c>
      <c r="H1879" s="26" t="s">
        <v>357</v>
      </c>
      <c r="I1879" s="26" t="s">
        <v>1139</v>
      </c>
      <c r="J1879" s="15" t="s">
        <v>28</v>
      </c>
      <c r="K1879" s="16" t="s">
        <v>41</v>
      </c>
      <c r="L1879" s="60"/>
      <c r="M1879" s="15"/>
      <c r="N1879" s="15" t="s">
        <v>308</v>
      </c>
      <c r="O1879" s="15"/>
      <c r="P1879" s="16" t="s">
        <v>1602</v>
      </c>
      <c r="Q1879" s="17">
        <v>13899</v>
      </c>
      <c r="R1879" s="18">
        <v>45</v>
      </c>
      <c r="S1879" s="19">
        <v>8791.1174999999985</v>
      </c>
      <c r="T1879" s="20" t="s">
        <v>363</v>
      </c>
      <c r="U1879" s="21" t="s">
        <v>686</v>
      </c>
      <c r="V1879" s="31">
        <v>37.5</v>
      </c>
      <c r="W1879" s="23">
        <v>31</v>
      </c>
      <c r="X1879" s="24"/>
    </row>
    <row r="1880" spans="1:24" s="1" customFormat="1" ht="14" customHeight="1" x14ac:dyDescent="0.3">
      <c r="A1880" s="26" t="s">
        <v>23</v>
      </c>
      <c r="B1880" s="26" t="s">
        <v>1775</v>
      </c>
      <c r="C1880" s="12" t="s">
        <v>1776</v>
      </c>
      <c r="D1880" s="57"/>
      <c r="E1880" s="42" t="str">
        <f t="shared" si="100"/>
        <v>Еще фото</v>
      </c>
      <c r="F1880" s="14" t="s">
        <v>107</v>
      </c>
      <c r="G1880" s="26" t="s">
        <v>1138</v>
      </c>
      <c r="H1880" s="26" t="s">
        <v>357</v>
      </c>
      <c r="I1880" s="26" t="s">
        <v>1139</v>
      </c>
      <c r="J1880" s="15" t="s">
        <v>28</v>
      </c>
      <c r="K1880" s="16" t="s">
        <v>41</v>
      </c>
      <c r="L1880" s="60"/>
      <c r="M1880" s="15"/>
      <c r="N1880" s="15" t="s">
        <v>308</v>
      </c>
      <c r="O1880" s="15"/>
      <c r="P1880" s="16" t="s">
        <v>1602</v>
      </c>
      <c r="Q1880" s="17">
        <v>13899</v>
      </c>
      <c r="R1880" s="18">
        <v>45</v>
      </c>
      <c r="S1880" s="19">
        <v>8791.1174999999985</v>
      </c>
      <c r="T1880" s="20" t="s">
        <v>363</v>
      </c>
      <c r="U1880" s="21" t="s">
        <v>431</v>
      </c>
      <c r="V1880" s="23">
        <v>38</v>
      </c>
      <c r="W1880" s="23">
        <v>3</v>
      </c>
      <c r="X1880" s="24"/>
    </row>
    <row r="1881" spans="1:24" s="1" customFormat="1" ht="17" customHeight="1" x14ac:dyDescent="0.3">
      <c r="A1881" s="26" t="s">
        <v>23</v>
      </c>
      <c r="B1881" s="26" t="s">
        <v>1775</v>
      </c>
      <c r="C1881" s="12" t="s">
        <v>1776</v>
      </c>
      <c r="D1881" s="58"/>
      <c r="E1881" s="42" t="str">
        <f t="shared" si="100"/>
        <v>Еще фото</v>
      </c>
      <c r="F1881" s="14" t="s">
        <v>107</v>
      </c>
      <c r="G1881" s="26" t="s">
        <v>1138</v>
      </c>
      <c r="H1881" s="26" t="s">
        <v>357</v>
      </c>
      <c r="I1881" s="26" t="s">
        <v>1139</v>
      </c>
      <c r="J1881" s="15" t="s">
        <v>28</v>
      </c>
      <c r="K1881" s="16" t="s">
        <v>41</v>
      </c>
      <c r="L1881" s="61"/>
      <c r="M1881" s="15"/>
      <c r="N1881" s="15" t="s">
        <v>308</v>
      </c>
      <c r="O1881" s="15"/>
      <c r="P1881" s="16" t="s">
        <v>1602</v>
      </c>
      <c r="Q1881" s="17">
        <v>13899</v>
      </c>
      <c r="R1881" s="18">
        <v>45</v>
      </c>
      <c r="S1881" s="19">
        <v>8791.1174999999985</v>
      </c>
      <c r="T1881" s="20" t="s">
        <v>363</v>
      </c>
      <c r="U1881" s="21" t="s">
        <v>687</v>
      </c>
      <c r="V1881" s="31">
        <v>38.5</v>
      </c>
      <c r="W1881" s="23">
        <v>1</v>
      </c>
      <c r="X1881" s="24"/>
    </row>
    <row r="1882" spans="1:24" s="1" customFormat="1" ht="11" customHeight="1" x14ac:dyDescent="0.3">
      <c r="A1882" s="11" t="s">
        <v>23</v>
      </c>
      <c r="B1882" s="11" t="s">
        <v>1777</v>
      </c>
      <c r="C1882" s="12" t="s">
        <v>1778</v>
      </c>
      <c r="D1882" s="56"/>
      <c r="E1882" s="42" t="str">
        <f t="shared" ref="E1882:E1894" si="101">HYPERLINK("https://www.google.ru/search?q=IH7092&amp;newwindow=1&amp;tbm=isch","Еще фото")</f>
        <v>Еще фото</v>
      </c>
      <c r="F1882" s="14"/>
      <c r="G1882" s="11" t="s">
        <v>680</v>
      </c>
      <c r="H1882" s="11" t="s">
        <v>357</v>
      </c>
      <c r="I1882" s="15" t="s">
        <v>1139</v>
      </c>
      <c r="J1882" s="15" t="s">
        <v>28</v>
      </c>
      <c r="K1882" s="16" t="s">
        <v>286</v>
      </c>
      <c r="L1882" s="59" t="s">
        <v>1779</v>
      </c>
      <c r="M1882" s="15"/>
      <c r="N1882" s="15" t="s">
        <v>308</v>
      </c>
      <c r="O1882" s="15"/>
      <c r="P1882" s="16" t="s">
        <v>1163</v>
      </c>
      <c r="Q1882" s="17">
        <v>16999</v>
      </c>
      <c r="R1882" s="18">
        <v>45</v>
      </c>
      <c r="S1882" s="19">
        <v>10751.8675</v>
      </c>
      <c r="T1882" s="20" t="s">
        <v>363</v>
      </c>
      <c r="U1882" s="21" t="s">
        <v>366</v>
      </c>
      <c r="V1882" s="31">
        <v>36.5</v>
      </c>
      <c r="W1882" s="23">
        <v>1</v>
      </c>
      <c r="X1882" s="24"/>
    </row>
    <row r="1883" spans="1:24" s="1" customFormat="1" ht="11" customHeight="1" x14ac:dyDescent="0.3">
      <c r="A1883" s="26" t="s">
        <v>23</v>
      </c>
      <c r="B1883" s="26" t="s">
        <v>1777</v>
      </c>
      <c r="C1883" s="12" t="s">
        <v>1778</v>
      </c>
      <c r="D1883" s="57"/>
      <c r="E1883" s="42" t="str">
        <f t="shared" si="101"/>
        <v>Еще фото</v>
      </c>
      <c r="F1883" s="14"/>
      <c r="G1883" s="26" t="s">
        <v>680</v>
      </c>
      <c r="H1883" s="26" t="s">
        <v>357</v>
      </c>
      <c r="I1883" s="26" t="s">
        <v>1139</v>
      </c>
      <c r="J1883" s="15" t="s">
        <v>28</v>
      </c>
      <c r="K1883" s="16" t="s">
        <v>286</v>
      </c>
      <c r="L1883" s="60"/>
      <c r="M1883" s="15"/>
      <c r="N1883" s="15" t="s">
        <v>308</v>
      </c>
      <c r="O1883" s="15"/>
      <c r="P1883" s="16" t="s">
        <v>1163</v>
      </c>
      <c r="Q1883" s="17">
        <v>16999</v>
      </c>
      <c r="R1883" s="18">
        <v>45</v>
      </c>
      <c r="S1883" s="19">
        <v>10751.8675</v>
      </c>
      <c r="T1883" s="20" t="s">
        <v>363</v>
      </c>
      <c r="U1883" s="21" t="s">
        <v>430</v>
      </c>
      <c r="V1883" s="23">
        <v>37</v>
      </c>
      <c r="W1883" s="23">
        <v>2</v>
      </c>
      <c r="X1883" s="24"/>
    </row>
    <row r="1884" spans="1:24" s="1" customFormat="1" ht="11" customHeight="1" x14ac:dyDescent="0.3">
      <c r="A1884" s="26" t="s">
        <v>23</v>
      </c>
      <c r="B1884" s="26" t="s">
        <v>1777</v>
      </c>
      <c r="C1884" s="12" t="s">
        <v>1778</v>
      </c>
      <c r="D1884" s="57"/>
      <c r="E1884" s="42" t="str">
        <f t="shared" si="101"/>
        <v>Еще фото</v>
      </c>
      <c r="F1884" s="14"/>
      <c r="G1884" s="26" t="s">
        <v>680</v>
      </c>
      <c r="H1884" s="26" t="s">
        <v>357</v>
      </c>
      <c r="I1884" s="26" t="s">
        <v>1139</v>
      </c>
      <c r="J1884" s="15" t="s">
        <v>28</v>
      </c>
      <c r="K1884" s="16" t="s">
        <v>286</v>
      </c>
      <c r="L1884" s="60"/>
      <c r="M1884" s="15"/>
      <c r="N1884" s="15" t="s">
        <v>308</v>
      </c>
      <c r="O1884" s="15"/>
      <c r="P1884" s="16" t="s">
        <v>1163</v>
      </c>
      <c r="Q1884" s="17">
        <v>16999</v>
      </c>
      <c r="R1884" s="18">
        <v>45</v>
      </c>
      <c r="S1884" s="19">
        <v>10751.8675</v>
      </c>
      <c r="T1884" s="20" t="s">
        <v>363</v>
      </c>
      <c r="U1884" s="21" t="s">
        <v>686</v>
      </c>
      <c r="V1884" s="31">
        <v>37.5</v>
      </c>
      <c r="W1884" s="23">
        <v>2</v>
      </c>
      <c r="X1884" s="24"/>
    </row>
    <row r="1885" spans="1:24" s="1" customFormat="1" ht="11" customHeight="1" x14ac:dyDescent="0.3">
      <c r="A1885" s="26" t="s">
        <v>23</v>
      </c>
      <c r="B1885" s="26" t="s">
        <v>1777</v>
      </c>
      <c r="C1885" s="12" t="s">
        <v>1778</v>
      </c>
      <c r="D1885" s="57"/>
      <c r="E1885" s="42" t="str">
        <f t="shared" si="101"/>
        <v>Еще фото</v>
      </c>
      <c r="F1885" s="14"/>
      <c r="G1885" s="26" t="s">
        <v>680</v>
      </c>
      <c r="H1885" s="26" t="s">
        <v>357</v>
      </c>
      <c r="I1885" s="26" t="s">
        <v>1139</v>
      </c>
      <c r="J1885" s="15" t="s">
        <v>28</v>
      </c>
      <c r="K1885" s="16" t="s">
        <v>286</v>
      </c>
      <c r="L1885" s="60"/>
      <c r="M1885" s="15"/>
      <c r="N1885" s="15" t="s">
        <v>308</v>
      </c>
      <c r="O1885" s="15"/>
      <c r="P1885" s="16" t="s">
        <v>1163</v>
      </c>
      <c r="Q1885" s="17">
        <v>16999</v>
      </c>
      <c r="R1885" s="18">
        <v>45</v>
      </c>
      <c r="S1885" s="19">
        <v>10751.8675</v>
      </c>
      <c r="T1885" s="20" t="s">
        <v>363</v>
      </c>
      <c r="U1885" s="21" t="s">
        <v>431</v>
      </c>
      <c r="V1885" s="23">
        <v>38</v>
      </c>
      <c r="W1885" s="23">
        <v>2</v>
      </c>
      <c r="X1885" s="24"/>
    </row>
    <row r="1886" spans="1:24" s="1" customFormat="1" ht="11" customHeight="1" x14ac:dyDescent="0.3">
      <c r="A1886" s="26" t="s">
        <v>23</v>
      </c>
      <c r="B1886" s="26" t="s">
        <v>1777</v>
      </c>
      <c r="C1886" s="12" t="s">
        <v>1778</v>
      </c>
      <c r="D1886" s="57"/>
      <c r="E1886" s="42" t="str">
        <f t="shared" si="101"/>
        <v>Еще фото</v>
      </c>
      <c r="F1886" s="14"/>
      <c r="G1886" s="26" t="s">
        <v>680</v>
      </c>
      <c r="H1886" s="26" t="s">
        <v>357</v>
      </c>
      <c r="I1886" s="26" t="s">
        <v>1139</v>
      </c>
      <c r="J1886" s="15" t="s">
        <v>28</v>
      </c>
      <c r="K1886" s="16" t="s">
        <v>286</v>
      </c>
      <c r="L1886" s="60"/>
      <c r="M1886" s="15"/>
      <c r="N1886" s="15" t="s">
        <v>308</v>
      </c>
      <c r="O1886" s="15"/>
      <c r="P1886" s="16" t="s">
        <v>1163</v>
      </c>
      <c r="Q1886" s="17">
        <v>16999</v>
      </c>
      <c r="R1886" s="18">
        <v>45</v>
      </c>
      <c r="S1886" s="19">
        <v>10751.8675</v>
      </c>
      <c r="T1886" s="20" t="s">
        <v>363</v>
      </c>
      <c r="U1886" s="21" t="s">
        <v>432</v>
      </c>
      <c r="V1886" s="23">
        <v>39</v>
      </c>
      <c r="W1886" s="23">
        <v>1</v>
      </c>
      <c r="X1886" s="24"/>
    </row>
    <row r="1887" spans="1:24" s="1" customFormat="1" ht="11" customHeight="1" x14ac:dyDescent="0.3">
      <c r="A1887" s="26" t="s">
        <v>23</v>
      </c>
      <c r="B1887" s="26" t="s">
        <v>1777</v>
      </c>
      <c r="C1887" s="12" t="s">
        <v>1778</v>
      </c>
      <c r="D1887" s="57"/>
      <c r="E1887" s="42" t="str">
        <f t="shared" si="101"/>
        <v>Еще фото</v>
      </c>
      <c r="F1887" s="14"/>
      <c r="G1887" s="26" t="s">
        <v>680</v>
      </c>
      <c r="H1887" s="26" t="s">
        <v>357</v>
      </c>
      <c r="I1887" s="26" t="s">
        <v>1139</v>
      </c>
      <c r="J1887" s="15" t="s">
        <v>28</v>
      </c>
      <c r="K1887" s="16" t="s">
        <v>286</v>
      </c>
      <c r="L1887" s="60"/>
      <c r="M1887" s="15"/>
      <c r="N1887" s="15" t="s">
        <v>308</v>
      </c>
      <c r="O1887" s="15"/>
      <c r="P1887" s="16" t="s">
        <v>1163</v>
      </c>
      <c r="Q1887" s="17">
        <v>16999</v>
      </c>
      <c r="R1887" s="18">
        <v>45</v>
      </c>
      <c r="S1887" s="19">
        <v>10751.8675</v>
      </c>
      <c r="T1887" s="20" t="s">
        <v>363</v>
      </c>
      <c r="U1887" s="21" t="s">
        <v>693</v>
      </c>
      <c r="V1887" s="23">
        <v>40</v>
      </c>
      <c r="W1887" s="23">
        <v>2</v>
      </c>
      <c r="X1887" s="24"/>
    </row>
    <row r="1888" spans="1:24" s="1" customFormat="1" ht="11" customHeight="1" x14ac:dyDescent="0.3">
      <c r="A1888" s="26" t="s">
        <v>23</v>
      </c>
      <c r="B1888" s="26" t="s">
        <v>1777</v>
      </c>
      <c r="C1888" s="12" t="s">
        <v>1778</v>
      </c>
      <c r="D1888" s="57"/>
      <c r="E1888" s="42" t="str">
        <f t="shared" si="101"/>
        <v>Еще фото</v>
      </c>
      <c r="F1888" s="14"/>
      <c r="G1888" s="26" t="s">
        <v>680</v>
      </c>
      <c r="H1888" s="26" t="s">
        <v>357</v>
      </c>
      <c r="I1888" s="26" t="s">
        <v>1139</v>
      </c>
      <c r="J1888" s="15" t="s">
        <v>28</v>
      </c>
      <c r="K1888" s="16" t="s">
        <v>286</v>
      </c>
      <c r="L1888" s="60"/>
      <c r="M1888" s="15"/>
      <c r="N1888" s="15" t="s">
        <v>308</v>
      </c>
      <c r="O1888" s="15"/>
      <c r="P1888" s="16" t="s">
        <v>1163</v>
      </c>
      <c r="Q1888" s="17">
        <v>16999</v>
      </c>
      <c r="R1888" s="18">
        <v>45</v>
      </c>
      <c r="S1888" s="19">
        <v>10751.8675</v>
      </c>
      <c r="T1888" s="20" t="s">
        <v>363</v>
      </c>
      <c r="U1888" s="21" t="s">
        <v>694</v>
      </c>
      <c r="V1888" s="31">
        <v>40.5</v>
      </c>
      <c r="W1888" s="23">
        <v>2</v>
      </c>
      <c r="X1888" s="24"/>
    </row>
    <row r="1889" spans="1:24" s="1" customFormat="1" ht="11" customHeight="1" x14ac:dyDescent="0.3">
      <c r="A1889" s="26" t="s">
        <v>23</v>
      </c>
      <c r="B1889" s="26" t="s">
        <v>1777</v>
      </c>
      <c r="C1889" s="12" t="s">
        <v>1778</v>
      </c>
      <c r="D1889" s="57"/>
      <c r="E1889" s="42" t="str">
        <f t="shared" si="101"/>
        <v>Еще фото</v>
      </c>
      <c r="F1889" s="14"/>
      <c r="G1889" s="26" t="s">
        <v>680</v>
      </c>
      <c r="H1889" s="26" t="s">
        <v>357</v>
      </c>
      <c r="I1889" s="26" t="s">
        <v>1139</v>
      </c>
      <c r="J1889" s="15" t="s">
        <v>28</v>
      </c>
      <c r="K1889" s="16" t="s">
        <v>286</v>
      </c>
      <c r="L1889" s="60"/>
      <c r="M1889" s="15"/>
      <c r="N1889" s="15" t="s">
        <v>308</v>
      </c>
      <c r="O1889" s="15"/>
      <c r="P1889" s="16" t="s">
        <v>1163</v>
      </c>
      <c r="Q1889" s="17">
        <v>16999</v>
      </c>
      <c r="R1889" s="18">
        <v>45</v>
      </c>
      <c r="S1889" s="19">
        <v>10751.8675</v>
      </c>
      <c r="T1889" s="20" t="s">
        <v>363</v>
      </c>
      <c r="U1889" s="21" t="s">
        <v>704</v>
      </c>
      <c r="V1889" s="23">
        <v>41</v>
      </c>
      <c r="W1889" s="23">
        <v>3</v>
      </c>
      <c r="X1889" s="24"/>
    </row>
    <row r="1890" spans="1:24" s="1" customFormat="1" ht="11" customHeight="1" x14ac:dyDescent="0.3">
      <c r="A1890" s="26" t="s">
        <v>23</v>
      </c>
      <c r="B1890" s="26" t="s">
        <v>1777</v>
      </c>
      <c r="C1890" s="12" t="s">
        <v>1778</v>
      </c>
      <c r="D1890" s="57"/>
      <c r="E1890" s="42" t="str">
        <f t="shared" si="101"/>
        <v>Еще фото</v>
      </c>
      <c r="F1890" s="14"/>
      <c r="G1890" s="26" t="s">
        <v>680</v>
      </c>
      <c r="H1890" s="26" t="s">
        <v>357</v>
      </c>
      <c r="I1890" s="26" t="s">
        <v>1139</v>
      </c>
      <c r="J1890" s="15" t="s">
        <v>28</v>
      </c>
      <c r="K1890" s="16" t="s">
        <v>286</v>
      </c>
      <c r="L1890" s="60"/>
      <c r="M1890" s="15"/>
      <c r="N1890" s="15" t="s">
        <v>308</v>
      </c>
      <c r="O1890" s="15"/>
      <c r="P1890" s="16" t="s">
        <v>1163</v>
      </c>
      <c r="Q1890" s="17">
        <v>16999</v>
      </c>
      <c r="R1890" s="18">
        <v>45</v>
      </c>
      <c r="S1890" s="19">
        <v>10751.8675</v>
      </c>
      <c r="T1890" s="20" t="s">
        <v>363</v>
      </c>
      <c r="U1890" s="21" t="s">
        <v>741</v>
      </c>
      <c r="V1890" s="31">
        <v>44.5</v>
      </c>
      <c r="W1890" s="23">
        <v>1</v>
      </c>
      <c r="X1890" s="24"/>
    </row>
    <row r="1891" spans="1:24" s="1" customFormat="1" ht="11" customHeight="1" x14ac:dyDescent="0.3">
      <c r="A1891" s="15" t="s">
        <v>23</v>
      </c>
      <c r="B1891" s="15" t="s">
        <v>1777</v>
      </c>
      <c r="C1891" s="12" t="s">
        <v>1778</v>
      </c>
      <c r="D1891" s="57"/>
      <c r="E1891" s="42" t="str">
        <f t="shared" si="101"/>
        <v>Еще фото</v>
      </c>
      <c r="F1891" s="37"/>
      <c r="G1891" s="15" t="s">
        <v>680</v>
      </c>
      <c r="H1891" s="15" t="s">
        <v>357</v>
      </c>
      <c r="I1891" s="15" t="s">
        <v>1139</v>
      </c>
      <c r="J1891" s="15" t="s">
        <v>28</v>
      </c>
      <c r="K1891" s="15" t="s">
        <v>286</v>
      </c>
      <c r="L1891" s="60"/>
      <c r="M1891" s="15"/>
      <c r="N1891" s="15" t="s">
        <v>308</v>
      </c>
      <c r="O1891" s="15"/>
      <c r="P1891" s="15" t="s">
        <v>1163</v>
      </c>
      <c r="Q1891" s="34">
        <v>16999</v>
      </c>
      <c r="R1891" s="35">
        <v>45</v>
      </c>
      <c r="S1891" s="36">
        <v>10751.8675</v>
      </c>
      <c r="T1891" s="20" t="s">
        <v>363</v>
      </c>
      <c r="U1891" s="21" t="s">
        <v>723</v>
      </c>
      <c r="V1891" s="23">
        <v>42</v>
      </c>
      <c r="W1891" s="23">
        <v>2</v>
      </c>
      <c r="X1891" s="24"/>
    </row>
    <row r="1892" spans="1:24" s="1" customFormat="1" ht="11" customHeight="1" x14ac:dyDescent="0.3">
      <c r="A1892" s="15" t="s">
        <v>23</v>
      </c>
      <c r="B1892" s="15" t="s">
        <v>1777</v>
      </c>
      <c r="C1892" s="12" t="s">
        <v>1778</v>
      </c>
      <c r="D1892" s="57"/>
      <c r="E1892" s="42" t="str">
        <f t="shared" si="101"/>
        <v>Еще фото</v>
      </c>
      <c r="F1892" s="37"/>
      <c r="G1892" s="15" t="s">
        <v>680</v>
      </c>
      <c r="H1892" s="15" t="s">
        <v>357</v>
      </c>
      <c r="I1892" s="15" t="s">
        <v>1139</v>
      </c>
      <c r="J1892" s="15" t="s">
        <v>28</v>
      </c>
      <c r="K1892" s="15" t="s">
        <v>286</v>
      </c>
      <c r="L1892" s="60"/>
      <c r="M1892" s="15"/>
      <c r="N1892" s="15" t="s">
        <v>308</v>
      </c>
      <c r="O1892" s="15"/>
      <c r="P1892" s="15" t="s">
        <v>1163</v>
      </c>
      <c r="Q1892" s="34">
        <v>16999</v>
      </c>
      <c r="R1892" s="35">
        <v>45</v>
      </c>
      <c r="S1892" s="36">
        <v>10751.8675</v>
      </c>
      <c r="T1892" s="20" t="s">
        <v>363</v>
      </c>
      <c r="U1892" s="21" t="s">
        <v>705</v>
      </c>
      <c r="V1892" s="31">
        <v>42.5</v>
      </c>
      <c r="W1892" s="23">
        <v>3</v>
      </c>
      <c r="X1892" s="24"/>
    </row>
    <row r="1893" spans="1:24" s="1" customFormat="1" ht="11" customHeight="1" x14ac:dyDescent="0.3">
      <c r="A1893" s="15" t="s">
        <v>23</v>
      </c>
      <c r="B1893" s="15" t="s">
        <v>1777</v>
      </c>
      <c r="C1893" s="12" t="s">
        <v>1778</v>
      </c>
      <c r="D1893" s="57"/>
      <c r="E1893" s="42" t="str">
        <f t="shared" si="101"/>
        <v>Еще фото</v>
      </c>
      <c r="F1893" s="37"/>
      <c r="G1893" s="15" t="s">
        <v>680</v>
      </c>
      <c r="H1893" s="15" t="s">
        <v>357</v>
      </c>
      <c r="I1893" s="15" t="s">
        <v>1139</v>
      </c>
      <c r="J1893" s="15" t="s">
        <v>28</v>
      </c>
      <c r="K1893" s="15" t="s">
        <v>286</v>
      </c>
      <c r="L1893" s="60"/>
      <c r="M1893" s="15"/>
      <c r="N1893" s="15" t="s">
        <v>308</v>
      </c>
      <c r="O1893" s="15"/>
      <c r="P1893" s="15" t="s">
        <v>1163</v>
      </c>
      <c r="Q1893" s="34">
        <v>16999</v>
      </c>
      <c r="R1893" s="35">
        <v>45</v>
      </c>
      <c r="S1893" s="36">
        <v>10751.8675</v>
      </c>
      <c r="T1893" s="20" t="s">
        <v>363</v>
      </c>
      <c r="U1893" s="21" t="s">
        <v>706</v>
      </c>
      <c r="V1893" s="23">
        <v>43</v>
      </c>
      <c r="W1893" s="23">
        <v>1</v>
      </c>
      <c r="X1893" s="24"/>
    </row>
    <row r="1894" spans="1:24" s="1" customFormat="1" ht="11" customHeight="1" x14ac:dyDescent="0.3">
      <c r="A1894" s="15" t="s">
        <v>23</v>
      </c>
      <c r="B1894" s="15" t="s">
        <v>1777</v>
      </c>
      <c r="C1894" s="12" t="s">
        <v>1778</v>
      </c>
      <c r="D1894" s="58"/>
      <c r="E1894" s="42" t="str">
        <f t="shared" si="101"/>
        <v>Еще фото</v>
      </c>
      <c r="F1894" s="37"/>
      <c r="G1894" s="15" t="s">
        <v>680</v>
      </c>
      <c r="H1894" s="15" t="s">
        <v>357</v>
      </c>
      <c r="I1894" s="15" t="s">
        <v>1139</v>
      </c>
      <c r="J1894" s="15" t="s">
        <v>28</v>
      </c>
      <c r="K1894" s="15" t="s">
        <v>286</v>
      </c>
      <c r="L1894" s="61"/>
      <c r="M1894" s="15"/>
      <c r="N1894" s="15" t="s">
        <v>308</v>
      </c>
      <c r="O1894" s="15"/>
      <c r="P1894" s="15" t="s">
        <v>1163</v>
      </c>
      <c r="Q1894" s="34">
        <v>16999</v>
      </c>
      <c r="R1894" s="35">
        <v>45</v>
      </c>
      <c r="S1894" s="36">
        <v>10751.8675</v>
      </c>
      <c r="T1894" s="20" t="s">
        <v>363</v>
      </c>
      <c r="U1894" s="21" t="s">
        <v>865</v>
      </c>
      <c r="V1894" s="23">
        <v>45</v>
      </c>
      <c r="W1894" s="23">
        <v>1</v>
      </c>
      <c r="X1894" s="24"/>
    </row>
    <row r="1895" spans="1:24" s="1" customFormat="1" ht="26" customHeight="1" x14ac:dyDescent="0.3">
      <c r="A1895" s="11" t="s">
        <v>23</v>
      </c>
      <c r="B1895" s="11" t="s">
        <v>1780</v>
      </c>
      <c r="C1895" s="12" t="s">
        <v>1781</v>
      </c>
      <c r="D1895" s="56"/>
      <c r="E1895" s="42" t="str">
        <f>HYPERLINK("https://www.google.ru/search?q=IH7906&amp;newwindow=1&amp;tbm=isch","Еще фото")</f>
        <v>Еще фото</v>
      </c>
      <c r="F1895" s="14"/>
      <c r="G1895" s="11" t="s">
        <v>680</v>
      </c>
      <c r="H1895" s="11" t="s">
        <v>357</v>
      </c>
      <c r="I1895" s="15" t="s">
        <v>1139</v>
      </c>
      <c r="J1895" s="15" t="s">
        <v>28</v>
      </c>
      <c r="K1895" s="16" t="s">
        <v>29</v>
      </c>
      <c r="L1895" s="59"/>
      <c r="M1895" s="15"/>
      <c r="N1895" s="15" t="s">
        <v>308</v>
      </c>
      <c r="O1895" s="15"/>
      <c r="P1895" s="16" t="s">
        <v>1782</v>
      </c>
      <c r="Q1895" s="17">
        <v>17999</v>
      </c>
      <c r="R1895" s="18">
        <v>45</v>
      </c>
      <c r="S1895" s="19">
        <v>11384.3675</v>
      </c>
      <c r="T1895" s="20" t="s">
        <v>363</v>
      </c>
      <c r="U1895" s="21" t="s">
        <v>693</v>
      </c>
      <c r="V1895" s="23">
        <v>40</v>
      </c>
      <c r="W1895" s="23">
        <v>20</v>
      </c>
      <c r="X1895" s="24"/>
    </row>
    <row r="1896" spans="1:24" s="1" customFormat="1" ht="26" customHeight="1" x14ac:dyDescent="0.3">
      <c r="A1896" s="26" t="s">
        <v>23</v>
      </c>
      <c r="B1896" s="26" t="s">
        <v>1780</v>
      </c>
      <c r="C1896" s="12" t="s">
        <v>1781</v>
      </c>
      <c r="D1896" s="57"/>
      <c r="E1896" s="42" t="str">
        <f>HYPERLINK("https://www.google.ru/search?q=IH7906&amp;newwindow=1&amp;tbm=isch","Еще фото")</f>
        <v>Еще фото</v>
      </c>
      <c r="F1896" s="14"/>
      <c r="G1896" s="26" t="s">
        <v>680</v>
      </c>
      <c r="H1896" s="26" t="s">
        <v>357</v>
      </c>
      <c r="I1896" s="26" t="s">
        <v>1139</v>
      </c>
      <c r="J1896" s="15" t="s">
        <v>28</v>
      </c>
      <c r="K1896" s="16" t="s">
        <v>29</v>
      </c>
      <c r="L1896" s="60"/>
      <c r="M1896" s="15"/>
      <c r="N1896" s="15" t="s">
        <v>308</v>
      </c>
      <c r="O1896" s="15"/>
      <c r="P1896" s="16" t="s">
        <v>1782</v>
      </c>
      <c r="Q1896" s="17">
        <v>17999</v>
      </c>
      <c r="R1896" s="18">
        <v>45</v>
      </c>
      <c r="S1896" s="19">
        <v>11384.3675</v>
      </c>
      <c r="T1896" s="20" t="s">
        <v>363</v>
      </c>
      <c r="U1896" s="21" t="s">
        <v>694</v>
      </c>
      <c r="V1896" s="31">
        <v>40.5</v>
      </c>
      <c r="W1896" s="23">
        <v>35</v>
      </c>
      <c r="X1896" s="24"/>
    </row>
    <row r="1897" spans="1:24" s="1" customFormat="1" ht="26" customHeight="1" x14ac:dyDescent="0.3">
      <c r="A1897" s="26" t="s">
        <v>23</v>
      </c>
      <c r="B1897" s="26" t="s">
        <v>1780</v>
      </c>
      <c r="C1897" s="12" t="s">
        <v>1781</v>
      </c>
      <c r="D1897" s="57"/>
      <c r="E1897" s="42" t="str">
        <f>HYPERLINK("https://www.google.ru/search?q=IH7906&amp;newwindow=1&amp;tbm=isch","Еще фото")</f>
        <v>Еще фото</v>
      </c>
      <c r="F1897" s="14"/>
      <c r="G1897" s="26" t="s">
        <v>680</v>
      </c>
      <c r="H1897" s="26" t="s">
        <v>357</v>
      </c>
      <c r="I1897" s="26" t="s">
        <v>1139</v>
      </c>
      <c r="J1897" s="15" t="s">
        <v>28</v>
      </c>
      <c r="K1897" s="16" t="s">
        <v>29</v>
      </c>
      <c r="L1897" s="60"/>
      <c r="M1897" s="15"/>
      <c r="N1897" s="15" t="s">
        <v>308</v>
      </c>
      <c r="O1897" s="15"/>
      <c r="P1897" s="16" t="s">
        <v>1782</v>
      </c>
      <c r="Q1897" s="17">
        <v>17999</v>
      </c>
      <c r="R1897" s="18">
        <v>45</v>
      </c>
      <c r="S1897" s="19">
        <v>11384.3675</v>
      </c>
      <c r="T1897" s="20" t="s">
        <v>363</v>
      </c>
      <c r="U1897" s="21" t="s">
        <v>704</v>
      </c>
      <c r="V1897" s="23">
        <v>41</v>
      </c>
      <c r="W1897" s="23">
        <v>23</v>
      </c>
      <c r="X1897" s="24"/>
    </row>
    <row r="1898" spans="1:24" s="1" customFormat="1" ht="26" customHeight="1" x14ac:dyDescent="0.3">
      <c r="A1898" s="26" t="s">
        <v>23</v>
      </c>
      <c r="B1898" s="26" t="s">
        <v>1780</v>
      </c>
      <c r="C1898" s="12" t="s">
        <v>1781</v>
      </c>
      <c r="D1898" s="58"/>
      <c r="E1898" s="42" t="str">
        <f>HYPERLINK("https://www.google.ru/search?q=IH7906&amp;newwindow=1&amp;tbm=isch","Еще фото")</f>
        <v>Еще фото</v>
      </c>
      <c r="F1898" s="14"/>
      <c r="G1898" s="26" t="s">
        <v>680</v>
      </c>
      <c r="H1898" s="26" t="s">
        <v>357</v>
      </c>
      <c r="I1898" s="26" t="s">
        <v>1139</v>
      </c>
      <c r="J1898" s="15" t="s">
        <v>28</v>
      </c>
      <c r="K1898" s="16" t="s">
        <v>29</v>
      </c>
      <c r="L1898" s="61"/>
      <c r="M1898" s="15"/>
      <c r="N1898" s="15" t="s">
        <v>308</v>
      </c>
      <c r="O1898" s="15"/>
      <c r="P1898" s="16" t="s">
        <v>1782</v>
      </c>
      <c r="Q1898" s="17">
        <v>17999</v>
      </c>
      <c r="R1898" s="18">
        <v>45</v>
      </c>
      <c r="S1898" s="19">
        <v>11384.3675</v>
      </c>
      <c r="T1898" s="20" t="s">
        <v>363</v>
      </c>
      <c r="U1898" s="21" t="s">
        <v>723</v>
      </c>
      <c r="V1898" s="23">
        <v>42</v>
      </c>
      <c r="W1898" s="23">
        <v>9</v>
      </c>
      <c r="X1898" s="24"/>
    </row>
    <row r="1899" spans="1:24" s="1" customFormat="1" ht="108" customHeight="1" x14ac:dyDescent="0.3">
      <c r="A1899" s="11" t="s">
        <v>23</v>
      </c>
      <c r="B1899" s="11" t="s">
        <v>1495</v>
      </c>
      <c r="C1899" s="12" t="s">
        <v>1783</v>
      </c>
      <c r="D1899" s="13"/>
      <c r="E1899" s="42" t="str">
        <f>HYPERLINK("https://www.google.ru/search?q=IH8659&amp;newwindow=1&amp;tbm=isch","Еще фото")</f>
        <v>Еще фото</v>
      </c>
      <c r="F1899" s="28" t="s">
        <v>137</v>
      </c>
      <c r="G1899" s="11" t="s">
        <v>680</v>
      </c>
      <c r="H1899" s="11" t="s">
        <v>357</v>
      </c>
      <c r="I1899" s="15" t="s">
        <v>1139</v>
      </c>
      <c r="J1899" s="15" t="s">
        <v>28</v>
      </c>
      <c r="K1899" s="16" t="s">
        <v>286</v>
      </c>
      <c r="L1899" s="15" t="s">
        <v>1497</v>
      </c>
      <c r="M1899" s="15"/>
      <c r="N1899" s="15" t="s">
        <v>308</v>
      </c>
      <c r="O1899" s="15"/>
      <c r="P1899" s="16" t="s">
        <v>1055</v>
      </c>
      <c r="Q1899" s="17">
        <v>12199</v>
      </c>
      <c r="R1899" s="18">
        <v>45</v>
      </c>
      <c r="S1899" s="19">
        <v>7715.8674999999994</v>
      </c>
      <c r="T1899" s="20" t="s">
        <v>363</v>
      </c>
      <c r="U1899" s="21" t="s">
        <v>705</v>
      </c>
      <c r="V1899" s="31">
        <v>42.5</v>
      </c>
      <c r="W1899" s="23">
        <v>8</v>
      </c>
      <c r="X1899" s="24"/>
    </row>
    <row r="1900" spans="1:24" s="1" customFormat="1" ht="26" customHeight="1" x14ac:dyDescent="0.3">
      <c r="A1900" s="11" t="s">
        <v>23</v>
      </c>
      <c r="B1900" s="11" t="s">
        <v>1784</v>
      </c>
      <c r="C1900" s="12" t="s">
        <v>1785</v>
      </c>
      <c r="D1900" s="56"/>
      <c r="E1900" s="42" t="str">
        <f>HYPERLINK("https://www.google.ru/search?q=IH9045&amp;newwindow=1&amp;tbm=isch","Еще фото")</f>
        <v>Еще фото</v>
      </c>
      <c r="F1900" s="14" t="s">
        <v>107</v>
      </c>
      <c r="G1900" s="11" t="s">
        <v>680</v>
      </c>
      <c r="H1900" s="11" t="s">
        <v>357</v>
      </c>
      <c r="I1900" s="15" t="s">
        <v>1139</v>
      </c>
      <c r="J1900" s="15" t="s">
        <v>28</v>
      </c>
      <c r="K1900" s="16" t="s">
        <v>41</v>
      </c>
      <c r="L1900" s="59" t="s">
        <v>1786</v>
      </c>
      <c r="M1900" s="15"/>
      <c r="N1900" s="15" t="s">
        <v>225</v>
      </c>
      <c r="O1900" s="15"/>
      <c r="P1900" s="16" t="s">
        <v>1787</v>
      </c>
      <c r="Q1900" s="17">
        <v>15799</v>
      </c>
      <c r="R1900" s="18">
        <v>45</v>
      </c>
      <c r="S1900" s="19">
        <v>9992.8675000000003</v>
      </c>
      <c r="T1900" s="20" t="s">
        <v>363</v>
      </c>
      <c r="U1900" s="21" t="s">
        <v>364</v>
      </c>
      <c r="V1900" s="31">
        <v>35.5</v>
      </c>
      <c r="W1900" s="23">
        <v>5</v>
      </c>
      <c r="X1900" s="24"/>
    </row>
    <row r="1901" spans="1:24" s="1" customFormat="1" ht="26" customHeight="1" x14ac:dyDescent="0.3">
      <c r="A1901" s="26" t="s">
        <v>23</v>
      </c>
      <c r="B1901" s="26" t="s">
        <v>1784</v>
      </c>
      <c r="C1901" s="12" t="s">
        <v>1785</v>
      </c>
      <c r="D1901" s="57"/>
      <c r="E1901" s="42" t="str">
        <f>HYPERLINK("https://www.google.ru/search?q=IH9045&amp;newwindow=1&amp;tbm=isch","Еще фото")</f>
        <v>Еще фото</v>
      </c>
      <c r="F1901" s="14" t="s">
        <v>107</v>
      </c>
      <c r="G1901" s="26" t="s">
        <v>680</v>
      </c>
      <c r="H1901" s="26" t="s">
        <v>357</v>
      </c>
      <c r="I1901" s="26" t="s">
        <v>1139</v>
      </c>
      <c r="J1901" s="15" t="s">
        <v>28</v>
      </c>
      <c r="K1901" s="16" t="s">
        <v>41</v>
      </c>
      <c r="L1901" s="60"/>
      <c r="M1901" s="15"/>
      <c r="N1901" s="15" t="s">
        <v>225</v>
      </c>
      <c r="O1901" s="15"/>
      <c r="P1901" s="16" t="s">
        <v>1787</v>
      </c>
      <c r="Q1901" s="17">
        <v>15799</v>
      </c>
      <c r="R1901" s="18">
        <v>45</v>
      </c>
      <c r="S1901" s="19">
        <v>9992.8675000000003</v>
      </c>
      <c r="T1901" s="20" t="s">
        <v>363</v>
      </c>
      <c r="U1901" s="21" t="s">
        <v>366</v>
      </c>
      <c r="V1901" s="31">
        <v>36.5</v>
      </c>
      <c r="W1901" s="23">
        <v>11</v>
      </c>
      <c r="X1901" s="24"/>
    </row>
    <row r="1902" spans="1:24" s="1" customFormat="1" ht="26" customHeight="1" x14ac:dyDescent="0.3">
      <c r="A1902" s="26" t="s">
        <v>23</v>
      </c>
      <c r="B1902" s="26" t="s">
        <v>1784</v>
      </c>
      <c r="C1902" s="12" t="s">
        <v>1785</v>
      </c>
      <c r="D1902" s="57"/>
      <c r="E1902" s="42" t="str">
        <f>HYPERLINK("https://www.google.ru/search?q=IH9045&amp;newwindow=1&amp;tbm=isch","Еще фото")</f>
        <v>Еще фото</v>
      </c>
      <c r="F1902" s="14" t="s">
        <v>107</v>
      </c>
      <c r="G1902" s="26" t="s">
        <v>680</v>
      </c>
      <c r="H1902" s="26" t="s">
        <v>357</v>
      </c>
      <c r="I1902" s="26" t="s">
        <v>1139</v>
      </c>
      <c r="J1902" s="15" t="s">
        <v>28</v>
      </c>
      <c r="K1902" s="16" t="s">
        <v>41</v>
      </c>
      <c r="L1902" s="60"/>
      <c r="M1902" s="15"/>
      <c r="N1902" s="15" t="s">
        <v>225</v>
      </c>
      <c r="O1902" s="15"/>
      <c r="P1902" s="16" t="s">
        <v>1787</v>
      </c>
      <c r="Q1902" s="17">
        <v>15799</v>
      </c>
      <c r="R1902" s="18">
        <v>45</v>
      </c>
      <c r="S1902" s="19">
        <v>9992.8675000000003</v>
      </c>
      <c r="T1902" s="20" t="s">
        <v>363</v>
      </c>
      <c r="U1902" s="21" t="s">
        <v>686</v>
      </c>
      <c r="V1902" s="31">
        <v>37.5</v>
      </c>
      <c r="W1902" s="23">
        <v>3</v>
      </c>
      <c r="X1902" s="24"/>
    </row>
    <row r="1903" spans="1:24" s="1" customFormat="1" ht="26" customHeight="1" x14ac:dyDescent="0.3">
      <c r="A1903" s="26" t="s">
        <v>23</v>
      </c>
      <c r="B1903" s="26" t="s">
        <v>1784</v>
      </c>
      <c r="C1903" s="12" t="s">
        <v>1785</v>
      </c>
      <c r="D1903" s="58"/>
      <c r="E1903" s="42" t="str">
        <f>HYPERLINK("https://www.google.ru/search?q=IH9045&amp;newwindow=1&amp;tbm=isch","Еще фото")</f>
        <v>Еще фото</v>
      </c>
      <c r="F1903" s="14" t="s">
        <v>107</v>
      </c>
      <c r="G1903" s="26" t="s">
        <v>680</v>
      </c>
      <c r="H1903" s="26" t="s">
        <v>357</v>
      </c>
      <c r="I1903" s="26" t="s">
        <v>1139</v>
      </c>
      <c r="J1903" s="15" t="s">
        <v>28</v>
      </c>
      <c r="K1903" s="16" t="s">
        <v>41</v>
      </c>
      <c r="L1903" s="61"/>
      <c r="M1903" s="15"/>
      <c r="N1903" s="15" t="s">
        <v>225</v>
      </c>
      <c r="O1903" s="15"/>
      <c r="P1903" s="16" t="s">
        <v>1787</v>
      </c>
      <c r="Q1903" s="17">
        <v>15799</v>
      </c>
      <c r="R1903" s="18">
        <v>45</v>
      </c>
      <c r="S1903" s="19">
        <v>9992.8675000000003</v>
      </c>
      <c r="T1903" s="20" t="s">
        <v>363</v>
      </c>
      <c r="U1903" s="21" t="s">
        <v>431</v>
      </c>
      <c r="V1903" s="23">
        <v>38</v>
      </c>
      <c r="W1903" s="23">
        <v>1</v>
      </c>
      <c r="X1903" s="24"/>
    </row>
    <row r="1904" spans="1:24" s="1" customFormat="1" ht="14" customHeight="1" x14ac:dyDescent="0.3">
      <c r="A1904" s="11" t="s">
        <v>23</v>
      </c>
      <c r="B1904" s="11" t="s">
        <v>1788</v>
      </c>
      <c r="C1904" s="12" t="s">
        <v>1789</v>
      </c>
      <c r="D1904" s="56"/>
      <c r="E1904" s="42" t="str">
        <f t="shared" ref="E1904:E1910" si="102">HYPERLINK("https://www.google.ru/search?q=IH9059&amp;newwindow=1&amp;tbm=isch","Еще фото")</f>
        <v>Еще фото</v>
      </c>
      <c r="F1904" s="14" t="s">
        <v>107</v>
      </c>
      <c r="G1904" s="11" t="s">
        <v>1138</v>
      </c>
      <c r="H1904" s="11" t="s">
        <v>357</v>
      </c>
      <c r="I1904" s="15" t="s">
        <v>1139</v>
      </c>
      <c r="J1904" s="15" t="s">
        <v>28</v>
      </c>
      <c r="K1904" s="16" t="s">
        <v>286</v>
      </c>
      <c r="L1904" s="59" t="s">
        <v>1416</v>
      </c>
      <c r="M1904" s="15"/>
      <c r="N1904" s="15" t="s">
        <v>308</v>
      </c>
      <c r="O1904" s="15"/>
      <c r="P1904" s="16" t="s">
        <v>1602</v>
      </c>
      <c r="Q1904" s="17">
        <v>13899</v>
      </c>
      <c r="R1904" s="18">
        <v>45</v>
      </c>
      <c r="S1904" s="19">
        <v>8791.1174999999985</v>
      </c>
      <c r="T1904" s="20" t="s">
        <v>363</v>
      </c>
      <c r="U1904" s="21" t="s">
        <v>364</v>
      </c>
      <c r="V1904" s="31">
        <v>35.5</v>
      </c>
      <c r="W1904" s="23">
        <v>26</v>
      </c>
      <c r="X1904" s="24"/>
    </row>
    <row r="1905" spans="1:24" s="1" customFormat="1" ht="14" customHeight="1" x14ac:dyDescent="0.3">
      <c r="A1905" s="26" t="s">
        <v>23</v>
      </c>
      <c r="B1905" s="26" t="s">
        <v>1788</v>
      </c>
      <c r="C1905" s="12" t="s">
        <v>1789</v>
      </c>
      <c r="D1905" s="57"/>
      <c r="E1905" s="42" t="str">
        <f t="shared" si="102"/>
        <v>Еще фото</v>
      </c>
      <c r="F1905" s="14" t="s">
        <v>107</v>
      </c>
      <c r="G1905" s="26" t="s">
        <v>1138</v>
      </c>
      <c r="H1905" s="26" t="s">
        <v>357</v>
      </c>
      <c r="I1905" s="26" t="s">
        <v>1139</v>
      </c>
      <c r="J1905" s="15" t="s">
        <v>28</v>
      </c>
      <c r="K1905" s="16" t="s">
        <v>286</v>
      </c>
      <c r="L1905" s="60"/>
      <c r="M1905" s="15"/>
      <c r="N1905" s="15" t="s">
        <v>308</v>
      </c>
      <c r="O1905" s="15"/>
      <c r="P1905" s="16" t="s">
        <v>1602</v>
      </c>
      <c r="Q1905" s="17">
        <v>13899</v>
      </c>
      <c r="R1905" s="18">
        <v>45</v>
      </c>
      <c r="S1905" s="19">
        <v>8791.1174999999985</v>
      </c>
      <c r="T1905" s="20" t="s">
        <v>363</v>
      </c>
      <c r="U1905" s="21" t="s">
        <v>365</v>
      </c>
      <c r="V1905" s="23">
        <v>36</v>
      </c>
      <c r="W1905" s="23">
        <v>16</v>
      </c>
      <c r="X1905" s="24"/>
    </row>
    <row r="1906" spans="1:24" s="1" customFormat="1" ht="14" customHeight="1" x14ac:dyDescent="0.3">
      <c r="A1906" s="26" t="s">
        <v>23</v>
      </c>
      <c r="B1906" s="26" t="s">
        <v>1788</v>
      </c>
      <c r="C1906" s="12" t="s">
        <v>1789</v>
      </c>
      <c r="D1906" s="57"/>
      <c r="E1906" s="42" t="str">
        <f t="shared" si="102"/>
        <v>Еще фото</v>
      </c>
      <c r="F1906" s="14" t="s">
        <v>107</v>
      </c>
      <c r="G1906" s="26" t="s">
        <v>1138</v>
      </c>
      <c r="H1906" s="26" t="s">
        <v>357</v>
      </c>
      <c r="I1906" s="26" t="s">
        <v>1139</v>
      </c>
      <c r="J1906" s="15" t="s">
        <v>28</v>
      </c>
      <c r="K1906" s="16" t="s">
        <v>286</v>
      </c>
      <c r="L1906" s="60"/>
      <c r="M1906" s="15"/>
      <c r="N1906" s="15" t="s">
        <v>308</v>
      </c>
      <c r="O1906" s="15"/>
      <c r="P1906" s="16" t="s">
        <v>1602</v>
      </c>
      <c r="Q1906" s="17">
        <v>13899</v>
      </c>
      <c r="R1906" s="18">
        <v>45</v>
      </c>
      <c r="S1906" s="19">
        <v>8791.1174999999985</v>
      </c>
      <c r="T1906" s="20" t="s">
        <v>363</v>
      </c>
      <c r="U1906" s="21" t="s">
        <v>366</v>
      </c>
      <c r="V1906" s="31">
        <v>36.5</v>
      </c>
      <c r="W1906" s="23">
        <v>73</v>
      </c>
      <c r="X1906" s="24"/>
    </row>
    <row r="1907" spans="1:24" s="1" customFormat="1" ht="14" customHeight="1" x14ac:dyDescent="0.3">
      <c r="A1907" s="26" t="s">
        <v>23</v>
      </c>
      <c r="B1907" s="26" t="s">
        <v>1788</v>
      </c>
      <c r="C1907" s="12" t="s">
        <v>1789</v>
      </c>
      <c r="D1907" s="57"/>
      <c r="E1907" s="42" t="str">
        <f t="shared" si="102"/>
        <v>Еще фото</v>
      </c>
      <c r="F1907" s="14" t="s">
        <v>107</v>
      </c>
      <c r="G1907" s="26" t="s">
        <v>1138</v>
      </c>
      <c r="H1907" s="26" t="s">
        <v>357</v>
      </c>
      <c r="I1907" s="26" t="s">
        <v>1139</v>
      </c>
      <c r="J1907" s="15" t="s">
        <v>28</v>
      </c>
      <c r="K1907" s="16" t="s">
        <v>286</v>
      </c>
      <c r="L1907" s="60"/>
      <c r="M1907" s="15"/>
      <c r="N1907" s="15" t="s">
        <v>308</v>
      </c>
      <c r="O1907" s="15"/>
      <c r="P1907" s="16" t="s">
        <v>1602</v>
      </c>
      <c r="Q1907" s="17">
        <v>13899</v>
      </c>
      <c r="R1907" s="18">
        <v>45</v>
      </c>
      <c r="S1907" s="19">
        <v>8791.1174999999985</v>
      </c>
      <c r="T1907" s="20" t="s">
        <v>363</v>
      </c>
      <c r="U1907" s="21" t="s">
        <v>430</v>
      </c>
      <c r="V1907" s="23">
        <v>37</v>
      </c>
      <c r="W1907" s="23">
        <v>48</v>
      </c>
      <c r="X1907" s="24"/>
    </row>
    <row r="1908" spans="1:24" s="1" customFormat="1" ht="14" customHeight="1" x14ac:dyDescent="0.3">
      <c r="A1908" s="26" t="s">
        <v>23</v>
      </c>
      <c r="B1908" s="26" t="s">
        <v>1788</v>
      </c>
      <c r="C1908" s="12" t="s">
        <v>1789</v>
      </c>
      <c r="D1908" s="57"/>
      <c r="E1908" s="42" t="str">
        <f t="shared" si="102"/>
        <v>Еще фото</v>
      </c>
      <c r="F1908" s="14" t="s">
        <v>107</v>
      </c>
      <c r="G1908" s="26" t="s">
        <v>1138</v>
      </c>
      <c r="H1908" s="26" t="s">
        <v>357</v>
      </c>
      <c r="I1908" s="26" t="s">
        <v>1139</v>
      </c>
      <c r="J1908" s="15" t="s">
        <v>28</v>
      </c>
      <c r="K1908" s="16" t="s">
        <v>286</v>
      </c>
      <c r="L1908" s="60"/>
      <c r="M1908" s="15"/>
      <c r="N1908" s="15" t="s">
        <v>308</v>
      </c>
      <c r="O1908" s="15"/>
      <c r="P1908" s="16" t="s">
        <v>1602</v>
      </c>
      <c r="Q1908" s="17">
        <v>13899</v>
      </c>
      <c r="R1908" s="18">
        <v>45</v>
      </c>
      <c r="S1908" s="19">
        <v>8791.1174999999985</v>
      </c>
      <c r="T1908" s="20" t="s">
        <v>363</v>
      </c>
      <c r="U1908" s="21" t="s">
        <v>686</v>
      </c>
      <c r="V1908" s="31">
        <v>37.5</v>
      </c>
      <c r="W1908" s="23">
        <v>45</v>
      </c>
      <c r="X1908" s="24"/>
    </row>
    <row r="1909" spans="1:24" s="1" customFormat="1" ht="14" customHeight="1" x14ac:dyDescent="0.3">
      <c r="A1909" s="26" t="s">
        <v>23</v>
      </c>
      <c r="B1909" s="26" t="s">
        <v>1788</v>
      </c>
      <c r="C1909" s="12" t="s">
        <v>1789</v>
      </c>
      <c r="D1909" s="57"/>
      <c r="E1909" s="42" t="str">
        <f t="shared" si="102"/>
        <v>Еще фото</v>
      </c>
      <c r="F1909" s="14" t="s">
        <v>107</v>
      </c>
      <c r="G1909" s="26" t="s">
        <v>1138</v>
      </c>
      <c r="H1909" s="26" t="s">
        <v>357</v>
      </c>
      <c r="I1909" s="26" t="s">
        <v>1139</v>
      </c>
      <c r="J1909" s="15" t="s">
        <v>28</v>
      </c>
      <c r="K1909" s="16" t="s">
        <v>286</v>
      </c>
      <c r="L1909" s="60"/>
      <c r="M1909" s="15"/>
      <c r="N1909" s="15" t="s">
        <v>308</v>
      </c>
      <c r="O1909" s="15"/>
      <c r="P1909" s="16" t="s">
        <v>1602</v>
      </c>
      <c r="Q1909" s="17">
        <v>13899</v>
      </c>
      <c r="R1909" s="18">
        <v>45</v>
      </c>
      <c r="S1909" s="19">
        <v>8791.1174999999985</v>
      </c>
      <c r="T1909" s="20" t="s">
        <v>363</v>
      </c>
      <c r="U1909" s="21" t="s">
        <v>431</v>
      </c>
      <c r="V1909" s="23">
        <v>38</v>
      </c>
      <c r="W1909" s="23">
        <v>26</v>
      </c>
      <c r="X1909" s="24"/>
    </row>
    <row r="1910" spans="1:24" s="1" customFormat="1" ht="17" customHeight="1" x14ac:dyDescent="0.3">
      <c r="A1910" s="26" t="s">
        <v>23</v>
      </c>
      <c r="B1910" s="26" t="s">
        <v>1788</v>
      </c>
      <c r="C1910" s="12" t="s">
        <v>1789</v>
      </c>
      <c r="D1910" s="58"/>
      <c r="E1910" s="42" t="str">
        <f t="shared" si="102"/>
        <v>Еще фото</v>
      </c>
      <c r="F1910" s="14" t="s">
        <v>107</v>
      </c>
      <c r="G1910" s="26" t="s">
        <v>1138</v>
      </c>
      <c r="H1910" s="26" t="s">
        <v>357</v>
      </c>
      <c r="I1910" s="26" t="s">
        <v>1139</v>
      </c>
      <c r="J1910" s="15" t="s">
        <v>28</v>
      </c>
      <c r="K1910" s="16" t="s">
        <v>286</v>
      </c>
      <c r="L1910" s="61"/>
      <c r="M1910" s="15"/>
      <c r="N1910" s="15" t="s">
        <v>308</v>
      </c>
      <c r="O1910" s="15"/>
      <c r="P1910" s="16" t="s">
        <v>1602</v>
      </c>
      <c r="Q1910" s="17">
        <v>13899</v>
      </c>
      <c r="R1910" s="18">
        <v>45</v>
      </c>
      <c r="S1910" s="19">
        <v>8791.1174999999985</v>
      </c>
      <c r="T1910" s="20" t="s">
        <v>363</v>
      </c>
      <c r="U1910" s="21" t="s">
        <v>687</v>
      </c>
      <c r="V1910" s="31">
        <v>38.5</v>
      </c>
      <c r="W1910" s="23">
        <v>36</v>
      </c>
      <c r="X1910" s="24"/>
    </row>
    <row r="1911" spans="1:24" s="1" customFormat="1" ht="17" customHeight="1" x14ac:dyDescent="0.3">
      <c r="A1911" s="11" t="s">
        <v>23</v>
      </c>
      <c r="B1911" s="11" t="s">
        <v>1790</v>
      </c>
      <c r="C1911" s="12" t="s">
        <v>1791</v>
      </c>
      <c r="D1911" s="56"/>
      <c r="E1911" s="42" t="str">
        <f t="shared" ref="E1911:E1916" si="103">HYPERLINK("https://www.google.ru/search?q=IH9387&amp;newwindow=1&amp;tbm=isch","Еще фото")</f>
        <v>Еще фото</v>
      </c>
      <c r="F1911" s="14"/>
      <c r="G1911" s="11" t="s">
        <v>680</v>
      </c>
      <c r="H1911" s="11" t="s">
        <v>357</v>
      </c>
      <c r="I1911" s="15" t="s">
        <v>1139</v>
      </c>
      <c r="J1911" s="15" t="s">
        <v>28</v>
      </c>
      <c r="K1911" s="16" t="s">
        <v>41</v>
      </c>
      <c r="L1911" s="59"/>
      <c r="M1911" s="15"/>
      <c r="N1911" s="15" t="s">
        <v>1792</v>
      </c>
      <c r="O1911" s="15"/>
      <c r="P1911" s="16" t="s">
        <v>1793</v>
      </c>
      <c r="Q1911" s="17">
        <v>14299</v>
      </c>
      <c r="R1911" s="18">
        <v>45</v>
      </c>
      <c r="S1911" s="19">
        <v>9044.1174999999985</v>
      </c>
      <c r="T1911" s="20" t="s">
        <v>363</v>
      </c>
      <c r="U1911" s="21" t="s">
        <v>366</v>
      </c>
      <c r="V1911" s="31">
        <v>36.5</v>
      </c>
      <c r="W1911" s="23">
        <v>1</v>
      </c>
      <c r="X1911" s="24"/>
    </row>
    <row r="1912" spans="1:24" s="1" customFormat="1" ht="17" customHeight="1" x14ac:dyDescent="0.3">
      <c r="A1912" s="26" t="s">
        <v>23</v>
      </c>
      <c r="B1912" s="26" t="s">
        <v>1790</v>
      </c>
      <c r="C1912" s="12" t="s">
        <v>1791</v>
      </c>
      <c r="D1912" s="57"/>
      <c r="E1912" s="42" t="str">
        <f t="shared" si="103"/>
        <v>Еще фото</v>
      </c>
      <c r="F1912" s="14"/>
      <c r="G1912" s="26" t="s">
        <v>680</v>
      </c>
      <c r="H1912" s="26" t="s">
        <v>357</v>
      </c>
      <c r="I1912" s="26" t="s">
        <v>1139</v>
      </c>
      <c r="J1912" s="15" t="s">
        <v>28</v>
      </c>
      <c r="K1912" s="16" t="s">
        <v>41</v>
      </c>
      <c r="L1912" s="60"/>
      <c r="M1912" s="15"/>
      <c r="N1912" s="15" t="s">
        <v>1792</v>
      </c>
      <c r="O1912" s="15"/>
      <c r="P1912" s="16" t="s">
        <v>1793</v>
      </c>
      <c r="Q1912" s="17">
        <v>14299</v>
      </c>
      <c r="R1912" s="18">
        <v>45</v>
      </c>
      <c r="S1912" s="19">
        <v>9044.1174999999985</v>
      </c>
      <c r="T1912" s="20" t="s">
        <v>363</v>
      </c>
      <c r="U1912" s="21" t="s">
        <v>430</v>
      </c>
      <c r="V1912" s="23">
        <v>37</v>
      </c>
      <c r="W1912" s="23">
        <v>1</v>
      </c>
      <c r="X1912" s="24"/>
    </row>
    <row r="1913" spans="1:24" s="1" customFormat="1" ht="17" customHeight="1" x14ac:dyDescent="0.3">
      <c r="A1913" s="26" t="s">
        <v>23</v>
      </c>
      <c r="B1913" s="26" t="s">
        <v>1790</v>
      </c>
      <c r="C1913" s="12" t="s">
        <v>1791</v>
      </c>
      <c r="D1913" s="57"/>
      <c r="E1913" s="42" t="str">
        <f t="shared" si="103"/>
        <v>Еще фото</v>
      </c>
      <c r="F1913" s="14"/>
      <c r="G1913" s="26" t="s">
        <v>680</v>
      </c>
      <c r="H1913" s="26" t="s">
        <v>357</v>
      </c>
      <c r="I1913" s="26" t="s">
        <v>1139</v>
      </c>
      <c r="J1913" s="15" t="s">
        <v>28</v>
      </c>
      <c r="K1913" s="16" t="s">
        <v>41</v>
      </c>
      <c r="L1913" s="60"/>
      <c r="M1913" s="15"/>
      <c r="N1913" s="15" t="s">
        <v>1792</v>
      </c>
      <c r="O1913" s="15"/>
      <c r="P1913" s="16" t="s">
        <v>1793</v>
      </c>
      <c r="Q1913" s="17">
        <v>14299</v>
      </c>
      <c r="R1913" s="18">
        <v>45</v>
      </c>
      <c r="S1913" s="19">
        <v>9044.1174999999985</v>
      </c>
      <c r="T1913" s="20" t="s">
        <v>363</v>
      </c>
      <c r="U1913" s="21" t="s">
        <v>686</v>
      </c>
      <c r="V1913" s="31">
        <v>37.5</v>
      </c>
      <c r="W1913" s="23">
        <v>3</v>
      </c>
      <c r="X1913" s="24"/>
    </row>
    <row r="1914" spans="1:24" s="1" customFormat="1" ht="17" customHeight="1" x14ac:dyDescent="0.3">
      <c r="A1914" s="26" t="s">
        <v>23</v>
      </c>
      <c r="B1914" s="26" t="s">
        <v>1790</v>
      </c>
      <c r="C1914" s="12" t="s">
        <v>1791</v>
      </c>
      <c r="D1914" s="57"/>
      <c r="E1914" s="42" t="str">
        <f t="shared" si="103"/>
        <v>Еще фото</v>
      </c>
      <c r="F1914" s="14"/>
      <c r="G1914" s="26" t="s">
        <v>680</v>
      </c>
      <c r="H1914" s="26" t="s">
        <v>357</v>
      </c>
      <c r="I1914" s="26" t="s">
        <v>1139</v>
      </c>
      <c r="J1914" s="15" t="s">
        <v>28</v>
      </c>
      <c r="K1914" s="16" t="s">
        <v>41</v>
      </c>
      <c r="L1914" s="60"/>
      <c r="M1914" s="15"/>
      <c r="N1914" s="15" t="s">
        <v>1792</v>
      </c>
      <c r="O1914" s="15"/>
      <c r="P1914" s="16" t="s">
        <v>1793</v>
      </c>
      <c r="Q1914" s="17">
        <v>14299</v>
      </c>
      <c r="R1914" s="18">
        <v>45</v>
      </c>
      <c r="S1914" s="19">
        <v>9044.1174999999985</v>
      </c>
      <c r="T1914" s="20" t="s">
        <v>363</v>
      </c>
      <c r="U1914" s="21" t="s">
        <v>431</v>
      </c>
      <c r="V1914" s="23">
        <v>38</v>
      </c>
      <c r="W1914" s="23">
        <v>2</v>
      </c>
      <c r="X1914" s="24"/>
    </row>
    <row r="1915" spans="1:24" s="1" customFormat="1" ht="17" customHeight="1" x14ac:dyDescent="0.3">
      <c r="A1915" s="26" t="s">
        <v>23</v>
      </c>
      <c r="B1915" s="26" t="s">
        <v>1790</v>
      </c>
      <c r="C1915" s="12" t="s">
        <v>1791</v>
      </c>
      <c r="D1915" s="57"/>
      <c r="E1915" s="42" t="str">
        <f t="shared" si="103"/>
        <v>Еще фото</v>
      </c>
      <c r="F1915" s="14"/>
      <c r="G1915" s="26" t="s">
        <v>680</v>
      </c>
      <c r="H1915" s="26" t="s">
        <v>357</v>
      </c>
      <c r="I1915" s="26" t="s">
        <v>1139</v>
      </c>
      <c r="J1915" s="15" t="s">
        <v>28</v>
      </c>
      <c r="K1915" s="16" t="s">
        <v>41</v>
      </c>
      <c r="L1915" s="60"/>
      <c r="M1915" s="15"/>
      <c r="N1915" s="15" t="s">
        <v>1792</v>
      </c>
      <c r="O1915" s="15"/>
      <c r="P1915" s="16" t="s">
        <v>1793</v>
      </c>
      <c r="Q1915" s="17">
        <v>14299</v>
      </c>
      <c r="R1915" s="18">
        <v>45</v>
      </c>
      <c r="S1915" s="19">
        <v>9044.1174999999985</v>
      </c>
      <c r="T1915" s="20" t="s">
        <v>363</v>
      </c>
      <c r="U1915" s="21" t="s">
        <v>687</v>
      </c>
      <c r="V1915" s="31">
        <v>38.5</v>
      </c>
      <c r="W1915" s="23">
        <v>2</v>
      </c>
      <c r="X1915" s="24"/>
    </row>
    <row r="1916" spans="1:24" s="1" customFormat="1" ht="22.05" customHeight="1" x14ac:dyDescent="0.3">
      <c r="A1916" s="26" t="s">
        <v>23</v>
      </c>
      <c r="B1916" s="26" t="s">
        <v>1790</v>
      </c>
      <c r="C1916" s="12" t="s">
        <v>1791</v>
      </c>
      <c r="D1916" s="58"/>
      <c r="E1916" s="42" t="str">
        <f t="shared" si="103"/>
        <v>Еще фото</v>
      </c>
      <c r="F1916" s="14"/>
      <c r="G1916" s="26" t="s">
        <v>680</v>
      </c>
      <c r="H1916" s="26" t="s">
        <v>357</v>
      </c>
      <c r="I1916" s="26" t="s">
        <v>1139</v>
      </c>
      <c r="J1916" s="15" t="s">
        <v>28</v>
      </c>
      <c r="K1916" s="16" t="s">
        <v>41</v>
      </c>
      <c r="L1916" s="61"/>
      <c r="M1916" s="15"/>
      <c r="N1916" s="15" t="s">
        <v>1792</v>
      </c>
      <c r="O1916" s="15"/>
      <c r="P1916" s="16" t="s">
        <v>1793</v>
      </c>
      <c r="Q1916" s="17">
        <v>14299</v>
      </c>
      <c r="R1916" s="18">
        <v>45</v>
      </c>
      <c r="S1916" s="19">
        <v>9044.1174999999985</v>
      </c>
      <c r="T1916" s="20" t="s">
        <v>363</v>
      </c>
      <c r="U1916" s="21" t="s">
        <v>693</v>
      </c>
      <c r="V1916" s="23">
        <v>40</v>
      </c>
      <c r="W1916" s="23">
        <v>1</v>
      </c>
      <c r="X1916" s="24"/>
    </row>
    <row r="1917" spans="1:24" s="1" customFormat="1" ht="21" customHeight="1" x14ac:dyDescent="0.3">
      <c r="A1917" s="11" t="s">
        <v>23</v>
      </c>
      <c r="B1917" s="11" t="s">
        <v>1794</v>
      </c>
      <c r="C1917" s="25" t="s">
        <v>1795</v>
      </c>
      <c r="D1917" s="56"/>
      <c r="E1917" s="42" t="str">
        <f>HYPERLINK("https://www.google.ru/search?q=IH9641&amp;newwindow=1&amp;tbm=isch","Еще фото")</f>
        <v>Еще фото</v>
      </c>
      <c r="F1917" s="14" t="s">
        <v>107</v>
      </c>
      <c r="G1917" s="11" t="s">
        <v>680</v>
      </c>
      <c r="H1917" s="11" t="s">
        <v>357</v>
      </c>
      <c r="I1917" s="15" t="s">
        <v>1139</v>
      </c>
      <c r="J1917" s="15" t="s">
        <v>28</v>
      </c>
      <c r="K1917" s="16" t="s">
        <v>29</v>
      </c>
      <c r="L1917" s="59" t="s">
        <v>1494</v>
      </c>
      <c r="M1917" s="15"/>
      <c r="N1917" s="15" t="s">
        <v>210</v>
      </c>
      <c r="O1917" s="15"/>
      <c r="P1917" s="16" t="s">
        <v>1796</v>
      </c>
      <c r="Q1917" s="17">
        <v>14899</v>
      </c>
      <c r="R1917" s="18">
        <v>45</v>
      </c>
      <c r="S1917" s="19">
        <v>9423.6175000000003</v>
      </c>
      <c r="T1917" s="20" t="s">
        <v>363</v>
      </c>
      <c r="U1917" s="21" t="s">
        <v>693</v>
      </c>
      <c r="V1917" s="23">
        <v>40</v>
      </c>
      <c r="W1917" s="23">
        <v>42</v>
      </c>
      <c r="X1917" s="24"/>
    </row>
    <row r="1918" spans="1:24" s="1" customFormat="1" ht="21" customHeight="1" x14ac:dyDescent="0.3">
      <c r="A1918" s="26" t="s">
        <v>23</v>
      </c>
      <c r="B1918" s="26" t="s">
        <v>1794</v>
      </c>
      <c r="C1918" s="27" t="s">
        <v>1795</v>
      </c>
      <c r="D1918" s="57"/>
      <c r="E1918" s="42" t="str">
        <f>HYPERLINK("https://www.google.ru/search?q=IH9641&amp;newwindow=1&amp;tbm=isch","Еще фото")</f>
        <v>Еще фото</v>
      </c>
      <c r="F1918" s="14" t="s">
        <v>107</v>
      </c>
      <c r="G1918" s="26" t="s">
        <v>680</v>
      </c>
      <c r="H1918" s="26" t="s">
        <v>357</v>
      </c>
      <c r="I1918" s="26" t="s">
        <v>1139</v>
      </c>
      <c r="J1918" s="15" t="s">
        <v>28</v>
      </c>
      <c r="K1918" s="16" t="s">
        <v>29</v>
      </c>
      <c r="L1918" s="60"/>
      <c r="M1918" s="15"/>
      <c r="N1918" s="15" t="s">
        <v>210</v>
      </c>
      <c r="O1918" s="15"/>
      <c r="P1918" s="16" t="s">
        <v>1796</v>
      </c>
      <c r="Q1918" s="17">
        <v>14899</v>
      </c>
      <c r="R1918" s="18">
        <v>45</v>
      </c>
      <c r="S1918" s="19">
        <v>9423.6175000000003</v>
      </c>
      <c r="T1918" s="20" t="s">
        <v>363</v>
      </c>
      <c r="U1918" s="21" t="s">
        <v>694</v>
      </c>
      <c r="V1918" s="31">
        <v>40.5</v>
      </c>
      <c r="W1918" s="23">
        <v>40</v>
      </c>
      <c r="X1918" s="24"/>
    </row>
    <row r="1919" spans="1:24" s="1" customFormat="1" ht="21" customHeight="1" x14ac:dyDescent="0.3">
      <c r="A1919" s="26" t="s">
        <v>23</v>
      </c>
      <c r="B1919" s="26" t="s">
        <v>1794</v>
      </c>
      <c r="C1919" s="27" t="s">
        <v>1795</v>
      </c>
      <c r="D1919" s="57"/>
      <c r="E1919" s="42" t="str">
        <f>HYPERLINK("https://www.google.ru/search?q=IH9641&amp;newwindow=1&amp;tbm=isch","Еще фото")</f>
        <v>Еще фото</v>
      </c>
      <c r="F1919" s="14" t="s">
        <v>107</v>
      </c>
      <c r="G1919" s="26" t="s">
        <v>680</v>
      </c>
      <c r="H1919" s="26" t="s">
        <v>357</v>
      </c>
      <c r="I1919" s="26" t="s">
        <v>1139</v>
      </c>
      <c r="J1919" s="15" t="s">
        <v>28</v>
      </c>
      <c r="K1919" s="16" t="s">
        <v>29</v>
      </c>
      <c r="L1919" s="60"/>
      <c r="M1919" s="15"/>
      <c r="N1919" s="15" t="s">
        <v>210</v>
      </c>
      <c r="O1919" s="15"/>
      <c r="P1919" s="16" t="s">
        <v>1796</v>
      </c>
      <c r="Q1919" s="17">
        <v>14899</v>
      </c>
      <c r="R1919" s="18">
        <v>45</v>
      </c>
      <c r="S1919" s="19">
        <v>9423.6175000000003</v>
      </c>
      <c r="T1919" s="20" t="s">
        <v>363</v>
      </c>
      <c r="U1919" s="21" t="s">
        <v>704</v>
      </c>
      <c r="V1919" s="23">
        <v>41</v>
      </c>
      <c r="W1919" s="23">
        <v>27</v>
      </c>
      <c r="X1919" s="24"/>
    </row>
    <row r="1920" spans="1:24" s="1" customFormat="1" ht="21" customHeight="1" x14ac:dyDescent="0.3">
      <c r="A1920" s="26" t="s">
        <v>23</v>
      </c>
      <c r="B1920" s="26" t="s">
        <v>1794</v>
      </c>
      <c r="C1920" s="27" t="s">
        <v>1795</v>
      </c>
      <c r="D1920" s="57"/>
      <c r="E1920" s="42" t="str">
        <f>HYPERLINK("https://www.google.ru/search?q=IH9641&amp;newwindow=1&amp;tbm=isch","Еще фото")</f>
        <v>Еще фото</v>
      </c>
      <c r="F1920" s="14" t="s">
        <v>107</v>
      </c>
      <c r="G1920" s="26" t="s">
        <v>680</v>
      </c>
      <c r="H1920" s="26" t="s">
        <v>357</v>
      </c>
      <c r="I1920" s="26" t="s">
        <v>1139</v>
      </c>
      <c r="J1920" s="15" t="s">
        <v>28</v>
      </c>
      <c r="K1920" s="16" t="s">
        <v>29</v>
      </c>
      <c r="L1920" s="60"/>
      <c r="M1920" s="15"/>
      <c r="N1920" s="15" t="s">
        <v>210</v>
      </c>
      <c r="O1920" s="15"/>
      <c r="P1920" s="16" t="s">
        <v>1796</v>
      </c>
      <c r="Q1920" s="17">
        <v>14899</v>
      </c>
      <c r="R1920" s="18">
        <v>45</v>
      </c>
      <c r="S1920" s="19">
        <v>9423.6175000000003</v>
      </c>
      <c r="T1920" s="20" t="s">
        <v>363</v>
      </c>
      <c r="U1920" s="21" t="s">
        <v>723</v>
      </c>
      <c r="V1920" s="23">
        <v>42</v>
      </c>
      <c r="W1920" s="23">
        <v>31</v>
      </c>
      <c r="X1920" s="24"/>
    </row>
    <row r="1921" spans="1:24" s="1" customFormat="1" ht="32" customHeight="1" x14ac:dyDescent="0.3">
      <c r="A1921" s="26" t="s">
        <v>23</v>
      </c>
      <c r="B1921" s="26" t="s">
        <v>1794</v>
      </c>
      <c r="C1921" s="27" t="s">
        <v>1795</v>
      </c>
      <c r="D1921" s="58"/>
      <c r="E1921" s="42" t="str">
        <f>HYPERLINK("https://www.google.ru/search?q=IH9641&amp;newwindow=1&amp;tbm=isch","Еще фото")</f>
        <v>Еще фото</v>
      </c>
      <c r="F1921" s="14" t="s">
        <v>107</v>
      </c>
      <c r="G1921" s="26" t="s">
        <v>680</v>
      </c>
      <c r="H1921" s="26" t="s">
        <v>357</v>
      </c>
      <c r="I1921" s="26" t="s">
        <v>1139</v>
      </c>
      <c r="J1921" s="15" t="s">
        <v>28</v>
      </c>
      <c r="K1921" s="16" t="s">
        <v>29</v>
      </c>
      <c r="L1921" s="61"/>
      <c r="M1921" s="15"/>
      <c r="N1921" s="15" t="s">
        <v>210</v>
      </c>
      <c r="O1921" s="15"/>
      <c r="P1921" s="16" t="s">
        <v>1796</v>
      </c>
      <c r="Q1921" s="17">
        <v>14899</v>
      </c>
      <c r="R1921" s="18">
        <v>45</v>
      </c>
      <c r="S1921" s="19">
        <v>9423.6175000000003</v>
      </c>
      <c r="T1921" s="20" t="s">
        <v>363</v>
      </c>
      <c r="U1921" s="21" t="s">
        <v>705</v>
      </c>
      <c r="V1921" s="31">
        <v>42.5</v>
      </c>
      <c r="W1921" s="23">
        <v>13</v>
      </c>
      <c r="X1921" s="24"/>
    </row>
    <row r="1922" spans="1:24" s="1" customFormat="1" ht="13.05" customHeight="1" x14ac:dyDescent="0.3">
      <c r="A1922" s="11" t="s">
        <v>23</v>
      </c>
      <c r="B1922" s="11" t="s">
        <v>1797</v>
      </c>
      <c r="C1922" s="12" t="s">
        <v>1798</v>
      </c>
      <c r="D1922" s="56"/>
      <c r="E1922" s="42" t="str">
        <f t="shared" ref="E1922:E1929" si="104">HYPERLINK("https://www.google.ru/search?q=IH9679&amp;newwindow=1&amp;tbm=isch","Еще фото")</f>
        <v>Еще фото</v>
      </c>
      <c r="F1922" s="28" t="s">
        <v>137</v>
      </c>
      <c r="G1922" s="11" t="s">
        <v>1138</v>
      </c>
      <c r="H1922" s="11" t="s">
        <v>357</v>
      </c>
      <c r="I1922" s="15" t="s">
        <v>1139</v>
      </c>
      <c r="J1922" s="15" t="s">
        <v>28</v>
      </c>
      <c r="K1922" s="16" t="s">
        <v>29</v>
      </c>
      <c r="L1922" s="59"/>
      <c r="M1922" s="15"/>
      <c r="N1922" s="15" t="s">
        <v>43</v>
      </c>
      <c r="O1922" s="15"/>
      <c r="P1922" s="16" t="s">
        <v>904</v>
      </c>
      <c r="Q1922" s="17">
        <v>14299</v>
      </c>
      <c r="R1922" s="18">
        <v>45</v>
      </c>
      <c r="S1922" s="19">
        <v>9044.1174999999985</v>
      </c>
      <c r="T1922" s="20" t="s">
        <v>363</v>
      </c>
      <c r="U1922" s="32" t="s">
        <v>432</v>
      </c>
      <c r="V1922" s="23">
        <v>39</v>
      </c>
      <c r="W1922" s="23">
        <v>1</v>
      </c>
      <c r="X1922" s="24"/>
    </row>
    <row r="1923" spans="1:24" s="1" customFormat="1" ht="13.05" customHeight="1" x14ac:dyDescent="0.3">
      <c r="A1923" s="26" t="s">
        <v>23</v>
      </c>
      <c r="B1923" s="26" t="s">
        <v>1797</v>
      </c>
      <c r="C1923" s="12" t="s">
        <v>1798</v>
      </c>
      <c r="D1923" s="57"/>
      <c r="E1923" s="42" t="str">
        <f t="shared" si="104"/>
        <v>Еще фото</v>
      </c>
      <c r="F1923" s="28" t="s">
        <v>137</v>
      </c>
      <c r="G1923" s="26" t="s">
        <v>1138</v>
      </c>
      <c r="H1923" s="26" t="s">
        <v>357</v>
      </c>
      <c r="I1923" s="26" t="s">
        <v>1139</v>
      </c>
      <c r="J1923" s="15" t="s">
        <v>28</v>
      </c>
      <c r="K1923" s="16" t="s">
        <v>29</v>
      </c>
      <c r="L1923" s="60"/>
      <c r="M1923" s="15"/>
      <c r="N1923" s="15" t="s">
        <v>43</v>
      </c>
      <c r="O1923" s="15"/>
      <c r="P1923" s="16" t="s">
        <v>904</v>
      </c>
      <c r="Q1923" s="17">
        <v>14299</v>
      </c>
      <c r="R1923" s="18">
        <v>45</v>
      </c>
      <c r="S1923" s="19">
        <v>9044.1174999999985</v>
      </c>
      <c r="T1923" s="20" t="s">
        <v>363</v>
      </c>
      <c r="U1923" s="21" t="s">
        <v>693</v>
      </c>
      <c r="V1923" s="23">
        <v>40</v>
      </c>
      <c r="W1923" s="23">
        <v>1</v>
      </c>
      <c r="X1923" s="24"/>
    </row>
    <row r="1924" spans="1:24" s="1" customFormat="1" ht="13.05" customHeight="1" x14ac:dyDescent="0.3">
      <c r="A1924" s="26" t="s">
        <v>23</v>
      </c>
      <c r="B1924" s="26" t="s">
        <v>1797</v>
      </c>
      <c r="C1924" s="12" t="s">
        <v>1798</v>
      </c>
      <c r="D1924" s="57"/>
      <c r="E1924" s="42" t="str">
        <f t="shared" si="104"/>
        <v>Еще фото</v>
      </c>
      <c r="F1924" s="28" t="s">
        <v>137</v>
      </c>
      <c r="G1924" s="26" t="s">
        <v>1138</v>
      </c>
      <c r="H1924" s="26" t="s">
        <v>357</v>
      </c>
      <c r="I1924" s="26" t="s">
        <v>1139</v>
      </c>
      <c r="J1924" s="15" t="s">
        <v>28</v>
      </c>
      <c r="K1924" s="16" t="s">
        <v>29</v>
      </c>
      <c r="L1924" s="60"/>
      <c r="M1924" s="15"/>
      <c r="N1924" s="15" t="s">
        <v>43</v>
      </c>
      <c r="O1924" s="15"/>
      <c r="P1924" s="16" t="s">
        <v>904</v>
      </c>
      <c r="Q1924" s="17">
        <v>14299</v>
      </c>
      <c r="R1924" s="18">
        <v>45</v>
      </c>
      <c r="S1924" s="19">
        <v>9044.1174999999985</v>
      </c>
      <c r="T1924" s="20" t="s">
        <v>363</v>
      </c>
      <c r="U1924" s="21" t="s">
        <v>694</v>
      </c>
      <c r="V1924" s="31">
        <v>40.5</v>
      </c>
      <c r="W1924" s="23">
        <v>1</v>
      </c>
      <c r="X1924" s="24"/>
    </row>
    <row r="1925" spans="1:24" s="1" customFormat="1" ht="13.05" customHeight="1" x14ac:dyDescent="0.3">
      <c r="A1925" s="26" t="s">
        <v>23</v>
      </c>
      <c r="B1925" s="26" t="s">
        <v>1797</v>
      </c>
      <c r="C1925" s="12" t="s">
        <v>1798</v>
      </c>
      <c r="D1925" s="57"/>
      <c r="E1925" s="42" t="str">
        <f t="shared" si="104"/>
        <v>Еще фото</v>
      </c>
      <c r="F1925" s="28" t="s">
        <v>137</v>
      </c>
      <c r="G1925" s="26" t="s">
        <v>1138</v>
      </c>
      <c r="H1925" s="26" t="s">
        <v>357</v>
      </c>
      <c r="I1925" s="26" t="s">
        <v>1139</v>
      </c>
      <c r="J1925" s="15" t="s">
        <v>28</v>
      </c>
      <c r="K1925" s="16" t="s">
        <v>29</v>
      </c>
      <c r="L1925" s="60"/>
      <c r="M1925" s="15"/>
      <c r="N1925" s="15" t="s">
        <v>43</v>
      </c>
      <c r="O1925" s="15"/>
      <c r="P1925" s="16" t="s">
        <v>904</v>
      </c>
      <c r="Q1925" s="17">
        <v>14299</v>
      </c>
      <c r="R1925" s="18">
        <v>45</v>
      </c>
      <c r="S1925" s="19">
        <v>9044.1174999999985</v>
      </c>
      <c r="T1925" s="20" t="s">
        <v>363</v>
      </c>
      <c r="U1925" s="21" t="s">
        <v>704</v>
      </c>
      <c r="V1925" s="23">
        <v>41</v>
      </c>
      <c r="W1925" s="23">
        <v>1</v>
      </c>
      <c r="X1925" s="24"/>
    </row>
    <row r="1926" spans="1:24" s="1" customFormat="1" ht="13.05" customHeight="1" x14ac:dyDescent="0.3">
      <c r="A1926" s="26" t="s">
        <v>23</v>
      </c>
      <c r="B1926" s="26" t="s">
        <v>1797</v>
      </c>
      <c r="C1926" s="12" t="s">
        <v>1798</v>
      </c>
      <c r="D1926" s="57"/>
      <c r="E1926" s="42" t="str">
        <f t="shared" si="104"/>
        <v>Еще фото</v>
      </c>
      <c r="F1926" s="28" t="s">
        <v>137</v>
      </c>
      <c r="G1926" s="26" t="s">
        <v>1138</v>
      </c>
      <c r="H1926" s="26" t="s">
        <v>357</v>
      </c>
      <c r="I1926" s="26" t="s">
        <v>1139</v>
      </c>
      <c r="J1926" s="15" t="s">
        <v>28</v>
      </c>
      <c r="K1926" s="16" t="s">
        <v>29</v>
      </c>
      <c r="L1926" s="60"/>
      <c r="M1926" s="15"/>
      <c r="N1926" s="15" t="s">
        <v>43</v>
      </c>
      <c r="O1926" s="15"/>
      <c r="P1926" s="16" t="s">
        <v>904</v>
      </c>
      <c r="Q1926" s="17">
        <v>14299</v>
      </c>
      <c r="R1926" s="18">
        <v>45</v>
      </c>
      <c r="S1926" s="19">
        <v>9044.1174999999985</v>
      </c>
      <c r="T1926" s="20" t="s">
        <v>363</v>
      </c>
      <c r="U1926" s="21" t="s">
        <v>723</v>
      </c>
      <c r="V1926" s="23">
        <v>42</v>
      </c>
      <c r="W1926" s="23">
        <v>2</v>
      </c>
      <c r="X1926" s="24"/>
    </row>
    <row r="1927" spans="1:24" s="1" customFormat="1" ht="13.05" customHeight="1" x14ac:dyDescent="0.3">
      <c r="A1927" s="26" t="s">
        <v>23</v>
      </c>
      <c r="B1927" s="26" t="s">
        <v>1797</v>
      </c>
      <c r="C1927" s="12" t="s">
        <v>1798</v>
      </c>
      <c r="D1927" s="57"/>
      <c r="E1927" s="42" t="str">
        <f t="shared" si="104"/>
        <v>Еще фото</v>
      </c>
      <c r="F1927" s="28" t="s">
        <v>137</v>
      </c>
      <c r="G1927" s="26" t="s">
        <v>1138</v>
      </c>
      <c r="H1927" s="26" t="s">
        <v>357</v>
      </c>
      <c r="I1927" s="26" t="s">
        <v>1139</v>
      </c>
      <c r="J1927" s="15" t="s">
        <v>28</v>
      </c>
      <c r="K1927" s="16" t="s">
        <v>29</v>
      </c>
      <c r="L1927" s="60"/>
      <c r="M1927" s="15"/>
      <c r="N1927" s="15" t="s">
        <v>43</v>
      </c>
      <c r="O1927" s="15"/>
      <c r="P1927" s="16" t="s">
        <v>904</v>
      </c>
      <c r="Q1927" s="17">
        <v>14299</v>
      </c>
      <c r="R1927" s="18">
        <v>45</v>
      </c>
      <c r="S1927" s="19">
        <v>9044.1174999999985</v>
      </c>
      <c r="T1927" s="20" t="s">
        <v>363</v>
      </c>
      <c r="U1927" s="21" t="s">
        <v>705</v>
      </c>
      <c r="V1927" s="31">
        <v>42.5</v>
      </c>
      <c r="W1927" s="23">
        <v>3</v>
      </c>
      <c r="X1927" s="24"/>
    </row>
    <row r="1928" spans="1:24" s="1" customFormat="1" ht="13.05" customHeight="1" x14ac:dyDescent="0.3">
      <c r="A1928" s="26" t="s">
        <v>23</v>
      </c>
      <c r="B1928" s="26" t="s">
        <v>1797</v>
      </c>
      <c r="C1928" s="12" t="s">
        <v>1798</v>
      </c>
      <c r="D1928" s="57"/>
      <c r="E1928" s="42" t="str">
        <f t="shared" si="104"/>
        <v>Еще фото</v>
      </c>
      <c r="F1928" s="28" t="s">
        <v>137</v>
      </c>
      <c r="G1928" s="26" t="s">
        <v>1138</v>
      </c>
      <c r="H1928" s="26" t="s">
        <v>357</v>
      </c>
      <c r="I1928" s="26" t="s">
        <v>1139</v>
      </c>
      <c r="J1928" s="15" t="s">
        <v>28</v>
      </c>
      <c r="K1928" s="16" t="s">
        <v>29</v>
      </c>
      <c r="L1928" s="60"/>
      <c r="M1928" s="15"/>
      <c r="N1928" s="15" t="s">
        <v>43</v>
      </c>
      <c r="O1928" s="15"/>
      <c r="P1928" s="16" t="s">
        <v>904</v>
      </c>
      <c r="Q1928" s="17">
        <v>14299</v>
      </c>
      <c r="R1928" s="18">
        <v>45</v>
      </c>
      <c r="S1928" s="19">
        <v>9044.1174999999985</v>
      </c>
      <c r="T1928" s="20" t="s">
        <v>363</v>
      </c>
      <c r="U1928" s="21" t="s">
        <v>706</v>
      </c>
      <c r="V1928" s="23">
        <v>43</v>
      </c>
      <c r="W1928" s="23">
        <v>2</v>
      </c>
      <c r="X1928" s="24"/>
    </row>
    <row r="1929" spans="1:24" s="1" customFormat="1" ht="18" customHeight="1" x14ac:dyDescent="0.3">
      <c r="A1929" s="26" t="s">
        <v>23</v>
      </c>
      <c r="B1929" s="26" t="s">
        <v>1797</v>
      </c>
      <c r="C1929" s="12" t="s">
        <v>1798</v>
      </c>
      <c r="D1929" s="58"/>
      <c r="E1929" s="42" t="str">
        <f t="shared" si="104"/>
        <v>Еще фото</v>
      </c>
      <c r="F1929" s="28" t="s">
        <v>137</v>
      </c>
      <c r="G1929" s="26" t="s">
        <v>1138</v>
      </c>
      <c r="H1929" s="26" t="s">
        <v>357</v>
      </c>
      <c r="I1929" s="26" t="s">
        <v>1139</v>
      </c>
      <c r="J1929" s="15" t="s">
        <v>28</v>
      </c>
      <c r="K1929" s="16" t="s">
        <v>29</v>
      </c>
      <c r="L1929" s="61"/>
      <c r="M1929" s="15"/>
      <c r="N1929" s="15" t="s">
        <v>43</v>
      </c>
      <c r="O1929" s="15"/>
      <c r="P1929" s="16" t="s">
        <v>904</v>
      </c>
      <c r="Q1929" s="17">
        <v>14299</v>
      </c>
      <c r="R1929" s="18">
        <v>45</v>
      </c>
      <c r="S1929" s="19">
        <v>9044.1174999999985</v>
      </c>
      <c r="T1929" s="20" t="s">
        <v>363</v>
      </c>
      <c r="U1929" s="21" t="s">
        <v>742</v>
      </c>
      <c r="V1929" s="31">
        <v>44.5</v>
      </c>
      <c r="W1929" s="23">
        <v>1</v>
      </c>
      <c r="X1929" s="24"/>
    </row>
    <row r="1930" spans="1:24" s="1" customFormat="1" ht="11" customHeight="1" x14ac:dyDescent="0.3">
      <c r="A1930" s="11" t="s">
        <v>23</v>
      </c>
      <c r="B1930" s="11" t="s">
        <v>1799</v>
      </c>
      <c r="C1930" s="12" t="s">
        <v>1800</v>
      </c>
      <c r="D1930" s="56"/>
      <c r="E1930" s="42" t="str">
        <f t="shared" ref="E1930:E1939" si="105">HYPERLINK("https://www.google.ru/search?q=IH9680&amp;newwindow=1&amp;tbm=isch","Еще фото")</f>
        <v>Еще фото</v>
      </c>
      <c r="F1930" s="28" t="s">
        <v>137</v>
      </c>
      <c r="G1930" s="11" t="s">
        <v>1138</v>
      </c>
      <c r="H1930" s="11" t="s">
        <v>357</v>
      </c>
      <c r="I1930" s="15" t="s">
        <v>1139</v>
      </c>
      <c r="J1930" s="15" t="s">
        <v>28</v>
      </c>
      <c r="K1930" s="16" t="s">
        <v>29</v>
      </c>
      <c r="L1930" s="59"/>
      <c r="M1930" s="15"/>
      <c r="N1930" s="15" t="s">
        <v>176</v>
      </c>
      <c r="O1930" s="15"/>
      <c r="P1930" s="16" t="s">
        <v>904</v>
      </c>
      <c r="Q1930" s="17">
        <v>14299</v>
      </c>
      <c r="R1930" s="18">
        <v>45</v>
      </c>
      <c r="S1930" s="19">
        <v>9044.1174999999985</v>
      </c>
      <c r="T1930" s="20" t="s">
        <v>363</v>
      </c>
      <c r="U1930" s="21" t="s">
        <v>693</v>
      </c>
      <c r="V1930" s="23">
        <v>40</v>
      </c>
      <c r="W1930" s="23">
        <v>6</v>
      </c>
      <c r="X1930" s="24"/>
    </row>
    <row r="1931" spans="1:24" s="1" customFormat="1" ht="11" customHeight="1" x14ac:dyDescent="0.3">
      <c r="A1931" s="26" t="s">
        <v>23</v>
      </c>
      <c r="B1931" s="26" t="s">
        <v>1799</v>
      </c>
      <c r="C1931" s="12" t="s">
        <v>1800</v>
      </c>
      <c r="D1931" s="57"/>
      <c r="E1931" s="42" t="str">
        <f t="shared" si="105"/>
        <v>Еще фото</v>
      </c>
      <c r="F1931" s="28" t="s">
        <v>137</v>
      </c>
      <c r="G1931" s="26" t="s">
        <v>1138</v>
      </c>
      <c r="H1931" s="26" t="s">
        <v>357</v>
      </c>
      <c r="I1931" s="26" t="s">
        <v>1139</v>
      </c>
      <c r="J1931" s="15" t="s">
        <v>28</v>
      </c>
      <c r="K1931" s="16" t="s">
        <v>29</v>
      </c>
      <c r="L1931" s="60"/>
      <c r="M1931" s="15"/>
      <c r="N1931" s="15" t="s">
        <v>176</v>
      </c>
      <c r="O1931" s="15"/>
      <c r="P1931" s="16" t="s">
        <v>904</v>
      </c>
      <c r="Q1931" s="17">
        <v>14299</v>
      </c>
      <c r="R1931" s="18">
        <v>45</v>
      </c>
      <c r="S1931" s="19">
        <v>9044.1174999999985</v>
      </c>
      <c r="T1931" s="20" t="s">
        <v>363</v>
      </c>
      <c r="U1931" s="21" t="s">
        <v>694</v>
      </c>
      <c r="V1931" s="31">
        <v>40.5</v>
      </c>
      <c r="W1931" s="23">
        <v>9</v>
      </c>
      <c r="X1931" s="24"/>
    </row>
    <row r="1932" spans="1:24" s="1" customFormat="1" ht="11" customHeight="1" x14ac:dyDescent="0.3">
      <c r="A1932" s="26" t="s">
        <v>23</v>
      </c>
      <c r="B1932" s="26" t="s">
        <v>1799</v>
      </c>
      <c r="C1932" s="12" t="s">
        <v>1800</v>
      </c>
      <c r="D1932" s="57"/>
      <c r="E1932" s="42" t="str">
        <f t="shared" si="105"/>
        <v>Еще фото</v>
      </c>
      <c r="F1932" s="28" t="s">
        <v>137</v>
      </c>
      <c r="G1932" s="26" t="s">
        <v>1138</v>
      </c>
      <c r="H1932" s="26" t="s">
        <v>357</v>
      </c>
      <c r="I1932" s="26" t="s">
        <v>1139</v>
      </c>
      <c r="J1932" s="15" t="s">
        <v>28</v>
      </c>
      <c r="K1932" s="16" t="s">
        <v>29</v>
      </c>
      <c r="L1932" s="60"/>
      <c r="M1932" s="15"/>
      <c r="N1932" s="15" t="s">
        <v>176</v>
      </c>
      <c r="O1932" s="15"/>
      <c r="P1932" s="16" t="s">
        <v>904</v>
      </c>
      <c r="Q1932" s="17">
        <v>14299</v>
      </c>
      <c r="R1932" s="18">
        <v>45</v>
      </c>
      <c r="S1932" s="19">
        <v>9044.1174999999985</v>
      </c>
      <c r="T1932" s="20" t="s">
        <v>363</v>
      </c>
      <c r="U1932" s="21" t="s">
        <v>704</v>
      </c>
      <c r="V1932" s="23">
        <v>41</v>
      </c>
      <c r="W1932" s="23">
        <v>12</v>
      </c>
      <c r="X1932" s="24"/>
    </row>
    <row r="1933" spans="1:24" s="1" customFormat="1" ht="11" customHeight="1" x14ac:dyDescent="0.3">
      <c r="A1933" s="26" t="s">
        <v>23</v>
      </c>
      <c r="B1933" s="26" t="s">
        <v>1799</v>
      </c>
      <c r="C1933" s="12" t="s">
        <v>1800</v>
      </c>
      <c r="D1933" s="57"/>
      <c r="E1933" s="42" t="str">
        <f t="shared" si="105"/>
        <v>Еще фото</v>
      </c>
      <c r="F1933" s="28" t="s">
        <v>137</v>
      </c>
      <c r="G1933" s="26" t="s">
        <v>1138</v>
      </c>
      <c r="H1933" s="26" t="s">
        <v>357</v>
      </c>
      <c r="I1933" s="26" t="s">
        <v>1139</v>
      </c>
      <c r="J1933" s="15" t="s">
        <v>28</v>
      </c>
      <c r="K1933" s="16" t="s">
        <v>29</v>
      </c>
      <c r="L1933" s="60"/>
      <c r="M1933" s="15"/>
      <c r="N1933" s="15" t="s">
        <v>176</v>
      </c>
      <c r="O1933" s="15"/>
      <c r="P1933" s="16" t="s">
        <v>904</v>
      </c>
      <c r="Q1933" s="17">
        <v>14299</v>
      </c>
      <c r="R1933" s="18">
        <v>45</v>
      </c>
      <c r="S1933" s="19">
        <v>9044.1174999999985</v>
      </c>
      <c r="T1933" s="20" t="s">
        <v>363</v>
      </c>
      <c r="U1933" s="21" t="s">
        <v>723</v>
      </c>
      <c r="V1933" s="23">
        <v>42</v>
      </c>
      <c r="W1933" s="23">
        <v>20</v>
      </c>
      <c r="X1933" s="24"/>
    </row>
    <row r="1934" spans="1:24" s="1" customFormat="1" ht="11" customHeight="1" x14ac:dyDescent="0.3">
      <c r="A1934" s="26" t="s">
        <v>23</v>
      </c>
      <c r="B1934" s="26" t="s">
        <v>1799</v>
      </c>
      <c r="C1934" s="12" t="s">
        <v>1800</v>
      </c>
      <c r="D1934" s="57"/>
      <c r="E1934" s="42" t="str">
        <f t="shared" si="105"/>
        <v>Еще фото</v>
      </c>
      <c r="F1934" s="28" t="s">
        <v>137</v>
      </c>
      <c r="G1934" s="26" t="s">
        <v>1138</v>
      </c>
      <c r="H1934" s="26" t="s">
        <v>357</v>
      </c>
      <c r="I1934" s="26" t="s">
        <v>1139</v>
      </c>
      <c r="J1934" s="15" t="s">
        <v>28</v>
      </c>
      <c r="K1934" s="16" t="s">
        <v>29</v>
      </c>
      <c r="L1934" s="60"/>
      <c r="M1934" s="15"/>
      <c r="N1934" s="15" t="s">
        <v>176</v>
      </c>
      <c r="O1934" s="15"/>
      <c r="P1934" s="16" t="s">
        <v>904</v>
      </c>
      <c r="Q1934" s="17">
        <v>14299</v>
      </c>
      <c r="R1934" s="18">
        <v>45</v>
      </c>
      <c r="S1934" s="19">
        <v>9044.1174999999985</v>
      </c>
      <c r="T1934" s="20" t="s">
        <v>363</v>
      </c>
      <c r="U1934" s="21" t="s">
        <v>705</v>
      </c>
      <c r="V1934" s="31">
        <v>42.5</v>
      </c>
      <c r="W1934" s="23">
        <v>24</v>
      </c>
      <c r="X1934" s="24"/>
    </row>
    <row r="1935" spans="1:24" s="1" customFormat="1" ht="11" customHeight="1" x14ac:dyDescent="0.3">
      <c r="A1935" s="26" t="s">
        <v>23</v>
      </c>
      <c r="B1935" s="26" t="s">
        <v>1799</v>
      </c>
      <c r="C1935" s="12" t="s">
        <v>1800</v>
      </c>
      <c r="D1935" s="57"/>
      <c r="E1935" s="42" t="str">
        <f t="shared" si="105"/>
        <v>Еще фото</v>
      </c>
      <c r="F1935" s="28" t="s">
        <v>137</v>
      </c>
      <c r="G1935" s="26" t="s">
        <v>1138</v>
      </c>
      <c r="H1935" s="26" t="s">
        <v>357</v>
      </c>
      <c r="I1935" s="26" t="s">
        <v>1139</v>
      </c>
      <c r="J1935" s="15" t="s">
        <v>28</v>
      </c>
      <c r="K1935" s="16" t="s">
        <v>29</v>
      </c>
      <c r="L1935" s="60"/>
      <c r="M1935" s="15"/>
      <c r="N1935" s="15" t="s">
        <v>176</v>
      </c>
      <c r="O1935" s="15"/>
      <c r="P1935" s="16" t="s">
        <v>904</v>
      </c>
      <c r="Q1935" s="17">
        <v>14299</v>
      </c>
      <c r="R1935" s="18">
        <v>45</v>
      </c>
      <c r="S1935" s="19">
        <v>9044.1174999999985</v>
      </c>
      <c r="T1935" s="20" t="s">
        <v>363</v>
      </c>
      <c r="U1935" s="21" t="s">
        <v>706</v>
      </c>
      <c r="V1935" s="23">
        <v>43</v>
      </c>
      <c r="W1935" s="23">
        <v>24</v>
      </c>
      <c r="X1935" s="24"/>
    </row>
    <row r="1936" spans="1:24" s="1" customFormat="1" ht="11" customHeight="1" x14ac:dyDescent="0.3">
      <c r="A1936" s="26" t="s">
        <v>23</v>
      </c>
      <c r="B1936" s="26" t="s">
        <v>1799</v>
      </c>
      <c r="C1936" s="12" t="s">
        <v>1800</v>
      </c>
      <c r="D1936" s="57"/>
      <c r="E1936" s="42" t="str">
        <f t="shared" si="105"/>
        <v>Еще фото</v>
      </c>
      <c r="F1936" s="28" t="s">
        <v>137</v>
      </c>
      <c r="G1936" s="26" t="s">
        <v>1138</v>
      </c>
      <c r="H1936" s="26" t="s">
        <v>357</v>
      </c>
      <c r="I1936" s="26" t="s">
        <v>1139</v>
      </c>
      <c r="J1936" s="15" t="s">
        <v>28</v>
      </c>
      <c r="K1936" s="16" t="s">
        <v>29</v>
      </c>
      <c r="L1936" s="60"/>
      <c r="M1936" s="15"/>
      <c r="N1936" s="15" t="s">
        <v>176</v>
      </c>
      <c r="O1936" s="15"/>
      <c r="P1936" s="16" t="s">
        <v>904</v>
      </c>
      <c r="Q1936" s="17">
        <v>14299</v>
      </c>
      <c r="R1936" s="18">
        <v>45</v>
      </c>
      <c r="S1936" s="19">
        <v>9044.1174999999985</v>
      </c>
      <c r="T1936" s="20" t="s">
        <v>363</v>
      </c>
      <c r="U1936" s="21" t="s">
        <v>741</v>
      </c>
      <c r="V1936" s="23">
        <v>44</v>
      </c>
      <c r="W1936" s="23">
        <v>8</v>
      </c>
      <c r="X1936" s="24"/>
    </row>
    <row r="1937" spans="1:24" s="1" customFormat="1" ht="11" customHeight="1" x14ac:dyDescent="0.3">
      <c r="A1937" s="26" t="s">
        <v>23</v>
      </c>
      <c r="B1937" s="26" t="s">
        <v>1799</v>
      </c>
      <c r="C1937" s="12" t="s">
        <v>1800</v>
      </c>
      <c r="D1937" s="57"/>
      <c r="E1937" s="42" t="str">
        <f t="shared" si="105"/>
        <v>Еще фото</v>
      </c>
      <c r="F1937" s="28" t="s">
        <v>137</v>
      </c>
      <c r="G1937" s="26" t="s">
        <v>1138</v>
      </c>
      <c r="H1937" s="26" t="s">
        <v>357</v>
      </c>
      <c r="I1937" s="26" t="s">
        <v>1139</v>
      </c>
      <c r="J1937" s="15" t="s">
        <v>28</v>
      </c>
      <c r="K1937" s="16" t="s">
        <v>29</v>
      </c>
      <c r="L1937" s="60"/>
      <c r="M1937" s="15"/>
      <c r="N1937" s="15" t="s">
        <v>176</v>
      </c>
      <c r="O1937" s="15"/>
      <c r="P1937" s="16" t="s">
        <v>904</v>
      </c>
      <c r="Q1937" s="17">
        <v>14299</v>
      </c>
      <c r="R1937" s="18">
        <v>45</v>
      </c>
      <c r="S1937" s="19">
        <v>9044.1174999999985</v>
      </c>
      <c r="T1937" s="20" t="s">
        <v>363</v>
      </c>
      <c r="U1937" s="21" t="s">
        <v>742</v>
      </c>
      <c r="V1937" s="31">
        <v>44.5</v>
      </c>
      <c r="W1937" s="23">
        <v>8</v>
      </c>
      <c r="X1937" s="24"/>
    </row>
    <row r="1938" spans="1:24" s="1" customFormat="1" ht="11" customHeight="1" x14ac:dyDescent="0.3">
      <c r="A1938" s="26" t="s">
        <v>23</v>
      </c>
      <c r="B1938" s="26" t="s">
        <v>1799</v>
      </c>
      <c r="C1938" s="12" t="s">
        <v>1800</v>
      </c>
      <c r="D1938" s="57"/>
      <c r="E1938" s="42" t="str">
        <f t="shared" si="105"/>
        <v>Еще фото</v>
      </c>
      <c r="F1938" s="28" t="s">
        <v>137</v>
      </c>
      <c r="G1938" s="26" t="s">
        <v>1138</v>
      </c>
      <c r="H1938" s="26" t="s">
        <v>357</v>
      </c>
      <c r="I1938" s="26" t="s">
        <v>1139</v>
      </c>
      <c r="J1938" s="15" t="s">
        <v>28</v>
      </c>
      <c r="K1938" s="16" t="s">
        <v>29</v>
      </c>
      <c r="L1938" s="60"/>
      <c r="M1938" s="15"/>
      <c r="N1938" s="15" t="s">
        <v>176</v>
      </c>
      <c r="O1938" s="15"/>
      <c r="P1938" s="16" t="s">
        <v>904</v>
      </c>
      <c r="Q1938" s="17">
        <v>14299</v>
      </c>
      <c r="R1938" s="18">
        <v>45</v>
      </c>
      <c r="S1938" s="19">
        <v>9044.1174999999985</v>
      </c>
      <c r="T1938" s="20" t="s">
        <v>363</v>
      </c>
      <c r="U1938" s="21" t="s">
        <v>865</v>
      </c>
      <c r="V1938" s="23">
        <v>45</v>
      </c>
      <c r="W1938" s="23">
        <v>7</v>
      </c>
      <c r="X1938" s="24"/>
    </row>
    <row r="1939" spans="1:24" s="1" customFormat="1" ht="11" customHeight="1" x14ac:dyDescent="0.3">
      <c r="A1939" s="15" t="s">
        <v>23</v>
      </c>
      <c r="B1939" s="15" t="s">
        <v>1799</v>
      </c>
      <c r="C1939" s="12" t="s">
        <v>1800</v>
      </c>
      <c r="D1939" s="58"/>
      <c r="E1939" s="42" t="str">
        <f t="shared" si="105"/>
        <v>Еще фото</v>
      </c>
      <c r="F1939" s="33" t="s">
        <v>137</v>
      </c>
      <c r="G1939" s="15" t="s">
        <v>1138</v>
      </c>
      <c r="H1939" s="15" t="s">
        <v>357</v>
      </c>
      <c r="I1939" s="15" t="s">
        <v>1139</v>
      </c>
      <c r="J1939" s="15" t="s">
        <v>28</v>
      </c>
      <c r="K1939" s="15" t="s">
        <v>29</v>
      </c>
      <c r="L1939" s="61"/>
      <c r="M1939" s="15"/>
      <c r="N1939" s="15" t="s">
        <v>176</v>
      </c>
      <c r="O1939" s="15"/>
      <c r="P1939" s="15" t="s">
        <v>904</v>
      </c>
      <c r="Q1939" s="34">
        <v>14299</v>
      </c>
      <c r="R1939" s="35">
        <v>45</v>
      </c>
      <c r="S1939" s="36">
        <v>9044.1174999999985</v>
      </c>
      <c r="T1939" s="20" t="s">
        <v>363</v>
      </c>
      <c r="U1939" s="21" t="s">
        <v>970</v>
      </c>
      <c r="V1939" s="31">
        <v>46.5</v>
      </c>
      <c r="W1939" s="23">
        <v>1</v>
      </c>
      <c r="X1939" s="24"/>
    </row>
    <row r="1940" spans="1:24" s="1" customFormat="1" ht="52.05" customHeight="1" x14ac:dyDescent="0.3">
      <c r="A1940" s="11" t="s">
        <v>23</v>
      </c>
      <c r="B1940" s="11" t="s">
        <v>1801</v>
      </c>
      <c r="C1940" s="12" t="s">
        <v>1802</v>
      </c>
      <c r="D1940" s="62"/>
      <c r="E1940" s="42" t="str">
        <f>HYPERLINK("https://www.google.ru/search?q=JH5279&amp;newwindow=1&amp;tbm=isch","Еще фото")</f>
        <v>Еще фото</v>
      </c>
      <c r="F1940" s="14"/>
      <c r="G1940" s="11" t="s">
        <v>680</v>
      </c>
      <c r="H1940" s="11" t="s">
        <v>357</v>
      </c>
      <c r="I1940" s="15" t="s">
        <v>1139</v>
      </c>
      <c r="J1940" s="15" t="s">
        <v>28</v>
      </c>
      <c r="K1940" s="16" t="s">
        <v>29</v>
      </c>
      <c r="L1940" s="59" t="s">
        <v>1803</v>
      </c>
      <c r="M1940" s="15"/>
      <c r="N1940" s="15" t="s">
        <v>31</v>
      </c>
      <c r="O1940" s="15"/>
      <c r="P1940" s="16" t="s">
        <v>1804</v>
      </c>
      <c r="Q1940" s="17">
        <v>20699</v>
      </c>
      <c r="R1940" s="18">
        <v>45</v>
      </c>
      <c r="S1940" s="19">
        <v>13092.1175</v>
      </c>
      <c r="T1940" s="20" t="s">
        <v>363</v>
      </c>
      <c r="U1940" s="21" t="s">
        <v>705</v>
      </c>
      <c r="V1940" s="31">
        <v>42.5</v>
      </c>
      <c r="W1940" s="23">
        <v>1</v>
      </c>
      <c r="X1940" s="24"/>
    </row>
    <row r="1941" spans="1:24" s="1" customFormat="1" ht="61.05" customHeight="1" x14ac:dyDescent="0.3">
      <c r="A1941" s="26" t="s">
        <v>23</v>
      </c>
      <c r="B1941" s="26" t="s">
        <v>1801</v>
      </c>
      <c r="C1941" s="12" t="s">
        <v>1802</v>
      </c>
      <c r="D1941" s="63"/>
      <c r="E1941" s="42" t="str">
        <f>HYPERLINK("https://www.google.ru/search?q=JH5279&amp;newwindow=1&amp;tbm=isch","Еще фото")</f>
        <v>Еще фото</v>
      </c>
      <c r="F1941" s="14"/>
      <c r="G1941" s="26" t="s">
        <v>680</v>
      </c>
      <c r="H1941" s="26" t="s">
        <v>357</v>
      </c>
      <c r="I1941" s="26" t="s">
        <v>1139</v>
      </c>
      <c r="J1941" s="15" t="s">
        <v>28</v>
      </c>
      <c r="K1941" s="16" t="s">
        <v>29</v>
      </c>
      <c r="L1941" s="61"/>
      <c r="M1941" s="15"/>
      <c r="N1941" s="15" t="s">
        <v>31</v>
      </c>
      <c r="O1941" s="15"/>
      <c r="P1941" s="16" t="s">
        <v>1804</v>
      </c>
      <c r="Q1941" s="17">
        <v>20699</v>
      </c>
      <c r="R1941" s="18">
        <v>45</v>
      </c>
      <c r="S1941" s="19">
        <v>13092.1175</v>
      </c>
      <c r="T1941" s="20" t="s">
        <v>363</v>
      </c>
      <c r="U1941" s="21" t="s">
        <v>706</v>
      </c>
      <c r="V1941" s="23">
        <v>43</v>
      </c>
      <c r="W1941" s="23">
        <v>1</v>
      </c>
      <c r="X1941" s="24"/>
    </row>
    <row r="1942" spans="1:24" s="1" customFormat="1" ht="108" customHeight="1" x14ac:dyDescent="0.3">
      <c r="A1942" s="11" t="s">
        <v>23</v>
      </c>
      <c r="B1942" s="11" t="s">
        <v>1805</v>
      </c>
      <c r="C1942" s="12" t="s">
        <v>1806</v>
      </c>
      <c r="D1942" s="13"/>
      <c r="E1942" s="42" t="str">
        <f>HYPERLINK("https://www.google.ru/search?q=JH5492&amp;newwindow=1&amp;tbm=isch","Еще фото")</f>
        <v>Еще фото</v>
      </c>
      <c r="F1942" s="14"/>
      <c r="G1942" s="11" t="s">
        <v>680</v>
      </c>
      <c r="H1942" s="11" t="s">
        <v>357</v>
      </c>
      <c r="I1942" s="15" t="s">
        <v>1139</v>
      </c>
      <c r="J1942" s="15" t="s">
        <v>28</v>
      </c>
      <c r="K1942" s="16" t="s">
        <v>29</v>
      </c>
      <c r="L1942" s="15" t="s">
        <v>1807</v>
      </c>
      <c r="M1942" s="15"/>
      <c r="N1942" s="15" t="s">
        <v>308</v>
      </c>
      <c r="O1942" s="15"/>
      <c r="P1942" s="16" t="s">
        <v>1167</v>
      </c>
      <c r="Q1942" s="17">
        <v>15199</v>
      </c>
      <c r="R1942" s="18">
        <v>45</v>
      </c>
      <c r="S1942" s="19">
        <v>9613.3675000000003</v>
      </c>
      <c r="T1942" s="20" t="s">
        <v>363</v>
      </c>
      <c r="U1942" s="21" t="s">
        <v>693</v>
      </c>
      <c r="V1942" s="23">
        <v>40</v>
      </c>
      <c r="W1942" s="23">
        <v>1</v>
      </c>
      <c r="X1942" s="24"/>
    </row>
    <row r="1943" spans="1:24" s="1" customFormat="1" ht="108" customHeight="1" x14ac:dyDescent="0.3">
      <c r="A1943" s="11" t="s">
        <v>23</v>
      </c>
      <c r="B1943" s="11" t="s">
        <v>1808</v>
      </c>
      <c r="C1943" s="12" t="s">
        <v>1809</v>
      </c>
      <c r="D1943" s="13"/>
      <c r="E1943" s="42" t="str">
        <f>HYPERLINK("https://www.google.ru/search?q=JH6234&amp;newwindow=1&amp;tbm=isch","Еще фото")</f>
        <v>Еще фото</v>
      </c>
      <c r="F1943" s="14" t="s">
        <v>107</v>
      </c>
      <c r="G1943" s="11" t="s">
        <v>680</v>
      </c>
      <c r="H1943" s="11" t="s">
        <v>357</v>
      </c>
      <c r="I1943" s="15" t="s">
        <v>1139</v>
      </c>
      <c r="J1943" s="15" t="s">
        <v>544</v>
      </c>
      <c r="K1943" s="16" t="s">
        <v>29</v>
      </c>
      <c r="L1943" s="15" t="s">
        <v>1810</v>
      </c>
      <c r="M1943" s="15" t="s">
        <v>792</v>
      </c>
      <c r="N1943" s="15" t="s">
        <v>43</v>
      </c>
      <c r="O1943" s="15"/>
      <c r="P1943" s="16" t="s">
        <v>737</v>
      </c>
      <c r="Q1943" s="17">
        <v>18399</v>
      </c>
      <c r="R1943" s="18">
        <v>45</v>
      </c>
      <c r="S1943" s="19">
        <v>11637.3675</v>
      </c>
      <c r="T1943" s="20" t="s">
        <v>363</v>
      </c>
      <c r="U1943" s="21" t="s">
        <v>706</v>
      </c>
      <c r="V1943" s="23">
        <v>43</v>
      </c>
      <c r="W1943" s="23">
        <v>1</v>
      </c>
      <c r="X1943" s="24"/>
    </row>
    <row r="1944" spans="1:24" s="1" customFormat="1" ht="52.05" customHeight="1" x14ac:dyDescent="0.3">
      <c r="A1944" s="11" t="s">
        <v>23</v>
      </c>
      <c r="B1944" s="11" t="s">
        <v>1322</v>
      </c>
      <c r="C1944" s="12" t="s">
        <v>1811</v>
      </c>
      <c r="D1944" s="62"/>
      <c r="E1944" s="42" t="str">
        <f>HYPERLINK("https://www.google.ru/search?q=JH6806&amp;newwindow=1&amp;tbm=isch","Еще фото")</f>
        <v>Еще фото</v>
      </c>
      <c r="F1944" s="14"/>
      <c r="G1944" s="11" t="s">
        <v>680</v>
      </c>
      <c r="H1944" s="11" t="s">
        <v>357</v>
      </c>
      <c r="I1944" s="15" t="s">
        <v>1139</v>
      </c>
      <c r="J1944" s="15" t="s">
        <v>28</v>
      </c>
      <c r="K1944" s="16" t="s">
        <v>41</v>
      </c>
      <c r="L1944" s="59" t="s">
        <v>1812</v>
      </c>
      <c r="M1944" s="15"/>
      <c r="N1944" s="15" t="s">
        <v>72</v>
      </c>
      <c r="O1944" s="15"/>
      <c r="P1944" s="16" t="s">
        <v>760</v>
      </c>
      <c r="Q1944" s="17">
        <v>9999</v>
      </c>
      <c r="R1944" s="18">
        <v>45</v>
      </c>
      <c r="S1944" s="19">
        <v>6324.3674999999994</v>
      </c>
      <c r="T1944" s="20" t="s">
        <v>363</v>
      </c>
      <c r="U1944" s="21" t="s">
        <v>430</v>
      </c>
      <c r="V1944" s="23">
        <v>37</v>
      </c>
      <c r="W1944" s="23">
        <v>1</v>
      </c>
      <c r="X1944" s="24"/>
    </row>
    <row r="1945" spans="1:24" s="1" customFormat="1" ht="61.05" customHeight="1" x14ac:dyDescent="0.3">
      <c r="A1945" s="26" t="s">
        <v>23</v>
      </c>
      <c r="B1945" s="26" t="s">
        <v>1322</v>
      </c>
      <c r="C1945" s="12" t="s">
        <v>1811</v>
      </c>
      <c r="D1945" s="63"/>
      <c r="E1945" s="42" t="str">
        <f>HYPERLINK("https://www.google.ru/search?q=JH6806&amp;newwindow=1&amp;tbm=isch","Еще фото")</f>
        <v>Еще фото</v>
      </c>
      <c r="F1945" s="14"/>
      <c r="G1945" s="26" t="s">
        <v>680</v>
      </c>
      <c r="H1945" s="26" t="s">
        <v>357</v>
      </c>
      <c r="I1945" s="26" t="s">
        <v>1139</v>
      </c>
      <c r="J1945" s="15" t="s">
        <v>28</v>
      </c>
      <c r="K1945" s="16" t="s">
        <v>41</v>
      </c>
      <c r="L1945" s="61"/>
      <c r="M1945" s="15"/>
      <c r="N1945" s="15" t="s">
        <v>72</v>
      </c>
      <c r="O1945" s="15"/>
      <c r="P1945" s="16" t="s">
        <v>760</v>
      </c>
      <c r="Q1945" s="17">
        <v>9999</v>
      </c>
      <c r="R1945" s="18">
        <v>45</v>
      </c>
      <c r="S1945" s="19">
        <v>6324.3674999999994</v>
      </c>
      <c r="T1945" s="20" t="s">
        <v>363</v>
      </c>
      <c r="U1945" s="21" t="s">
        <v>686</v>
      </c>
      <c r="V1945" s="31">
        <v>37.5</v>
      </c>
      <c r="W1945" s="23">
        <v>1</v>
      </c>
      <c r="X1945" s="24"/>
    </row>
    <row r="1946" spans="1:24" s="1" customFormat="1" ht="35" customHeight="1" x14ac:dyDescent="0.3">
      <c r="A1946" s="11" t="s">
        <v>23</v>
      </c>
      <c r="B1946" s="11" t="s">
        <v>834</v>
      </c>
      <c r="C1946" s="12" t="s">
        <v>1813</v>
      </c>
      <c r="D1946" s="56"/>
      <c r="E1946" s="42" t="str">
        <f>HYPERLINK("https://www.google.ru/search?q=JH8670&amp;newwindow=1&amp;tbm=isch","Еще фото")</f>
        <v>Еще фото</v>
      </c>
      <c r="F1946" s="14"/>
      <c r="G1946" s="11" t="s">
        <v>680</v>
      </c>
      <c r="H1946" s="11" t="s">
        <v>357</v>
      </c>
      <c r="I1946" s="15" t="s">
        <v>1139</v>
      </c>
      <c r="J1946" s="15" t="s">
        <v>28</v>
      </c>
      <c r="K1946" s="16" t="s">
        <v>41</v>
      </c>
      <c r="L1946" s="59" t="s">
        <v>1814</v>
      </c>
      <c r="M1946" s="15"/>
      <c r="N1946" s="15" t="s">
        <v>210</v>
      </c>
      <c r="O1946" s="15"/>
      <c r="P1946" s="16" t="s">
        <v>1815</v>
      </c>
      <c r="Q1946" s="17">
        <v>12199</v>
      </c>
      <c r="R1946" s="18">
        <v>45</v>
      </c>
      <c r="S1946" s="19">
        <v>7715.8674999999994</v>
      </c>
      <c r="T1946" s="20" t="s">
        <v>363</v>
      </c>
      <c r="U1946" s="21" t="s">
        <v>430</v>
      </c>
      <c r="V1946" s="23">
        <v>37</v>
      </c>
      <c r="W1946" s="23">
        <v>2</v>
      </c>
      <c r="X1946" s="24"/>
    </row>
    <row r="1947" spans="1:24" s="1" customFormat="1" ht="35" customHeight="1" x14ac:dyDescent="0.3">
      <c r="A1947" s="26" t="s">
        <v>23</v>
      </c>
      <c r="B1947" s="26" t="s">
        <v>834</v>
      </c>
      <c r="C1947" s="12" t="s">
        <v>1813</v>
      </c>
      <c r="D1947" s="57"/>
      <c r="E1947" s="42" t="str">
        <f>HYPERLINK("https://www.google.ru/search?q=JH8670&amp;newwindow=1&amp;tbm=isch","Еще фото")</f>
        <v>Еще фото</v>
      </c>
      <c r="F1947" s="14"/>
      <c r="G1947" s="26" t="s">
        <v>680</v>
      </c>
      <c r="H1947" s="26" t="s">
        <v>357</v>
      </c>
      <c r="I1947" s="26" t="s">
        <v>1139</v>
      </c>
      <c r="J1947" s="15" t="s">
        <v>28</v>
      </c>
      <c r="K1947" s="16" t="s">
        <v>41</v>
      </c>
      <c r="L1947" s="60"/>
      <c r="M1947" s="15"/>
      <c r="N1947" s="15" t="s">
        <v>210</v>
      </c>
      <c r="O1947" s="15"/>
      <c r="P1947" s="16" t="s">
        <v>1815</v>
      </c>
      <c r="Q1947" s="17">
        <v>12199</v>
      </c>
      <c r="R1947" s="18">
        <v>45</v>
      </c>
      <c r="S1947" s="19">
        <v>7715.8674999999994</v>
      </c>
      <c r="T1947" s="20" t="s">
        <v>363</v>
      </c>
      <c r="U1947" s="21" t="s">
        <v>686</v>
      </c>
      <c r="V1947" s="31">
        <v>37.5</v>
      </c>
      <c r="W1947" s="23">
        <v>1</v>
      </c>
      <c r="X1947" s="24"/>
    </row>
    <row r="1948" spans="1:24" s="1" customFormat="1" ht="37.049999999999997" customHeight="1" x14ac:dyDescent="0.3">
      <c r="A1948" s="26" t="s">
        <v>23</v>
      </c>
      <c r="B1948" s="26" t="s">
        <v>834</v>
      </c>
      <c r="C1948" s="12" t="s">
        <v>1813</v>
      </c>
      <c r="D1948" s="58"/>
      <c r="E1948" s="42" t="str">
        <f>HYPERLINK("https://www.google.ru/search?q=JH8670&amp;newwindow=1&amp;tbm=isch","Еще фото")</f>
        <v>Еще фото</v>
      </c>
      <c r="F1948" s="14"/>
      <c r="G1948" s="26" t="s">
        <v>680</v>
      </c>
      <c r="H1948" s="26" t="s">
        <v>357</v>
      </c>
      <c r="I1948" s="26" t="s">
        <v>1139</v>
      </c>
      <c r="J1948" s="15" t="s">
        <v>28</v>
      </c>
      <c r="K1948" s="16" t="s">
        <v>41</v>
      </c>
      <c r="L1948" s="61"/>
      <c r="M1948" s="15"/>
      <c r="N1948" s="15" t="s">
        <v>210</v>
      </c>
      <c r="O1948" s="15"/>
      <c r="P1948" s="16" t="s">
        <v>1815</v>
      </c>
      <c r="Q1948" s="17">
        <v>12199</v>
      </c>
      <c r="R1948" s="18">
        <v>45</v>
      </c>
      <c r="S1948" s="19">
        <v>7715.8674999999994</v>
      </c>
      <c r="T1948" s="20" t="s">
        <v>363</v>
      </c>
      <c r="U1948" s="21" t="s">
        <v>687</v>
      </c>
      <c r="V1948" s="31">
        <v>38.5</v>
      </c>
      <c r="W1948" s="23">
        <v>1</v>
      </c>
      <c r="X1948" s="24"/>
    </row>
    <row r="1949" spans="1:24" s="1" customFormat="1" ht="26" customHeight="1" x14ac:dyDescent="0.3">
      <c r="A1949" s="11" t="s">
        <v>23</v>
      </c>
      <c r="B1949" s="11" t="s">
        <v>1534</v>
      </c>
      <c r="C1949" s="12" t="s">
        <v>1816</v>
      </c>
      <c r="D1949" s="56"/>
      <c r="E1949" s="42" t="str">
        <f>HYPERLINK("https://www.google.ru/search?q=JH8797&amp;newwindow=1&amp;tbm=isch","Еще фото")</f>
        <v>Еще фото</v>
      </c>
      <c r="F1949" s="14"/>
      <c r="G1949" s="11" t="s">
        <v>680</v>
      </c>
      <c r="H1949" s="11" t="s">
        <v>357</v>
      </c>
      <c r="I1949" s="15" t="s">
        <v>1139</v>
      </c>
      <c r="J1949" s="15" t="s">
        <v>28</v>
      </c>
      <c r="K1949" s="16" t="s">
        <v>29</v>
      </c>
      <c r="L1949" s="59" t="s">
        <v>1817</v>
      </c>
      <c r="M1949" s="15"/>
      <c r="N1949" s="15" t="s">
        <v>308</v>
      </c>
      <c r="O1949" s="15"/>
      <c r="P1949" s="16" t="s">
        <v>1818</v>
      </c>
      <c r="Q1949" s="17">
        <v>16499</v>
      </c>
      <c r="R1949" s="18">
        <v>45</v>
      </c>
      <c r="S1949" s="19">
        <v>10435.6175</v>
      </c>
      <c r="T1949" s="20" t="s">
        <v>363</v>
      </c>
      <c r="U1949" s="21" t="s">
        <v>694</v>
      </c>
      <c r="V1949" s="31">
        <v>40.5</v>
      </c>
      <c r="W1949" s="23">
        <v>1</v>
      </c>
      <c r="X1949" s="24"/>
    </row>
    <row r="1950" spans="1:24" s="1" customFormat="1" ht="26" customHeight="1" x14ac:dyDescent="0.3">
      <c r="A1950" s="26" t="s">
        <v>23</v>
      </c>
      <c r="B1950" s="26" t="s">
        <v>1534</v>
      </c>
      <c r="C1950" s="12" t="s">
        <v>1816</v>
      </c>
      <c r="D1950" s="57"/>
      <c r="E1950" s="42" t="str">
        <f>HYPERLINK("https://www.google.ru/search?q=JH8797&amp;newwindow=1&amp;tbm=isch","Еще фото")</f>
        <v>Еще фото</v>
      </c>
      <c r="F1950" s="14"/>
      <c r="G1950" s="26" t="s">
        <v>680</v>
      </c>
      <c r="H1950" s="26" t="s">
        <v>357</v>
      </c>
      <c r="I1950" s="26" t="s">
        <v>1139</v>
      </c>
      <c r="J1950" s="15" t="s">
        <v>28</v>
      </c>
      <c r="K1950" s="16" t="s">
        <v>29</v>
      </c>
      <c r="L1950" s="60"/>
      <c r="M1950" s="15"/>
      <c r="N1950" s="15" t="s">
        <v>308</v>
      </c>
      <c r="O1950" s="15"/>
      <c r="P1950" s="16" t="s">
        <v>1818</v>
      </c>
      <c r="Q1950" s="17">
        <v>16499</v>
      </c>
      <c r="R1950" s="18">
        <v>45</v>
      </c>
      <c r="S1950" s="19">
        <v>10435.6175</v>
      </c>
      <c r="T1950" s="20" t="s">
        <v>363</v>
      </c>
      <c r="U1950" s="21" t="s">
        <v>704</v>
      </c>
      <c r="V1950" s="23">
        <v>41</v>
      </c>
      <c r="W1950" s="23">
        <v>1</v>
      </c>
      <c r="X1950" s="24"/>
    </row>
    <row r="1951" spans="1:24" s="1" customFormat="1" ht="26" customHeight="1" x14ac:dyDescent="0.3">
      <c r="A1951" s="26" t="s">
        <v>23</v>
      </c>
      <c r="B1951" s="26" t="s">
        <v>1534</v>
      </c>
      <c r="C1951" s="12" t="s">
        <v>1816</v>
      </c>
      <c r="D1951" s="57"/>
      <c r="E1951" s="42" t="str">
        <f>HYPERLINK("https://www.google.ru/search?q=JH8797&amp;newwindow=1&amp;tbm=isch","Еще фото")</f>
        <v>Еще фото</v>
      </c>
      <c r="F1951" s="14"/>
      <c r="G1951" s="26" t="s">
        <v>680</v>
      </c>
      <c r="H1951" s="26" t="s">
        <v>357</v>
      </c>
      <c r="I1951" s="26" t="s">
        <v>1139</v>
      </c>
      <c r="J1951" s="15" t="s">
        <v>28</v>
      </c>
      <c r="K1951" s="16" t="s">
        <v>29</v>
      </c>
      <c r="L1951" s="60"/>
      <c r="M1951" s="15"/>
      <c r="N1951" s="15" t="s">
        <v>308</v>
      </c>
      <c r="O1951" s="15"/>
      <c r="P1951" s="16" t="s">
        <v>1818</v>
      </c>
      <c r="Q1951" s="17">
        <v>16499</v>
      </c>
      <c r="R1951" s="18">
        <v>45</v>
      </c>
      <c r="S1951" s="19">
        <v>10435.6175</v>
      </c>
      <c r="T1951" s="20" t="s">
        <v>363</v>
      </c>
      <c r="U1951" s="21" t="s">
        <v>723</v>
      </c>
      <c r="V1951" s="23">
        <v>42</v>
      </c>
      <c r="W1951" s="23">
        <v>1</v>
      </c>
      <c r="X1951" s="24"/>
    </row>
    <row r="1952" spans="1:24" s="1" customFormat="1" ht="26" customHeight="1" x14ac:dyDescent="0.3">
      <c r="A1952" s="26" t="s">
        <v>23</v>
      </c>
      <c r="B1952" s="26" t="s">
        <v>1534</v>
      </c>
      <c r="C1952" s="12" t="s">
        <v>1816</v>
      </c>
      <c r="D1952" s="58"/>
      <c r="E1952" s="42" t="str">
        <f>HYPERLINK("https://www.google.ru/search?q=JH8797&amp;newwindow=1&amp;tbm=isch","Еще фото")</f>
        <v>Еще фото</v>
      </c>
      <c r="F1952" s="14"/>
      <c r="G1952" s="26" t="s">
        <v>680</v>
      </c>
      <c r="H1952" s="26" t="s">
        <v>357</v>
      </c>
      <c r="I1952" s="26" t="s">
        <v>1139</v>
      </c>
      <c r="J1952" s="15" t="s">
        <v>28</v>
      </c>
      <c r="K1952" s="16" t="s">
        <v>29</v>
      </c>
      <c r="L1952" s="61"/>
      <c r="M1952" s="15"/>
      <c r="N1952" s="15" t="s">
        <v>308</v>
      </c>
      <c r="O1952" s="15"/>
      <c r="P1952" s="16" t="s">
        <v>1818</v>
      </c>
      <c r="Q1952" s="17">
        <v>16499</v>
      </c>
      <c r="R1952" s="18">
        <v>45</v>
      </c>
      <c r="S1952" s="19">
        <v>10435.6175</v>
      </c>
      <c r="T1952" s="20" t="s">
        <v>363</v>
      </c>
      <c r="U1952" s="21" t="s">
        <v>741</v>
      </c>
      <c r="V1952" s="23">
        <v>44</v>
      </c>
      <c r="W1952" s="23">
        <v>1</v>
      </c>
      <c r="X1952" s="24"/>
    </row>
    <row r="1953" spans="1:24" s="1" customFormat="1" ht="13.05" customHeight="1" x14ac:dyDescent="0.3">
      <c r="A1953" s="11" t="s">
        <v>23</v>
      </c>
      <c r="B1953" s="11" t="s">
        <v>1495</v>
      </c>
      <c r="C1953" s="12" t="s">
        <v>1819</v>
      </c>
      <c r="D1953" s="56"/>
      <c r="E1953" s="42" t="str">
        <f t="shared" ref="E1953:E1960" si="106">HYPERLINK("https://www.google.ru/search?q=JI0080&amp;newwindow=1&amp;tbm=isch","Еще фото")</f>
        <v>Еще фото</v>
      </c>
      <c r="F1953" s="28" t="s">
        <v>137</v>
      </c>
      <c r="G1953" s="11" t="s">
        <v>680</v>
      </c>
      <c r="H1953" s="11" t="s">
        <v>357</v>
      </c>
      <c r="I1953" s="15" t="s">
        <v>1139</v>
      </c>
      <c r="J1953" s="15" t="s">
        <v>28</v>
      </c>
      <c r="K1953" s="16" t="s">
        <v>286</v>
      </c>
      <c r="L1953" s="59" t="s">
        <v>1497</v>
      </c>
      <c r="M1953" s="15"/>
      <c r="N1953" s="15" t="s">
        <v>308</v>
      </c>
      <c r="O1953" s="15"/>
      <c r="P1953" s="16" t="s">
        <v>1815</v>
      </c>
      <c r="Q1953" s="17">
        <v>12199</v>
      </c>
      <c r="R1953" s="18">
        <v>45</v>
      </c>
      <c r="S1953" s="19">
        <v>7715.8674999999994</v>
      </c>
      <c r="T1953" s="20" t="s">
        <v>363</v>
      </c>
      <c r="U1953" s="32" t="s">
        <v>693</v>
      </c>
      <c r="V1953" s="23">
        <v>40</v>
      </c>
      <c r="W1953" s="23">
        <v>3</v>
      </c>
      <c r="X1953" s="24"/>
    </row>
    <row r="1954" spans="1:24" s="1" customFormat="1" ht="13.05" customHeight="1" x14ac:dyDescent="0.3">
      <c r="A1954" s="26" t="s">
        <v>23</v>
      </c>
      <c r="B1954" s="26" t="s">
        <v>1495</v>
      </c>
      <c r="C1954" s="12" t="s">
        <v>1819</v>
      </c>
      <c r="D1954" s="57"/>
      <c r="E1954" s="42" t="str">
        <f t="shared" si="106"/>
        <v>Еще фото</v>
      </c>
      <c r="F1954" s="28" t="s">
        <v>137</v>
      </c>
      <c r="G1954" s="26" t="s">
        <v>680</v>
      </c>
      <c r="H1954" s="26" t="s">
        <v>357</v>
      </c>
      <c r="I1954" s="26" t="s">
        <v>1139</v>
      </c>
      <c r="J1954" s="15" t="s">
        <v>28</v>
      </c>
      <c r="K1954" s="16" t="s">
        <v>286</v>
      </c>
      <c r="L1954" s="60"/>
      <c r="M1954" s="15"/>
      <c r="N1954" s="15" t="s">
        <v>308</v>
      </c>
      <c r="O1954" s="15"/>
      <c r="P1954" s="16" t="s">
        <v>1815</v>
      </c>
      <c r="Q1954" s="17">
        <v>12199</v>
      </c>
      <c r="R1954" s="18">
        <v>45</v>
      </c>
      <c r="S1954" s="19">
        <v>7715.8674999999994</v>
      </c>
      <c r="T1954" s="20" t="s">
        <v>363</v>
      </c>
      <c r="U1954" s="21" t="s">
        <v>694</v>
      </c>
      <c r="V1954" s="31">
        <v>40.5</v>
      </c>
      <c r="W1954" s="23">
        <v>2</v>
      </c>
      <c r="X1954" s="24"/>
    </row>
    <row r="1955" spans="1:24" s="1" customFormat="1" ht="13.05" customHeight="1" x14ac:dyDescent="0.3">
      <c r="A1955" s="26" t="s">
        <v>23</v>
      </c>
      <c r="B1955" s="26" t="s">
        <v>1495</v>
      </c>
      <c r="C1955" s="12" t="s">
        <v>1819</v>
      </c>
      <c r="D1955" s="57"/>
      <c r="E1955" s="42" t="str">
        <f t="shared" si="106"/>
        <v>Еще фото</v>
      </c>
      <c r="F1955" s="28" t="s">
        <v>137</v>
      </c>
      <c r="G1955" s="26" t="s">
        <v>680</v>
      </c>
      <c r="H1955" s="26" t="s">
        <v>357</v>
      </c>
      <c r="I1955" s="26" t="s">
        <v>1139</v>
      </c>
      <c r="J1955" s="15" t="s">
        <v>28</v>
      </c>
      <c r="K1955" s="16" t="s">
        <v>286</v>
      </c>
      <c r="L1955" s="60"/>
      <c r="M1955" s="15"/>
      <c r="N1955" s="15" t="s">
        <v>308</v>
      </c>
      <c r="O1955" s="15"/>
      <c r="P1955" s="16" t="s">
        <v>1815</v>
      </c>
      <c r="Q1955" s="17">
        <v>12199</v>
      </c>
      <c r="R1955" s="18">
        <v>45</v>
      </c>
      <c r="S1955" s="19">
        <v>7715.8674999999994</v>
      </c>
      <c r="T1955" s="20" t="s">
        <v>363</v>
      </c>
      <c r="U1955" s="21" t="s">
        <v>704</v>
      </c>
      <c r="V1955" s="23">
        <v>41</v>
      </c>
      <c r="W1955" s="23">
        <v>7</v>
      </c>
      <c r="X1955" s="24"/>
    </row>
    <row r="1956" spans="1:24" s="1" customFormat="1" ht="13.05" customHeight="1" x14ac:dyDescent="0.3">
      <c r="A1956" s="26" t="s">
        <v>23</v>
      </c>
      <c r="B1956" s="26" t="s">
        <v>1495</v>
      </c>
      <c r="C1956" s="12" t="s">
        <v>1819</v>
      </c>
      <c r="D1956" s="57"/>
      <c r="E1956" s="42" t="str">
        <f t="shared" si="106"/>
        <v>Еще фото</v>
      </c>
      <c r="F1956" s="28" t="s">
        <v>137</v>
      </c>
      <c r="G1956" s="26" t="s">
        <v>680</v>
      </c>
      <c r="H1956" s="26" t="s">
        <v>357</v>
      </c>
      <c r="I1956" s="26" t="s">
        <v>1139</v>
      </c>
      <c r="J1956" s="15" t="s">
        <v>28</v>
      </c>
      <c r="K1956" s="16" t="s">
        <v>286</v>
      </c>
      <c r="L1956" s="60"/>
      <c r="M1956" s="15"/>
      <c r="N1956" s="15" t="s">
        <v>308</v>
      </c>
      <c r="O1956" s="15"/>
      <c r="P1956" s="16" t="s">
        <v>1815</v>
      </c>
      <c r="Q1956" s="17">
        <v>12199</v>
      </c>
      <c r="R1956" s="18">
        <v>45</v>
      </c>
      <c r="S1956" s="19">
        <v>7715.8674999999994</v>
      </c>
      <c r="T1956" s="20" t="s">
        <v>363</v>
      </c>
      <c r="U1956" s="21" t="s">
        <v>741</v>
      </c>
      <c r="V1956" s="31">
        <v>44.5</v>
      </c>
      <c r="W1956" s="23">
        <v>4</v>
      </c>
      <c r="X1956" s="24"/>
    </row>
    <row r="1957" spans="1:24" s="1" customFormat="1" ht="13.05" customHeight="1" x14ac:dyDescent="0.3">
      <c r="A1957" s="26" t="s">
        <v>23</v>
      </c>
      <c r="B1957" s="26" t="s">
        <v>1495</v>
      </c>
      <c r="C1957" s="12" t="s">
        <v>1819</v>
      </c>
      <c r="D1957" s="57"/>
      <c r="E1957" s="42" t="str">
        <f t="shared" si="106"/>
        <v>Еще фото</v>
      </c>
      <c r="F1957" s="28" t="s">
        <v>137</v>
      </c>
      <c r="G1957" s="26" t="s">
        <v>680</v>
      </c>
      <c r="H1957" s="26" t="s">
        <v>357</v>
      </c>
      <c r="I1957" s="26" t="s">
        <v>1139</v>
      </c>
      <c r="J1957" s="15" t="s">
        <v>28</v>
      </c>
      <c r="K1957" s="16" t="s">
        <v>286</v>
      </c>
      <c r="L1957" s="60"/>
      <c r="M1957" s="15"/>
      <c r="N1957" s="15" t="s">
        <v>308</v>
      </c>
      <c r="O1957" s="15"/>
      <c r="P1957" s="16" t="s">
        <v>1815</v>
      </c>
      <c r="Q1957" s="17">
        <v>12199</v>
      </c>
      <c r="R1957" s="18">
        <v>45</v>
      </c>
      <c r="S1957" s="19">
        <v>7715.8674999999994</v>
      </c>
      <c r="T1957" s="20" t="s">
        <v>363</v>
      </c>
      <c r="U1957" s="21" t="s">
        <v>723</v>
      </c>
      <c r="V1957" s="23">
        <v>42</v>
      </c>
      <c r="W1957" s="23">
        <v>13</v>
      </c>
      <c r="X1957" s="24"/>
    </row>
    <row r="1958" spans="1:24" s="1" customFormat="1" ht="13.05" customHeight="1" x14ac:dyDescent="0.3">
      <c r="A1958" s="26" t="s">
        <v>23</v>
      </c>
      <c r="B1958" s="26" t="s">
        <v>1495</v>
      </c>
      <c r="C1958" s="12" t="s">
        <v>1819</v>
      </c>
      <c r="D1958" s="57"/>
      <c r="E1958" s="42" t="str">
        <f t="shared" si="106"/>
        <v>Еще фото</v>
      </c>
      <c r="F1958" s="28" t="s">
        <v>137</v>
      </c>
      <c r="G1958" s="26" t="s">
        <v>680</v>
      </c>
      <c r="H1958" s="26" t="s">
        <v>357</v>
      </c>
      <c r="I1958" s="26" t="s">
        <v>1139</v>
      </c>
      <c r="J1958" s="15" t="s">
        <v>28</v>
      </c>
      <c r="K1958" s="16" t="s">
        <v>286</v>
      </c>
      <c r="L1958" s="60"/>
      <c r="M1958" s="15"/>
      <c r="N1958" s="15" t="s">
        <v>308</v>
      </c>
      <c r="O1958" s="15"/>
      <c r="P1958" s="16" t="s">
        <v>1815</v>
      </c>
      <c r="Q1958" s="17">
        <v>12199</v>
      </c>
      <c r="R1958" s="18">
        <v>45</v>
      </c>
      <c r="S1958" s="19">
        <v>7715.8674999999994</v>
      </c>
      <c r="T1958" s="20" t="s">
        <v>363</v>
      </c>
      <c r="U1958" s="21" t="s">
        <v>705</v>
      </c>
      <c r="V1958" s="31">
        <v>42.5</v>
      </c>
      <c r="W1958" s="23">
        <v>12</v>
      </c>
      <c r="X1958" s="24"/>
    </row>
    <row r="1959" spans="1:24" s="1" customFormat="1" ht="13.05" customHeight="1" x14ac:dyDescent="0.3">
      <c r="A1959" s="26" t="s">
        <v>23</v>
      </c>
      <c r="B1959" s="26" t="s">
        <v>1495</v>
      </c>
      <c r="C1959" s="12" t="s">
        <v>1819</v>
      </c>
      <c r="D1959" s="57"/>
      <c r="E1959" s="42" t="str">
        <f t="shared" si="106"/>
        <v>Еще фото</v>
      </c>
      <c r="F1959" s="28" t="s">
        <v>137</v>
      </c>
      <c r="G1959" s="26" t="s">
        <v>680</v>
      </c>
      <c r="H1959" s="26" t="s">
        <v>357</v>
      </c>
      <c r="I1959" s="26" t="s">
        <v>1139</v>
      </c>
      <c r="J1959" s="15" t="s">
        <v>28</v>
      </c>
      <c r="K1959" s="16" t="s">
        <v>286</v>
      </c>
      <c r="L1959" s="60"/>
      <c r="M1959" s="15"/>
      <c r="N1959" s="15" t="s">
        <v>308</v>
      </c>
      <c r="O1959" s="15"/>
      <c r="P1959" s="16" t="s">
        <v>1815</v>
      </c>
      <c r="Q1959" s="17">
        <v>12199</v>
      </c>
      <c r="R1959" s="18">
        <v>45</v>
      </c>
      <c r="S1959" s="19">
        <v>7715.8674999999994</v>
      </c>
      <c r="T1959" s="20" t="s">
        <v>363</v>
      </c>
      <c r="U1959" s="21" t="s">
        <v>706</v>
      </c>
      <c r="V1959" s="23">
        <v>43</v>
      </c>
      <c r="W1959" s="23">
        <v>7</v>
      </c>
      <c r="X1959" s="24"/>
    </row>
    <row r="1960" spans="1:24" s="1" customFormat="1" ht="18" customHeight="1" x14ac:dyDescent="0.3">
      <c r="A1960" s="26" t="s">
        <v>23</v>
      </c>
      <c r="B1960" s="26" t="s">
        <v>1495</v>
      </c>
      <c r="C1960" s="12" t="s">
        <v>1819</v>
      </c>
      <c r="D1960" s="58"/>
      <c r="E1960" s="42" t="str">
        <f t="shared" si="106"/>
        <v>Еще фото</v>
      </c>
      <c r="F1960" s="28" t="s">
        <v>137</v>
      </c>
      <c r="G1960" s="26" t="s">
        <v>680</v>
      </c>
      <c r="H1960" s="26" t="s">
        <v>357</v>
      </c>
      <c r="I1960" s="26" t="s">
        <v>1139</v>
      </c>
      <c r="J1960" s="15" t="s">
        <v>28</v>
      </c>
      <c r="K1960" s="16" t="s">
        <v>286</v>
      </c>
      <c r="L1960" s="61"/>
      <c r="M1960" s="15"/>
      <c r="N1960" s="15" t="s">
        <v>308</v>
      </c>
      <c r="O1960" s="15"/>
      <c r="P1960" s="16" t="s">
        <v>1815</v>
      </c>
      <c r="Q1960" s="17">
        <v>12199</v>
      </c>
      <c r="R1960" s="18">
        <v>45</v>
      </c>
      <c r="S1960" s="19">
        <v>7715.8674999999994</v>
      </c>
      <c r="T1960" s="20" t="s">
        <v>363</v>
      </c>
      <c r="U1960" s="21" t="s">
        <v>742</v>
      </c>
      <c r="V1960" s="31">
        <v>44.5</v>
      </c>
      <c r="W1960" s="23">
        <v>4</v>
      </c>
      <c r="X1960" s="24"/>
    </row>
    <row r="1961" spans="1:24" s="1" customFormat="1" ht="14" customHeight="1" x14ac:dyDescent="0.3">
      <c r="A1961" s="11" t="s">
        <v>23</v>
      </c>
      <c r="B1961" s="11" t="s">
        <v>1495</v>
      </c>
      <c r="C1961" s="12" t="s">
        <v>1820</v>
      </c>
      <c r="D1961" s="56"/>
      <c r="E1961" s="42" t="str">
        <f t="shared" ref="E1961:E1967" si="107">HYPERLINK("https://www.google.ru/search?q=JI0081&amp;newwindow=1&amp;tbm=isch","Еще фото")</f>
        <v>Еще фото</v>
      </c>
      <c r="F1961" s="28" t="s">
        <v>137</v>
      </c>
      <c r="G1961" s="11" t="s">
        <v>680</v>
      </c>
      <c r="H1961" s="11" t="s">
        <v>357</v>
      </c>
      <c r="I1961" s="15" t="s">
        <v>1139</v>
      </c>
      <c r="J1961" s="15" t="s">
        <v>28</v>
      </c>
      <c r="K1961" s="16" t="s">
        <v>286</v>
      </c>
      <c r="L1961" s="59" t="s">
        <v>1497</v>
      </c>
      <c r="M1961" s="15"/>
      <c r="N1961" s="15" t="s">
        <v>43</v>
      </c>
      <c r="O1961" s="15"/>
      <c r="P1961" s="16" t="s">
        <v>929</v>
      </c>
      <c r="Q1961" s="17">
        <v>14599</v>
      </c>
      <c r="R1961" s="18">
        <v>45</v>
      </c>
      <c r="S1961" s="19">
        <v>9233.8674999999985</v>
      </c>
      <c r="T1961" s="20" t="s">
        <v>363</v>
      </c>
      <c r="U1961" s="21" t="s">
        <v>694</v>
      </c>
      <c r="V1961" s="31">
        <v>40.5</v>
      </c>
      <c r="W1961" s="23">
        <v>5</v>
      </c>
      <c r="X1961" s="24"/>
    </row>
    <row r="1962" spans="1:24" s="1" customFormat="1" ht="14" customHeight="1" x14ac:dyDescent="0.3">
      <c r="A1962" s="26" t="s">
        <v>23</v>
      </c>
      <c r="B1962" s="26" t="s">
        <v>1495</v>
      </c>
      <c r="C1962" s="12" t="s">
        <v>1820</v>
      </c>
      <c r="D1962" s="57"/>
      <c r="E1962" s="42" t="str">
        <f t="shared" si="107"/>
        <v>Еще фото</v>
      </c>
      <c r="F1962" s="28" t="s">
        <v>137</v>
      </c>
      <c r="G1962" s="26" t="s">
        <v>680</v>
      </c>
      <c r="H1962" s="26" t="s">
        <v>357</v>
      </c>
      <c r="I1962" s="26" t="s">
        <v>1139</v>
      </c>
      <c r="J1962" s="15" t="s">
        <v>28</v>
      </c>
      <c r="K1962" s="16" t="s">
        <v>286</v>
      </c>
      <c r="L1962" s="60"/>
      <c r="M1962" s="15"/>
      <c r="N1962" s="15" t="s">
        <v>43</v>
      </c>
      <c r="O1962" s="15"/>
      <c r="P1962" s="16" t="s">
        <v>929</v>
      </c>
      <c r="Q1962" s="17">
        <v>14599</v>
      </c>
      <c r="R1962" s="18">
        <v>45</v>
      </c>
      <c r="S1962" s="19">
        <v>9233.8674999999985</v>
      </c>
      <c r="T1962" s="20" t="s">
        <v>363</v>
      </c>
      <c r="U1962" s="21" t="s">
        <v>704</v>
      </c>
      <c r="V1962" s="23">
        <v>41</v>
      </c>
      <c r="W1962" s="23">
        <v>5</v>
      </c>
      <c r="X1962" s="24"/>
    </row>
    <row r="1963" spans="1:24" s="1" customFormat="1" ht="14" customHeight="1" x14ac:dyDescent="0.3">
      <c r="A1963" s="26" t="s">
        <v>23</v>
      </c>
      <c r="B1963" s="26" t="s">
        <v>1495</v>
      </c>
      <c r="C1963" s="12" t="s">
        <v>1820</v>
      </c>
      <c r="D1963" s="57"/>
      <c r="E1963" s="42" t="str">
        <f t="shared" si="107"/>
        <v>Еще фото</v>
      </c>
      <c r="F1963" s="28" t="s">
        <v>137</v>
      </c>
      <c r="G1963" s="26" t="s">
        <v>680</v>
      </c>
      <c r="H1963" s="26" t="s">
        <v>357</v>
      </c>
      <c r="I1963" s="26" t="s">
        <v>1139</v>
      </c>
      <c r="J1963" s="15" t="s">
        <v>28</v>
      </c>
      <c r="K1963" s="16" t="s">
        <v>286</v>
      </c>
      <c r="L1963" s="60"/>
      <c r="M1963" s="15"/>
      <c r="N1963" s="15" t="s">
        <v>43</v>
      </c>
      <c r="O1963" s="15"/>
      <c r="P1963" s="16" t="s">
        <v>929</v>
      </c>
      <c r="Q1963" s="17">
        <v>14599</v>
      </c>
      <c r="R1963" s="18">
        <v>45</v>
      </c>
      <c r="S1963" s="19">
        <v>9233.8674999999985</v>
      </c>
      <c r="T1963" s="20" t="s">
        <v>363</v>
      </c>
      <c r="U1963" s="21" t="s">
        <v>741</v>
      </c>
      <c r="V1963" s="31">
        <v>44.5</v>
      </c>
      <c r="W1963" s="23">
        <v>2</v>
      </c>
      <c r="X1963" s="24"/>
    </row>
    <row r="1964" spans="1:24" s="1" customFormat="1" ht="14" customHeight="1" x14ac:dyDescent="0.3">
      <c r="A1964" s="26" t="s">
        <v>23</v>
      </c>
      <c r="B1964" s="26" t="s">
        <v>1495</v>
      </c>
      <c r="C1964" s="12" t="s">
        <v>1820</v>
      </c>
      <c r="D1964" s="57"/>
      <c r="E1964" s="42" t="str">
        <f t="shared" si="107"/>
        <v>Еще фото</v>
      </c>
      <c r="F1964" s="28" t="s">
        <v>137</v>
      </c>
      <c r="G1964" s="26" t="s">
        <v>680</v>
      </c>
      <c r="H1964" s="26" t="s">
        <v>357</v>
      </c>
      <c r="I1964" s="26" t="s">
        <v>1139</v>
      </c>
      <c r="J1964" s="15" t="s">
        <v>28</v>
      </c>
      <c r="K1964" s="16" t="s">
        <v>286</v>
      </c>
      <c r="L1964" s="60"/>
      <c r="M1964" s="15"/>
      <c r="N1964" s="15" t="s">
        <v>43</v>
      </c>
      <c r="O1964" s="15"/>
      <c r="P1964" s="16" t="s">
        <v>929</v>
      </c>
      <c r="Q1964" s="17">
        <v>14599</v>
      </c>
      <c r="R1964" s="18">
        <v>45</v>
      </c>
      <c r="S1964" s="19">
        <v>9233.8674999999985</v>
      </c>
      <c r="T1964" s="20" t="s">
        <v>363</v>
      </c>
      <c r="U1964" s="21" t="s">
        <v>723</v>
      </c>
      <c r="V1964" s="23">
        <v>42</v>
      </c>
      <c r="W1964" s="23">
        <v>6</v>
      </c>
      <c r="X1964" s="24"/>
    </row>
    <row r="1965" spans="1:24" s="1" customFormat="1" ht="14" customHeight="1" x14ac:dyDescent="0.3">
      <c r="A1965" s="26" t="s">
        <v>23</v>
      </c>
      <c r="B1965" s="26" t="s">
        <v>1495</v>
      </c>
      <c r="C1965" s="12" t="s">
        <v>1820</v>
      </c>
      <c r="D1965" s="57"/>
      <c r="E1965" s="42" t="str">
        <f t="shared" si="107"/>
        <v>Еще фото</v>
      </c>
      <c r="F1965" s="28" t="s">
        <v>137</v>
      </c>
      <c r="G1965" s="26" t="s">
        <v>680</v>
      </c>
      <c r="H1965" s="26" t="s">
        <v>357</v>
      </c>
      <c r="I1965" s="26" t="s">
        <v>1139</v>
      </c>
      <c r="J1965" s="15" t="s">
        <v>28</v>
      </c>
      <c r="K1965" s="16" t="s">
        <v>286</v>
      </c>
      <c r="L1965" s="60"/>
      <c r="M1965" s="15"/>
      <c r="N1965" s="15" t="s">
        <v>43</v>
      </c>
      <c r="O1965" s="15"/>
      <c r="P1965" s="16" t="s">
        <v>929</v>
      </c>
      <c r="Q1965" s="17">
        <v>14599</v>
      </c>
      <c r="R1965" s="18">
        <v>45</v>
      </c>
      <c r="S1965" s="19">
        <v>9233.8674999999985</v>
      </c>
      <c r="T1965" s="20" t="s">
        <v>363</v>
      </c>
      <c r="U1965" s="21" t="s">
        <v>705</v>
      </c>
      <c r="V1965" s="31">
        <v>42.5</v>
      </c>
      <c r="W1965" s="23">
        <v>12</v>
      </c>
      <c r="X1965" s="24"/>
    </row>
    <row r="1966" spans="1:24" s="1" customFormat="1" ht="14" customHeight="1" x14ac:dyDescent="0.3">
      <c r="A1966" s="26" t="s">
        <v>23</v>
      </c>
      <c r="B1966" s="26" t="s">
        <v>1495</v>
      </c>
      <c r="C1966" s="12" t="s">
        <v>1820</v>
      </c>
      <c r="D1966" s="57"/>
      <c r="E1966" s="42" t="str">
        <f t="shared" si="107"/>
        <v>Еще фото</v>
      </c>
      <c r="F1966" s="28" t="s">
        <v>137</v>
      </c>
      <c r="G1966" s="26" t="s">
        <v>680</v>
      </c>
      <c r="H1966" s="26" t="s">
        <v>357</v>
      </c>
      <c r="I1966" s="26" t="s">
        <v>1139</v>
      </c>
      <c r="J1966" s="15" t="s">
        <v>28</v>
      </c>
      <c r="K1966" s="16" t="s">
        <v>286</v>
      </c>
      <c r="L1966" s="60"/>
      <c r="M1966" s="15"/>
      <c r="N1966" s="15" t="s">
        <v>43</v>
      </c>
      <c r="O1966" s="15"/>
      <c r="P1966" s="16" t="s">
        <v>929</v>
      </c>
      <c r="Q1966" s="17">
        <v>14599</v>
      </c>
      <c r="R1966" s="18">
        <v>45</v>
      </c>
      <c r="S1966" s="19">
        <v>9233.8674999999985</v>
      </c>
      <c r="T1966" s="20" t="s">
        <v>363</v>
      </c>
      <c r="U1966" s="21" t="s">
        <v>706</v>
      </c>
      <c r="V1966" s="23">
        <v>43</v>
      </c>
      <c r="W1966" s="23">
        <v>4</v>
      </c>
      <c r="X1966" s="24"/>
    </row>
    <row r="1967" spans="1:24" s="1" customFormat="1" ht="17" customHeight="1" x14ac:dyDescent="0.3">
      <c r="A1967" s="26" t="s">
        <v>23</v>
      </c>
      <c r="B1967" s="26" t="s">
        <v>1495</v>
      </c>
      <c r="C1967" s="12" t="s">
        <v>1820</v>
      </c>
      <c r="D1967" s="58"/>
      <c r="E1967" s="42" t="str">
        <f t="shared" si="107"/>
        <v>Еще фото</v>
      </c>
      <c r="F1967" s="28" t="s">
        <v>137</v>
      </c>
      <c r="G1967" s="26" t="s">
        <v>680</v>
      </c>
      <c r="H1967" s="26" t="s">
        <v>357</v>
      </c>
      <c r="I1967" s="26" t="s">
        <v>1139</v>
      </c>
      <c r="J1967" s="15" t="s">
        <v>28</v>
      </c>
      <c r="K1967" s="16" t="s">
        <v>286</v>
      </c>
      <c r="L1967" s="61"/>
      <c r="M1967" s="15"/>
      <c r="N1967" s="15" t="s">
        <v>43</v>
      </c>
      <c r="O1967" s="15"/>
      <c r="P1967" s="16" t="s">
        <v>929</v>
      </c>
      <c r="Q1967" s="17">
        <v>14599</v>
      </c>
      <c r="R1967" s="18">
        <v>45</v>
      </c>
      <c r="S1967" s="19">
        <v>9233.8674999999985</v>
      </c>
      <c r="T1967" s="20" t="s">
        <v>363</v>
      </c>
      <c r="U1967" s="21" t="s">
        <v>742</v>
      </c>
      <c r="V1967" s="31">
        <v>44.5</v>
      </c>
      <c r="W1967" s="23">
        <v>5</v>
      </c>
      <c r="X1967" s="24"/>
    </row>
    <row r="1968" spans="1:24" s="1" customFormat="1" ht="108" customHeight="1" x14ac:dyDescent="0.3">
      <c r="A1968" s="11" t="s">
        <v>23</v>
      </c>
      <c r="B1968" s="11" t="s">
        <v>1821</v>
      </c>
      <c r="C1968" s="12" t="s">
        <v>1822</v>
      </c>
      <c r="D1968" s="13"/>
      <c r="E1968" s="42" t="str">
        <f>HYPERLINK("https://www.google.ru/search?q=JI0274&amp;newwindow=1&amp;tbm=isch","Еще фото")</f>
        <v>Еще фото</v>
      </c>
      <c r="F1968" s="14" t="s">
        <v>107</v>
      </c>
      <c r="G1968" s="11" t="s">
        <v>680</v>
      </c>
      <c r="H1968" s="11" t="s">
        <v>357</v>
      </c>
      <c r="I1968" s="15" t="s">
        <v>1139</v>
      </c>
      <c r="J1968" s="15" t="s">
        <v>40</v>
      </c>
      <c r="K1968" s="16" t="s">
        <v>29</v>
      </c>
      <c r="L1968" s="15" t="s">
        <v>1823</v>
      </c>
      <c r="M1968" s="15"/>
      <c r="N1968" s="15" t="s">
        <v>43</v>
      </c>
      <c r="O1968" s="15"/>
      <c r="P1968" s="16" t="s">
        <v>737</v>
      </c>
      <c r="Q1968" s="17">
        <v>12199</v>
      </c>
      <c r="R1968" s="18">
        <v>45</v>
      </c>
      <c r="S1968" s="19">
        <v>7715.8674999999994</v>
      </c>
      <c r="T1968" s="20" t="s">
        <v>363</v>
      </c>
      <c r="U1968" s="21" t="s">
        <v>704</v>
      </c>
      <c r="V1968" s="23">
        <v>41</v>
      </c>
      <c r="W1968" s="23">
        <v>1</v>
      </c>
      <c r="X1968" s="24"/>
    </row>
    <row r="1969" spans="1:24" s="1" customFormat="1" ht="11" customHeight="1" x14ac:dyDescent="0.3">
      <c r="A1969" s="11" t="s">
        <v>23</v>
      </c>
      <c r="B1969" s="11" t="s">
        <v>1672</v>
      </c>
      <c r="C1969" s="12" t="s">
        <v>1824</v>
      </c>
      <c r="D1969" s="56"/>
      <c r="E1969" s="42" t="str">
        <f t="shared" ref="E1969:E1986" si="108">HYPERLINK("https://www.google.ru/search?q=JI1281&amp;newwindow=1&amp;tbm=isch","Еще фото")</f>
        <v>Еще фото</v>
      </c>
      <c r="F1969" s="28" t="s">
        <v>137</v>
      </c>
      <c r="G1969" s="11" t="s">
        <v>680</v>
      </c>
      <c r="H1969" s="11" t="s">
        <v>357</v>
      </c>
      <c r="I1969" s="15" t="s">
        <v>1139</v>
      </c>
      <c r="J1969" s="15" t="s">
        <v>28</v>
      </c>
      <c r="K1969" s="16" t="s">
        <v>29</v>
      </c>
      <c r="L1969" s="59" t="s">
        <v>1674</v>
      </c>
      <c r="M1969" s="15"/>
      <c r="N1969" s="15" t="s">
        <v>31</v>
      </c>
      <c r="O1969" s="15"/>
      <c r="P1969" s="16" t="s">
        <v>760</v>
      </c>
      <c r="Q1969" s="17">
        <v>11199</v>
      </c>
      <c r="R1969" s="18">
        <v>45</v>
      </c>
      <c r="S1969" s="19">
        <v>7083.3674999999994</v>
      </c>
      <c r="T1969" s="20" t="s">
        <v>363</v>
      </c>
      <c r="U1969" s="21" t="s">
        <v>429</v>
      </c>
      <c r="V1969" s="23">
        <v>35</v>
      </c>
      <c r="W1969" s="23">
        <v>2</v>
      </c>
      <c r="X1969" s="24"/>
    </row>
    <row r="1970" spans="1:24" s="1" customFormat="1" ht="11" customHeight="1" x14ac:dyDescent="0.3">
      <c r="A1970" s="26" t="s">
        <v>23</v>
      </c>
      <c r="B1970" s="26" t="s">
        <v>1672</v>
      </c>
      <c r="C1970" s="12" t="s">
        <v>1824</v>
      </c>
      <c r="D1970" s="57"/>
      <c r="E1970" s="42" t="str">
        <f t="shared" si="108"/>
        <v>Еще фото</v>
      </c>
      <c r="F1970" s="28" t="s">
        <v>137</v>
      </c>
      <c r="G1970" s="26" t="s">
        <v>680</v>
      </c>
      <c r="H1970" s="26" t="s">
        <v>357</v>
      </c>
      <c r="I1970" s="26" t="s">
        <v>1139</v>
      </c>
      <c r="J1970" s="15" t="s">
        <v>28</v>
      </c>
      <c r="K1970" s="16" t="s">
        <v>29</v>
      </c>
      <c r="L1970" s="60"/>
      <c r="M1970" s="15"/>
      <c r="N1970" s="15" t="s">
        <v>31</v>
      </c>
      <c r="O1970" s="15"/>
      <c r="P1970" s="16" t="s">
        <v>760</v>
      </c>
      <c r="Q1970" s="17">
        <v>11199</v>
      </c>
      <c r="R1970" s="18">
        <v>45</v>
      </c>
      <c r="S1970" s="19">
        <v>7083.3674999999994</v>
      </c>
      <c r="T1970" s="20" t="s">
        <v>363</v>
      </c>
      <c r="U1970" s="21" t="s">
        <v>364</v>
      </c>
      <c r="V1970" s="31">
        <v>35.5</v>
      </c>
      <c r="W1970" s="23">
        <v>2</v>
      </c>
      <c r="X1970" s="24"/>
    </row>
    <row r="1971" spans="1:24" s="1" customFormat="1" ht="11" customHeight="1" x14ac:dyDescent="0.3">
      <c r="A1971" s="26" t="s">
        <v>23</v>
      </c>
      <c r="B1971" s="26" t="s">
        <v>1672</v>
      </c>
      <c r="C1971" s="12" t="s">
        <v>1824</v>
      </c>
      <c r="D1971" s="57"/>
      <c r="E1971" s="42" t="str">
        <f t="shared" si="108"/>
        <v>Еще фото</v>
      </c>
      <c r="F1971" s="28" t="s">
        <v>137</v>
      </c>
      <c r="G1971" s="26" t="s">
        <v>680</v>
      </c>
      <c r="H1971" s="26" t="s">
        <v>357</v>
      </c>
      <c r="I1971" s="26" t="s">
        <v>1139</v>
      </c>
      <c r="J1971" s="15" t="s">
        <v>28</v>
      </c>
      <c r="K1971" s="16" t="s">
        <v>29</v>
      </c>
      <c r="L1971" s="60"/>
      <c r="M1971" s="15"/>
      <c r="N1971" s="15" t="s">
        <v>31</v>
      </c>
      <c r="O1971" s="15"/>
      <c r="P1971" s="16" t="s">
        <v>760</v>
      </c>
      <c r="Q1971" s="17">
        <v>11199</v>
      </c>
      <c r="R1971" s="18">
        <v>45</v>
      </c>
      <c r="S1971" s="19">
        <v>7083.3674999999994</v>
      </c>
      <c r="T1971" s="20" t="s">
        <v>363</v>
      </c>
      <c r="U1971" s="21" t="s">
        <v>365</v>
      </c>
      <c r="V1971" s="23">
        <v>36</v>
      </c>
      <c r="W1971" s="23">
        <v>2</v>
      </c>
      <c r="X1971" s="24"/>
    </row>
    <row r="1972" spans="1:24" s="1" customFormat="1" ht="11" customHeight="1" x14ac:dyDescent="0.3">
      <c r="A1972" s="26" t="s">
        <v>23</v>
      </c>
      <c r="B1972" s="26" t="s">
        <v>1672</v>
      </c>
      <c r="C1972" s="12" t="s">
        <v>1824</v>
      </c>
      <c r="D1972" s="57"/>
      <c r="E1972" s="42" t="str">
        <f t="shared" si="108"/>
        <v>Еще фото</v>
      </c>
      <c r="F1972" s="28" t="s">
        <v>137</v>
      </c>
      <c r="G1972" s="26" t="s">
        <v>680</v>
      </c>
      <c r="H1972" s="26" t="s">
        <v>357</v>
      </c>
      <c r="I1972" s="26" t="s">
        <v>1139</v>
      </c>
      <c r="J1972" s="15" t="s">
        <v>28</v>
      </c>
      <c r="K1972" s="16" t="s">
        <v>29</v>
      </c>
      <c r="L1972" s="60"/>
      <c r="M1972" s="15"/>
      <c r="N1972" s="15" t="s">
        <v>31</v>
      </c>
      <c r="O1972" s="15"/>
      <c r="P1972" s="16" t="s">
        <v>760</v>
      </c>
      <c r="Q1972" s="17">
        <v>11199</v>
      </c>
      <c r="R1972" s="18">
        <v>45</v>
      </c>
      <c r="S1972" s="19">
        <v>7083.3674999999994</v>
      </c>
      <c r="T1972" s="20" t="s">
        <v>363</v>
      </c>
      <c r="U1972" s="21" t="s">
        <v>366</v>
      </c>
      <c r="V1972" s="31">
        <v>36.5</v>
      </c>
      <c r="W1972" s="23">
        <v>2</v>
      </c>
      <c r="X1972" s="24"/>
    </row>
    <row r="1973" spans="1:24" s="1" customFormat="1" ht="11" customHeight="1" x14ac:dyDescent="0.3">
      <c r="A1973" s="26" t="s">
        <v>23</v>
      </c>
      <c r="B1973" s="26" t="s">
        <v>1672</v>
      </c>
      <c r="C1973" s="12" t="s">
        <v>1824</v>
      </c>
      <c r="D1973" s="57"/>
      <c r="E1973" s="42" t="str">
        <f t="shared" si="108"/>
        <v>Еще фото</v>
      </c>
      <c r="F1973" s="28" t="s">
        <v>137</v>
      </c>
      <c r="G1973" s="26" t="s">
        <v>680</v>
      </c>
      <c r="H1973" s="26" t="s">
        <v>357</v>
      </c>
      <c r="I1973" s="26" t="s">
        <v>1139</v>
      </c>
      <c r="J1973" s="15" t="s">
        <v>28</v>
      </c>
      <c r="K1973" s="16" t="s">
        <v>29</v>
      </c>
      <c r="L1973" s="60"/>
      <c r="M1973" s="15"/>
      <c r="N1973" s="15" t="s">
        <v>31</v>
      </c>
      <c r="O1973" s="15"/>
      <c r="P1973" s="16" t="s">
        <v>760</v>
      </c>
      <c r="Q1973" s="17">
        <v>11199</v>
      </c>
      <c r="R1973" s="18">
        <v>45</v>
      </c>
      <c r="S1973" s="19">
        <v>7083.3674999999994</v>
      </c>
      <c r="T1973" s="20" t="s">
        <v>363</v>
      </c>
      <c r="U1973" s="21" t="s">
        <v>430</v>
      </c>
      <c r="V1973" s="23">
        <v>37</v>
      </c>
      <c r="W1973" s="23">
        <v>2</v>
      </c>
      <c r="X1973" s="24"/>
    </row>
    <row r="1974" spans="1:24" s="1" customFormat="1" ht="11" customHeight="1" x14ac:dyDescent="0.3">
      <c r="A1974" s="26" t="s">
        <v>23</v>
      </c>
      <c r="B1974" s="26" t="s">
        <v>1672</v>
      </c>
      <c r="C1974" s="12" t="s">
        <v>1824</v>
      </c>
      <c r="D1974" s="57"/>
      <c r="E1974" s="42" t="str">
        <f t="shared" si="108"/>
        <v>Еще фото</v>
      </c>
      <c r="F1974" s="28" t="s">
        <v>137</v>
      </c>
      <c r="G1974" s="26" t="s">
        <v>680</v>
      </c>
      <c r="H1974" s="26" t="s">
        <v>357</v>
      </c>
      <c r="I1974" s="26" t="s">
        <v>1139</v>
      </c>
      <c r="J1974" s="15" t="s">
        <v>28</v>
      </c>
      <c r="K1974" s="16" t="s">
        <v>29</v>
      </c>
      <c r="L1974" s="60"/>
      <c r="M1974" s="15"/>
      <c r="N1974" s="15" t="s">
        <v>31</v>
      </c>
      <c r="O1974" s="15"/>
      <c r="P1974" s="16" t="s">
        <v>760</v>
      </c>
      <c r="Q1974" s="17">
        <v>11199</v>
      </c>
      <c r="R1974" s="18">
        <v>45</v>
      </c>
      <c r="S1974" s="19">
        <v>7083.3674999999994</v>
      </c>
      <c r="T1974" s="20" t="s">
        <v>363</v>
      </c>
      <c r="U1974" s="21" t="s">
        <v>686</v>
      </c>
      <c r="V1974" s="31">
        <v>37.5</v>
      </c>
      <c r="W1974" s="23">
        <v>2</v>
      </c>
      <c r="X1974" s="24"/>
    </row>
    <row r="1975" spans="1:24" s="1" customFormat="1" ht="11" customHeight="1" x14ac:dyDescent="0.3">
      <c r="A1975" s="26" t="s">
        <v>23</v>
      </c>
      <c r="B1975" s="26" t="s">
        <v>1672</v>
      </c>
      <c r="C1975" s="12" t="s">
        <v>1824</v>
      </c>
      <c r="D1975" s="57"/>
      <c r="E1975" s="42" t="str">
        <f t="shared" si="108"/>
        <v>Еще фото</v>
      </c>
      <c r="F1975" s="28" t="s">
        <v>137</v>
      </c>
      <c r="G1975" s="26" t="s">
        <v>680</v>
      </c>
      <c r="H1975" s="26" t="s">
        <v>357</v>
      </c>
      <c r="I1975" s="26" t="s">
        <v>1139</v>
      </c>
      <c r="J1975" s="15" t="s">
        <v>28</v>
      </c>
      <c r="K1975" s="16" t="s">
        <v>29</v>
      </c>
      <c r="L1975" s="60"/>
      <c r="M1975" s="15"/>
      <c r="N1975" s="15" t="s">
        <v>31</v>
      </c>
      <c r="O1975" s="15"/>
      <c r="P1975" s="16" t="s">
        <v>760</v>
      </c>
      <c r="Q1975" s="17">
        <v>11199</v>
      </c>
      <c r="R1975" s="18">
        <v>45</v>
      </c>
      <c r="S1975" s="19">
        <v>7083.3674999999994</v>
      </c>
      <c r="T1975" s="20" t="s">
        <v>363</v>
      </c>
      <c r="U1975" s="21" t="s">
        <v>431</v>
      </c>
      <c r="V1975" s="23">
        <v>38</v>
      </c>
      <c r="W1975" s="23">
        <v>2</v>
      </c>
      <c r="X1975" s="24"/>
    </row>
    <row r="1976" spans="1:24" s="1" customFormat="1" ht="11" customHeight="1" x14ac:dyDescent="0.3">
      <c r="A1976" s="26" t="s">
        <v>23</v>
      </c>
      <c r="B1976" s="26" t="s">
        <v>1672</v>
      </c>
      <c r="C1976" s="12" t="s">
        <v>1824</v>
      </c>
      <c r="D1976" s="57"/>
      <c r="E1976" s="42" t="str">
        <f t="shared" si="108"/>
        <v>Еще фото</v>
      </c>
      <c r="F1976" s="28" t="s">
        <v>137</v>
      </c>
      <c r="G1976" s="26" t="s">
        <v>680</v>
      </c>
      <c r="H1976" s="26" t="s">
        <v>357</v>
      </c>
      <c r="I1976" s="26" t="s">
        <v>1139</v>
      </c>
      <c r="J1976" s="15" t="s">
        <v>28</v>
      </c>
      <c r="K1976" s="16" t="s">
        <v>29</v>
      </c>
      <c r="L1976" s="60"/>
      <c r="M1976" s="15"/>
      <c r="N1976" s="15" t="s">
        <v>31</v>
      </c>
      <c r="O1976" s="15"/>
      <c r="P1976" s="16" t="s">
        <v>760</v>
      </c>
      <c r="Q1976" s="17">
        <v>11199</v>
      </c>
      <c r="R1976" s="18">
        <v>45</v>
      </c>
      <c r="S1976" s="19">
        <v>7083.3674999999994</v>
      </c>
      <c r="T1976" s="20" t="s">
        <v>363</v>
      </c>
      <c r="U1976" s="21" t="s">
        <v>687</v>
      </c>
      <c r="V1976" s="31">
        <v>38.5</v>
      </c>
      <c r="W1976" s="23">
        <v>2</v>
      </c>
      <c r="X1976" s="24"/>
    </row>
    <row r="1977" spans="1:24" s="1" customFormat="1" ht="11" customHeight="1" x14ac:dyDescent="0.3">
      <c r="A1977" s="26" t="s">
        <v>23</v>
      </c>
      <c r="B1977" s="26" t="s">
        <v>1672</v>
      </c>
      <c r="C1977" s="12" t="s">
        <v>1824</v>
      </c>
      <c r="D1977" s="57"/>
      <c r="E1977" s="42" t="str">
        <f t="shared" si="108"/>
        <v>Еще фото</v>
      </c>
      <c r="F1977" s="28" t="s">
        <v>137</v>
      </c>
      <c r="G1977" s="26" t="s">
        <v>680</v>
      </c>
      <c r="H1977" s="26" t="s">
        <v>357</v>
      </c>
      <c r="I1977" s="26" t="s">
        <v>1139</v>
      </c>
      <c r="J1977" s="15" t="s">
        <v>28</v>
      </c>
      <c r="K1977" s="16" t="s">
        <v>29</v>
      </c>
      <c r="L1977" s="60"/>
      <c r="M1977" s="15"/>
      <c r="N1977" s="15" t="s">
        <v>31</v>
      </c>
      <c r="O1977" s="15"/>
      <c r="P1977" s="16" t="s">
        <v>760</v>
      </c>
      <c r="Q1977" s="17">
        <v>11199</v>
      </c>
      <c r="R1977" s="18">
        <v>45</v>
      </c>
      <c r="S1977" s="19">
        <v>7083.3674999999994</v>
      </c>
      <c r="T1977" s="20" t="s">
        <v>363</v>
      </c>
      <c r="U1977" s="21" t="s">
        <v>432</v>
      </c>
      <c r="V1977" s="23">
        <v>39</v>
      </c>
      <c r="W1977" s="23">
        <v>1</v>
      </c>
      <c r="X1977" s="24"/>
    </row>
    <row r="1978" spans="1:24" s="1" customFormat="1" ht="11" customHeight="1" x14ac:dyDescent="0.3">
      <c r="A1978" s="15" t="s">
        <v>23</v>
      </c>
      <c r="B1978" s="15" t="s">
        <v>1672</v>
      </c>
      <c r="C1978" s="12" t="s">
        <v>1824</v>
      </c>
      <c r="D1978" s="57"/>
      <c r="E1978" s="42" t="str">
        <f t="shared" si="108"/>
        <v>Еще фото</v>
      </c>
      <c r="F1978" s="33" t="s">
        <v>137</v>
      </c>
      <c r="G1978" s="15" t="s">
        <v>680</v>
      </c>
      <c r="H1978" s="15" t="s">
        <v>357</v>
      </c>
      <c r="I1978" s="15" t="s">
        <v>1139</v>
      </c>
      <c r="J1978" s="15" t="s">
        <v>28</v>
      </c>
      <c r="K1978" s="15" t="s">
        <v>29</v>
      </c>
      <c r="L1978" s="60"/>
      <c r="M1978" s="15"/>
      <c r="N1978" s="15" t="s">
        <v>31</v>
      </c>
      <c r="O1978" s="15"/>
      <c r="P1978" s="15" t="s">
        <v>760</v>
      </c>
      <c r="Q1978" s="34">
        <v>11199</v>
      </c>
      <c r="R1978" s="35">
        <v>45</v>
      </c>
      <c r="S1978" s="36">
        <v>7083.3674999999994</v>
      </c>
      <c r="T1978" s="20" t="s">
        <v>363</v>
      </c>
      <c r="U1978" s="21" t="s">
        <v>693</v>
      </c>
      <c r="V1978" s="23">
        <v>40</v>
      </c>
      <c r="W1978" s="23">
        <v>3</v>
      </c>
      <c r="X1978" s="24"/>
    </row>
    <row r="1979" spans="1:24" s="1" customFormat="1" ht="11" customHeight="1" x14ac:dyDescent="0.3">
      <c r="A1979" s="15" t="s">
        <v>23</v>
      </c>
      <c r="B1979" s="15" t="s">
        <v>1672</v>
      </c>
      <c r="C1979" s="12" t="s">
        <v>1824</v>
      </c>
      <c r="D1979" s="57"/>
      <c r="E1979" s="42" t="str">
        <f t="shared" si="108"/>
        <v>Еще фото</v>
      </c>
      <c r="F1979" s="33" t="s">
        <v>137</v>
      </c>
      <c r="G1979" s="15" t="s">
        <v>680</v>
      </c>
      <c r="H1979" s="15" t="s">
        <v>357</v>
      </c>
      <c r="I1979" s="15" t="s">
        <v>1139</v>
      </c>
      <c r="J1979" s="15" t="s">
        <v>28</v>
      </c>
      <c r="K1979" s="15" t="s">
        <v>29</v>
      </c>
      <c r="L1979" s="60"/>
      <c r="M1979" s="15"/>
      <c r="N1979" s="15" t="s">
        <v>31</v>
      </c>
      <c r="O1979" s="15"/>
      <c r="P1979" s="15" t="s">
        <v>760</v>
      </c>
      <c r="Q1979" s="34">
        <v>11199</v>
      </c>
      <c r="R1979" s="35">
        <v>45</v>
      </c>
      <c r="S1979" s="36">
        <v>7083.3674999999994</v>
      </c>
      <c r="T1979" s="20" t="s">
        <v>363</v>
      </c>
      <c r="U1979" s="21" t="s">
        <v>694</v>
      </c>
      <c r="V1979" s="31">
        <v>40.5</v>
      </c>
      <c r="W1979" s="23">
        <v>3</v>
      </c>
      <c r="X1979" s="24"/>
    </row>
    <row r="1980" spans="1:24" s="1" customFormat="1" ht="11" customHeight="1" x14ac:dyDescent="0.3">
      <c r="A1980" s="15" t="s">
        <v>23</v>
      </c>
      <c r="B1980" s="15" t="s">
        <v>1672</v>
      </c>
      <c r="C1980" s="12" t="s">
        <v>1824</v>
      </c>
      <c r="D1980" s="57"/>
      <c r="E1980" s="42" t="str">
        <f t="shared" si="108"/>
        <v>Еще фото</v>
      </c>
      <c r="F1980" s="33" t="s">
        <v>137</v>
      </c>
      <c r="G1980" s="15" t="s">
        <v>680</v>
      </c>
      <c r="H1980" s="15" t="s">
        <v>357</v>
      </c>
      <c r="I1980" s="15" t="s">
        <v>1139</v>
      </c>
      <c r="J1980" s="15" t="s">
        <v>28</v>
      </c>
      <c r="K1980" s="15" t="s">
        <v>29</v>
      </c>
      <c r="L1980" s="60"/>
      <c r="M1980" s="15"/>
      <c r="N1980" s="15" t="s">
        <v>31</v>
      </c>
      <c r="O1980" s="15"/>
      <c r="P1980" s="15" t="s">
        <v>760</v>
      </c>
      <c r="Q1980" s="34">
        <v>11199</v>
      </c>
      <c r="R1980" s="35">
        <v>45</v>
      </c>
      <c r="S1980" s="36">
        <v>7083.3674999999994</v>
      </c>
      <c r="T1980" s="20" t="s">
        <v>363</v>
      </c>
      <c r="U1980" s="21" t="s">
        <v>704</v>
      </c>
      <c r="V1980" s="23">
        <v>41</v>
      </c>
      <c r="W1980" s="23">
        <v>2</v>
      </c>
      <c r="X1980" s="24"/>
    </row>
    <row r="1981" spans="1:24" s="1" customFormat="1" ht="11" customHeight="1" x14ac:dyDescent="0.3">
      <c r="A1981" s="15" t="s">
        <v>23</v>
      </c>
      <c r="B1981" s="15" t="s">
        <v>1672</v>
      </c>
      <c r="C1981" s="12" t="s">
        <v>1824</v>
      </c>
      <c r="D1981" s="57"/>
      <c r="E1981" s="42" t="str">
        <f t="shared" si="108"/>
        <v>Еще фото</v>
      </c>
      <c r="F1981" s="33" t="s">
        <v>137</v>
      </c>
      <c r="G1981" s="15" t="s">
        <v>680</v>
      </c>
      <c r="H1981" s="15" t="s">
        <v>357</v>
      </c>
      <c r="I1981" s="15" t="s">
        <v>1139</v>
      </c>
      <c r="J1981" s="15" t="s">
        <v>28</v>
      </c>
      <c r="K1981" s="15" t="s">
        <v>29</v>
      </c>
      <c r="L1981" s="60"/>
      <c r="M1981" s="15"/>
      <c r="N1981" s="15" t="s">
        <v>31</v>
      </c>
      <c r="O1981" s="15"/>
      <c r="P1981" s="15" t="s">
        <v>760</v>
      </c>
      <c r="Q1981" s="34">
        <v>11199</v>
      </c>
      <c r="R1981" s="35">
        <v>45</v>
      </c>
      <c r="S1981" s="36">
        <v>7083.3674999999994</v>
      </c>
      <c r="T1981" s="20" t="s">
        <v>363</v>
      </c>
      <c r="U1981" s="21" t="s">
        <v>723</v>
      </c>
      <c r="V1981" s="23">
        <v>42</v>
      </c>
      <c r="W1981" s="23">
        <v>3</v>
      </c>
      <c r="X1981" s="24"/>
    </row>
    <row r="1982" spans="1:24" s="1" customFormat="1" ht="11" customHeight="1" x14ac:dyDescent="0.3">
      <c r="A1982" s="15" t="s">
        <v>23</v>
      </c>
      <c r="B1982" s="15" t="s">
        <v>1672</v>
      </c>
      <c r="C1982" s="12" t="s">
        <v>1824</v>
      </c>
      <c r="D1982" s="57"/>
      <c r="E1982" s="42" t="str">
        <f t="shared" si="108"/>
        <v>Еще фото</v>
      </c>
      <c r="F1982" s="33" t="s">
        <v>137</v>
      </c>
      <c r="G1982" s="15" t="s">
        <v>680</v>
      </c>
      <c r="H1982" s="15" t="s">
        <v>357</v>
      </c>
      <c r="I1982" s="15" t="s">
        <v>1139</v>
      </c>
      <c r="J1982" s="15" t="s">
        <v>28</v>
      </c>
      <c r="K1982" s="15" t="s">
        <v>29</v>
      </c>
      <c r="L1982" s="60"/>
      <c r="M1982" s="15"/>
      <c r="N1982" s="15" t="s">
        <v>31</v>
      </c>
      <c r="O1982" s="15"/>
      <c r="P1982" s="15" t="s">
        <v>760</v>
      </c>
      <c r="Q1982" s="34">
        <v>11199</v>
      </c>
      <c r="R1982" s="35">
        <v>45</v>
      </c>
      <c r="S1982" s="36">
        <v>7083.3674999999994</v>
      </c>
      <c r="T1982" s="20" t="s">
        <v>363</v>
      </c>
      <c r="U1982" s="21" t="s">
        <v>705</v>
      </c>
      <c r="V1982" s="31">
        <v>42.5</v>
      </c>
      <c r="W1982" s="23">
        <v>2</v>
      </c>
      <c r="X1982" s="24"/>
    </row>
    <row r="1983" spans="1:24" s="1" customFormat="1" ht="11" customHeight="1" x14ac:dyDescent="0.3">
      <c r="A1983" s="15" t="s">
        <v>23</v>
      </c>
      <c r="B1983" s="15" t="s">
        <v>1672</v>
      </c>
      <c r="C1983" s="12" t="s">
        <v>1824</v>
      </c>
      <c r="D1983" s="57"/>
      <c r="E1983" s="42" t="str">
        <f t="shared" si="108"/>
        <v>Еще фото</v>
      </c>
      <c r="F1983" s="33" t="s">
        <v>137</v>
      </c>
      <c r="G1983" s="15" t="s">
        <v>680</v>
      </c>
      <c r="H1983" s="15" t="s">
        <v>357</v>
      </c>
      <c r="I1983" s="15" t="s">
        <v>1139</v>
      </c>
      <c r="J1983" s="15" t="s">
        <v>28</v>
      </c>
      <c r="K1983" s="15" t="s">
        <v>29</v>
      </c>
      <c r="L1983" s="60"/>
      <c r="M1983" s="15"/>
      <c r="N1983" s="15" t="s">
        <v>31</v>
      </c>
      <c r="O1983" s="15"/>
      <c r="P1983" s="15" t="s">
        <v>760</v>
      </c>
      <c r="Q1983" s="34">
        <v>11199</v>
      </c>
      <c r="R1983" s="35">
        <v>45</v>
      </c>
      <c r="S1983" s="36">
        <v>7083.3674999999994</v>
      </c>
      <c r="T1983" s="20" t="s">
        <v>363</v>
      </c>
      <c r="U1983" s="21" t="s">
        <v>742</v>
      </c>
      <c r="V1983" s="31">
        <v>44.5</v>
      </c>
      <c r="W1983" s="23">
        <v>3</v>
      </c>
      <c r="X1983" s="24"/>
    </row>
    <row r="1984" spans="1:24" s="1" customFormat="1" ht="11" customHeight="1" x14ac:dyDescent="0.3">
      <c r="A1984" s="15" t="s">
        <v>23</v>
      </c>
      <c r="B1984" s="15" t="s">
        <v>1672</v>
      </c>
      <c r="C1984" s="12" t="s">
        <v>1824</v>
      </c>
      <c r="D1984" s="57"/>
      <c r="E1984" s="42" t="str">
        <f t="shared" si="108"/>
        <v>Еще фото</v>
      </c>
      <c r="F1984" s="33" t="s">
        <v>137</v>
      </c>
      <c r="G1984" s="15" t="s">
        <v>680</v>
      </c>
      <c r="H1984" s="15" t="s">
        <v>357</v>
      </c>
      <c r="I1984" s="15" t="s">
        <v>1139</v>
      </c>
      <c r="J1984" s="15" t="s">
        <v>28</v>
      </c>
      <c r="K1984" s="15" t="s">
        <v>29</v>
      </c>
      <c r="L1984" s="60"/>
      <c r="M1984" s="15"/>
      <c r="N1984" s="15" t="s">
        <v>31</v>
      </c>
      <c r="O1984" s="15"/>
      <c r="P1984" s="15" t="s">
        <v>760</v>
      </c>
      <c r="Q1984" s="34">
        <v>11199</v>
      </c>
      <c r="R1984" s="35">
        <v>45</v>
      </c>
      <c r="S1984" s="36">
        <v>7083.3674999999994</v>
      </c>
      <c r="T1984" s="20" t="s">
        <v>363</v>
      </c>
      <c r="U1984" s="21" t="s">
        <v>865</v>
      </c>
      <c r="V1984" s="23">
        <v>45</v>
      </c>
      <c r="W1984" s="23">
        <v>3</v>
      </c>
      <c r="X1984" s="24"/>
    </row>
    <row r="1985" spans="1:24" s="1" customFormat="1" ht="11" customHeight="1" x14ac:dyDescent="0.3">
      <c r="A1985" s="15" t="s">
        <v>23</v>
      </c>
      <c r="B1985" s="15" t="s">
        <v>1672</v>
      </c>
      <c r="C1985" s="12" t="s">
        <v>1824</v>
      </c>
      <c r="D1985" s="57"/>
      <c r="E1985" s="42" t="str">
        <f t="shared" si="108"/>
        <v>Еще фото</v>
      </c>
      <c r="F1985" s="33" t="s">
        <v>137</v>
      </c>
      <c r="G1985" s="15" t="s">
        <v>680</v>
      </c>
      <c r="H1985" s="15" t="s">
        <v>357</v>
      </c>
      <c r="I1985" s="15" t="s">
        <v>1139</v>
      </c>
      <c r="J1985" s="15" t="s">
        <v>28</v>
      </c>
      <c r="K1985" s="15" t="s">
        <v>29</v>
      </c>
      <c r="L1985" s="60"/>
      <c r="M1985" s="15"/>
      <c r="N1985" s="15" t="s">
        <v>31</v>
      </c>
      <c r="O1985" s="15"/>
      <c r="P1985" s="15" t="s">
        <v>760</v>
      </c>
      <c r="Q1985" s="34">
        <v>11199</v>
      </c>
      <c r="R1985" s="35">
        <v>45</v>
      </c>
      <c r="S1985" s="36">
        <v>7083.3674999999994</v>
      </c>
      <c r="T1985" s="20" t="s">
        <v>363</v>
      </c>
      <c r="U1985" s="21" t="s">
        <v>969</v>
      </c>
      <c r="V1985" s="23">
        <v>46</v>
      </c>
      <c r="W1985" s="23">
        <v>2</v>
      </c>
      <c r="X1985" s="24"/>
    </row>
    <row r="1986" spans="1:24" s="1" customFormat="1" ht="11" customHeight="1" x14ac:dyDescent="0.3">
      <c r="A1986" s="15" t="s">
        <v>23</v>
      </c>
      <c r="B1986" s="15" t="s">
        <v>1672</v>
      </c>
      <c r="C1986" s="12" t="s">
        <v>1824</v>
      </c>
      <c r="D1986" s="58"/>
      <c r="E1986" s="42" t="str">
        <f t="shared" si="108"/>
        <v>Еще фото</v>
      </c>
      <c r="F1986" s="33" t="s">
        <v>137</v>
      </c>
      <c r="G1986" s="15" t="s">
        <v>680</v>
      </c>
      <c r="H1986" s="15" t="s">
        <v>357</v>
      </c>
      <c r="I1986" s="15" t="s">
        <v>1139</v>
      </c>
      <c r="J1986" s="15" t="s">
        <v>28</v>
      </c>
      <c r="K1986" s="15" t="s">
        <v>29</v>
      </c>
      <c r="L1986" s="61"/>
      <c r="M1986" s="15"/>
      <c r="N1986" s="15" t="s">
        <v>31</v>
      </c>
      <c r="O1986" s="15"/>
      <c r="P1986" s="15" t="s">
        <v>760</v>
      </c>
      <c r="Q1986" s="34">
        <v>11199</v>
      </c>
      <c r="R1986" s="35">
        <v>45</v>
      </c>
      <c r="S1986" s="36">
        <v>7083.3674999999994</v>
      </c>
      <c r="T1986" s="20" t="s">
        <v>363</v>
      </c>
      <c r="U1986" s="21" t="s">
        <v>970</v>
      </c>
      <c r="V1986" s="31">
        <v>46.5</v>
      </c>
      <c r="W1986" s="23">
        <v>2</v>
      </c>
      <c r="X1986" s="24"/>
    </row>
    <row r="1987" spans="1:24" s="1" customFormat="1" ht="21" customHeight="1" x14ac:dyDescent="0.3">
      <c r="A1987" s="11" t="s">
        <v>23</v>
      </c>
      <c r="B1987" s="11" t="s">
        <v>1672</v>
      </c>
      <c r="C1987" s="25" t="s">
        <v>1825</v>
      </c>
      <c r="D1987" s="56"/>
      <c r="E1987" s="42" t="str">
        <f>HYPERLINK("https://www.google.ru/search?q=JI1282&amp;newwindow=1&amp;tbm=isch","Еще фото")</f>
        <v>Еще фото</v>
      </c>
      <c r="F1987" s="28" t="s">
        <v>137</v>
      </c>
      <c r="G1987" s="11" t="s">
        <v>680</v>
      </c>
      <c r="H1987" s="11" t="s">
        <v>357</v>
      </c>
      <c r="I1987" s="15" t="s">
        <v>1139</v>
      </c>
      <c r="J1987" s="15" t="s">
        <v>28</v>
      </c>
      <c r="K1987" s="16" t="s">
        <v>29</v>
      </c>
      <c r="L1987" s="59" t="s">
        <v>1674</v>
      </c>
      <c r="M1987" s="15"/>
      <c r="N1987" s="15" t="s">
        <v>43</v>
      </c>
      <c r="O1987" s="15"/>
      <c r="P1987" s="16" t="s">
        <v>929</v>
      </c>
      <c r="Q1987" s="17">
        <v>11199</v>
      </c>
      <c r="R1987" s="18">
        <v>45</v>
      </c>
      <c r="S1987" s="19">
        <v>7083.3674999999994</v>
      </c>
      <c r="T1987" s="20" t="s">
        <v>363</v>
      </c>
      <c r="U1987" s="21" t="s">
        <v>704</v>
      </c>
      <c r="V1987" s="23">
        <v>41</v>
      </c>
      <c r="W1987" s="23">
        <v>1</v>
      </c>
      <c r="X1987" s="24"/>
    </row>
    <row r="1988" spans="1:24" s="1" customFormat="1" ht="21" customHeight="1" x14ac:dyDescent="0.3">
      <c r="A1988" s="26" t="s">
        <v>23</v>
      </c>
      <c r="B1988" s="26" t="s">
        <v>1672</v>
      </c>
      <c r="C1988" s="27" t="s">
        <v>1825</v>
      </c>
      <c r="D1988" s="57"/>
      <c r="E1988" s="42" t="str">
        <f>HYPERLINK("https://www.google.ru/search?q=JI1282&amp;newwindow=1&amp;tbm=isch","Еще фото")</f>
        <v>Еще фото</v>
      </c>
      <c r="F1988" s="28" t="s">
        <v>137</v>
      </c>
      <c r="G1988" s="26" t="s">
        <v>680</v>
      </c>
      <c r="H1988" s="26" t="s">
        <v>357</v>
      </c>
      <c r="I1988" s="26" t="s">
        <v>1139</v>
      </c>
      <c r="J1988" s="15" t="s">
        <v>28</v>
      </c>
      <c r="K1988" s="16" t="s">
        <v>29</v>
      </c>
      <c r="L1988" s="60"/>
      <c r="M1988" s="15"/>
      <c r="N1988" s="15" t="s">
        <v>43</v>
      </c>
      <c r="O1988" s="15"/>
      <c r="P1988" s="16" t="s">
        <v>929</v>
      </c>
      <c r="Q1988" s="17">
        <v>11199</v>
      </c>
      <c r="R1988" s="18">
        <v>45</v>
      </c>
      <c r="S1988" s="19">
        <v>7083.3674999999994</v>
      </c>
      <c r="T1988" s="20" t="s">
        <v>363</v>
      </c>
      <c r="U1988" s="21" t="s">
        <v>705</v>
      </c>
      <c r="V1988" s="31">
        <v>42.5</v>
      </c>
      <c r="W1988" s="23">
        <v>2</v>
      </c>
      <c r="X1988" s="24"/>
    </row>
    <row r="1989" spans="1:24" s="1" customFormat="1" ht="21" customHeight="1" x14ac:dyDescent="0.3">
      <c r="A1989" s="26" t="s">
        <v>23</v>
      </c>
      <c r="B1989" s="26" t="s">
        <v>1672</v>
      </c>
      <c r="C1989" s="27" t="s">
        <v>1825</v>
      </c>
      <c r="D1989" s="57"/>
      <c r="E1989" s="42" t="str">
        <f>HYPERLINK("https://www.google.ru/search?q=JI1282&amp;newwindow=1&amp;tbm=isch","Еще фото")</f>
        <v>Еще фото</v>
      </c>
      <c r="F1989" s="28" t="s">
        <v>137</v>
      </c>
      <c r="G1989" s="26" t="s">
        <v>680</v>
      </c>
      <c r="H1989" s="26" t="s">
        <v>357</v>
      </c>
      <c r="I1989" s="26" t="s">
        <v>1139</v>
      </c>
      <c r="J1989" s="15" t="s">
        <v>28</v>
      </c>
      <c r="K1989" s="16" t="s">
        <v>29</v>
      </c>
      <c r="L1989" s="60"/>
      <c r="M1989" s="15"/>
      <c r="N1989" s="15" t="s">
        <v>43</v>
      </c>
      <c r="O1989" s="15"/>
      <c r="P1989" s="16" t="s">
        <v>929</v>
      </c>
      <c r="Q1989" s="17">
        <v>11199</v>
      </c>
      <c r="R1989" s="18">
        <v>45</v>
      </c>
      <c r="S1989" s="19">
        <v>7083.3674999999994</v>
      </c>
      <c r="T1989" s="20" t="s">
        <v>363</v>
      </c>
      <c r="U1989" s="21" t="s">
        <v>741</v>
      </c>
      <c r="V1989" s="23">
        <v>44</v>
      </c>
      <c r="W1989" s="23">
        <v>1</v>
      </c>
      <c r="X1989" s="24"/>
    </row>
    <row r="1990" spans="1:24" s="1" customFormat="1" ht="21" customHeight="1" x14ac:dyDescent="0.3">
      <c r="A1990" s="26" t="s">
        <v>23</v>
      </c>
      <c r="B1990" s="26" t="s">
        <v>1672</v>
      </c>
      <c r="C1990" s="27" t="s">
        <v>1825</v>
      </c>
      <c r="D1990" s="57"/>
      <c r="E1990" s="42" t="str">
        <f>HYPERLINK("https://www.google.ru/search?q=JI1282&amp;newwindow=1&amp;tbm=isch","Еще фото")</f>
        <v>Еще фото</v>
      </c>
      <c r="F1990" s="28" t="s">
        <v>137</v>
      </c>
      <c r="G1990" s="26" t="s">
        <v>680</v>
      </c>
      <c r="H1990" s="26" t="s">
        <v>357</v>
      </c>
      <c r="I1990" s="26" t="s">
        <v>1139</v>
      </c>
      <c r="J1990" s="15" t="s">
        <v>28</v>
      </c>
      <c r="K1990" s="16" t="s">
        <v>29</v>
      </c>
      <c r="L1990" s="60"/>
      <c r="M1990" s="15"/>
      <c r="N1990" s="15" t="s">
        <v>43</v>
      </c>
      <c r="O1990" s="15"/>
      <c r="P1990" s="16" t="s">
        <v>929</v>
      </c>
      <c r="Q1990" s="17">
        <v>11199</v>
      </c>
      <c r="R1990" s="18">
        <v>45</v>
      </c>
      <c r="S1990" s="19">
        <v>7083.3674999999994</v>
      </c>
      <c r="T1990" s="20" t="s">
        <v>363</v>
      </c>
      <c r="U1990" s="21" t="s">
        <v>742</v>
      </c>
      <c r="V1990" s="31">
        <v>44.5</v>
      </c>
      <c r="W1990" s="23">
        <v>1</v>
      </c>
      <c r="X1990" s="24"/>
    </row>
    <row r="1991" spans="1:24" s="1" customFormat="1" ht="32" customHeight="1" x14ac:dyDescent="0.3">
      <c r="A1991" s="26" t="s">
        <v>23</v>
      </c>
      <c r="B1991" s="26" t="s">
        <v>1672</v>
      </c>
      <c r="C1991" s="27" t="s">
        <v>1825</v>
      </c>
      <c r="D1991" s="58"/>
      <c r="E1991" s="42" t="str">
        <f>HYPERLINK("https://www.google.ru/search?q=JI1282&amp;newwindow=1&amp;tbm=isch","Еще фото")</f>
        <v>Еще фото</v>
      </c>
      <c r="F1991" s="28" t="s">
        <v>137</v>
      </c>
      <c r="G1991" s="26" t="s">
        <v>680</v>
      </c>
      <c r="H1991" s="26" t="s">
        <v>357</v>
      </c>
      <c r="I1991" s="26" t="s">
        <v>1139</v>
      </c>
      <c r="J1991" s="15" t="s">
        <v>28</v>
      </c>
      <c r="K1991" s="16" t="s">
        <v>29</v>
      </c>
      <c r="L1991" s="61"/>
      <c r="M1991" s="15"/>
      <c r="N1991" s="15" t="s">
        <v>43</v>
      </c>
      <c r="O1991" s="15"/>
      <c r="P1991" s="16" t="s">
        <v>929</v>
      </c>
      <c r="Q1991" s="17">
        <v>11199</v>
      </c>
      <c r="R1991" s="18">
        <v>45</v>
      </c>
      <c r="S1991" s="19">
        <v>7083.3674999999994</v>
      </c>
      <c r="T1991" s="20" t="s">
        <v>363</v>
      </c>
      <c r="U1991" s="21" t="s">
        <v>969</v>
      </c>
      <c r="V1991" s="23">
        <v>46</v>
      </c>
      <c r="W1991" s="23">
        <v>2</v>
      </c>
      <c r="X1991" s="24"/>
    </row>
    <row r="1992" spans="1:24" s="1" customFormat="1" ht="13.05" customHeight="1" x14ac:dyDescent="0.3">
      <c r="A1992" s="11" t="s">
        <v>23</v>
      </c>
      <c r="B1992" s="11" t="s">
        <v>1826</v>
      </c>
      <c r="C1992" s="12" t="s">
        <v>1827</v>
      </c>
      <c r="D1992" s="56"/>
      <c r="E1992" s="42" t="str">
        <f t="shared" ref="E1992:E1999" si="109">HYPERLINK("https://www.google.ru/search?q=JI2026&amp;newwindow=1&amp;tbm=isch","Еще фото")</f>
        <v>Еще фото</v>
      </c>
      <c r="F1992" s="28" t="s">
        <v>137</v>
      </c>
      <c r="G1992" s="11" t="s">
        <v>1138</v>
      </c>
      <c r="H1992" s="11" t="s">
        <v>357</v>
      </c>
      <c r="I1992" s="15" t="s">
        <v>1139</v>
      </c>
      <c r="J1992" s="15" t="s">
        <v>28</v>
      </c>
      <c r="K1992" s="16" t="s">
        <v>29</v>
      </c>
      <c r="L1992" s="59"/>
      <c r="M1992" s="15"/>
      <c r="N1992" s="15" t="s">
        <v>43</v>
      </c>
      <c r="O1992" s="15"/>
      <c r="P1992" s="16" t="s">
        <v>929</v>
      </c>
      <c r="Q1992" s="17">
        <v>15299</v>
      </c>
      <c r="R1992" s="18">
        <v>45</v>
      </c>
      <c r="S1992" s="19">
        <v>9676.6175000000003</v>
      </c>
      <c r="T1992" s="20" t="s">
        <v>363</v>
      </c>
      <c r="U1992" s="32" t="s">
        <v>693</v>
      </c>
      <c r="V1992" s="23">
        <v>40</v>
      </c>
      <c r="W1992" s="23">
        <v>4</v>
      </c>
      <c r="X1992" s="24"/>
    </row>
    <row r="1993" spans="1:24" s="1" customFormat="1" ht="13.05" customHeight="1" x14ac:dyDescent="0.3">
      <c r="A1993" s="26" t="s">
        <v>23</v>
      </c>
      <c r="B1993" s="26" t="s">
        <v>1826</v>
      </c>
      <c r="C1993" s="12" t="s">
        <v>1827</v>
      </c>
      <c r="D1993" s="57"/>
      <c r="E1993" s="42" t="str">
        <f t="shared" si="109"/>
        <v>Еще фото</v>
      </c>
      <c r="F1993" s="28" t="s">
        <v>137</v>
      </c>
      <c r="G1993" s="26" t="s">
        <v>1138</v>
      </c>
      <c r="H1993" s="26" t="s">
        <v>357</v>
      </c>
      <c r="I1993" s="26" t="s">
        <v>1139</v>
      </c>
      <c r="J1993" s="15" t="s">
        <v>28</v>
      </c>
      <c r="K1993" s="16" t="s">
        <v>29</v>
      </c>
      <c r="L1993" s="60"/>
      <c r="M1993" s="15"/>
      <c r="N1993" s="15" t="s">
        <v>43</v>
      </c>
      <c r="O1993" s="15"/>
      <c r="P1993" s="16" t="s">
        <v>929</v>
      </c>
      <c r="Q1993" s="17">
        <v>15299</v>
      </c>
      <c r="R1993" s="18">
        <v>45</v>
      </c>
      <c r="S1993" s="19">
        <v>9676.6175000000003</v>
      </c>
      <c r="T1993" s="20" t="s">
        <v>363</v>
      </c>
      <c r="U1993" s="21" t="s">
        <v>694</v>
      </c>
      <c r="V1993" s="31">
        <v>40.5</v>
      </c>
      <c r="W1993" s="23">
        <v>5</v>
      </c>
      <c r="X1993" s="24"/>
    </row>
    <row r="1994" spans="1:24" s="1" customFormat="1" ht="13.05" customHeight="1" x14ac:dyDescent="0.3">
      <c r="A1994" s="26" t="s">
        <v>23</v>
      </c>
      <c r="B1994" s="26" t="s">
        <v>1826</v>
      </c>
      <c r="C1994" s="12" t="s">
        <v>1827</v>
      </c>
      <c r="D1994" s="57"/>
      <c r="E1994" s="42" t="str">
        <f t="shared" si="109"/>
        <v>Еще фото</v>
      </c>
      <c r="F1994" s="28" t="s">
        <v>137</v>
      </c>
      <c r="G1994" s="26" t="s">
        <v>1138</v>
      </c>
      <c r="H1994" s="26" t="s">
        <v>357</v>
      </c>
      <c r="I1994" s="26" t="s">
        <v>1139</v>
      </c>
      <c r="J1994" s="15" t="s">
        <v>28</v>
      </c>
      <c r="K1994" s="16" t="s">
        <v>29</v>
      </c>
      <c r="L1994" s="60"/>
      <c r="M1994" s="15"/>
      <c r="N1994" s="15" t="s">
        <v>43</v>
      </c>
      <c r="O1994" s="15"/>
      <c r="P1994" s="16" t="s">
        <v>929</v>
      </c>
      <c r="Q1994" s="17">
        <v>15299</v>
      </c>
      <c r="R1994" s="18">
        <v>45</v>
      </c>
      <c r="S1994" s="19">
        <v>9676.6175000000003</v>
      </c>
      <c r="T1994" s="20" t="s">
        <v>363</v>
      </c>
      <c r="U1994" s="21" t="s">
        <v>704</v>
      </c>
      <c r="V1994" s="23">
        <v>41</v>
      </c>
      <c r="W1994" s="23">
        <v>7</v>
      </c>
      <c r="X1994" s="24"/>
    </row>
    <row r="1995" spans="1:24" s="1" customFormat="1" ht="13.05" customHeight="1" x14ac:dyDescent="0.3">
      <c r="A1995" s="26" t="s">
        <v>23</v>
      </c>
      <c r="B1995" s="26" t="s">
        <v>1826</v>
      </c>
      <c r="C1995" s="12" t="s">
        <v>1827</v>
      </c>
      <c r="D1995" s="57"/>
      <c r="E1995" s="42" t="str">
        <f t="shared" si="109"/>
        <v>Еще фото</v>
      </c>
      <c r="F1995" s="28" t="s">
        <v>137</v>
      </c>
      <c r="G1995" s="26" t="s">
        <v>1138</v>
      </c>
      <c r="H1995" s="26" t="s">
        <v>357</v>
      </c>
      <c r="I1995" s="26" t="s">
        <v>1139</v>
      </c>
      <c r="J1995" s="15" t="s">
        <v>28</v>
      </c>
      <c r="K1995" s="16" t="s">
        <v>29</v>
      </c>
      <c r="L1995" s="60"/>
      <c r="M1995" s="15"/>
      <c r="N1995" s="15" t="s">
        <v>43</v>
      </c>
      <c r="O1995" s="15"/>
      <c r="P1995" s="16" t="s">
        <v>929</v>
      </c>
      <c r="Q1995" s="17">
        <v>15299</v>
      </c>
      <c r="R1995" s="18">
        <v>45</v>
      </c>
      <c r="S1995" s="19">
        <v>9676.6175000000003</v>
      </c>
      <c r="T1995" s="20" t="s">
        <v>363</v>
      </c>
      <c r="U1995" s="21" t="s">
        <v>723</v>
      </c>
      <c r="V1995" s="23">
        <v>42</v>
      </c>
      <c r="W1995" s="23">
        <v>12</v>
      </c>
      <c r="X1995" s="24"/>
    </row>
    <row r="1996" spans="1:24" s="1" customFormat="1" ht="13.05" customHeight="1" x14ac:dyDescent="0.3">
      <c r="A1996" s="26" t="s">
        <v>23</v>
      </c>
      <c r="B1996" s="26" t="s">
        <v>1826</v>
      </c>
      <c r="C1996" s="12" t="s">
        <v>1827</v>
      </c>
      <c r="D1996" s="57"/>
      <c r="E1996" s="42" t="str">
        <f t="shared" si="109"/>
        <v>Еще фото</v>
      </c>
      <c r="F1996" s="28" t="s">
        <v>137</v>
      </c>
      <c r="G1996" s="26" t="s">
        <v>1138</v>
      </c>
      <c r="H1996" s="26" t="s">
        <v>357</v>
      </c>
      <c r="I1996" s="26" t="s">
        <v>1139</v>
      </c>
      <c r="J1996" s="15" t="s">
        <v>28</v>
      </c>
      <c r="K1996" s="16" t="s">
        <v>29</v>
      </c>
      <c r="L1996" s="60"/>
      <c r="M1996" s="15"/>
      <c r="N1996" s="15" t="s">
        <v>43</v>
      </c>
      <c r="O1996" s="15"/>
      <c r="P1996" s="16" t="s">
        <v>929</v>
      </c>
      <c r="Q1996" s="17">
        <v>15299</v>
      </c>
      <c r="R1996" s="18">
        <v>45</v>
      </c>
      <c r="S1996" s="19">
        <v>9676.6175000000003</v>
      </c>
      <c r="T1996" s="20" t="s">
        <v>363</v>
      </c>
      <c r="U1996" s="21" t="s">
        <v>705</v>
      </c>
      <c r="V1996" s="31">
        <v>42.5</v>
      </c>
      <c r="W1996" s="23">
        <v>10</v>
      </c>
      <c r="X1996" s="24"/>
    </row>
    <row r="1997" spans="1:24" s="1" customFormat="1" ht="13.05" customHeight="1" x14ac:dyDescent="0.3">
      <c r="A1997" s="26" t="s">
        <v>23</v>
      </c>
      <c r="B1997" s="26" t="s">
        <v>1826</v>
      </c>
      <c r="C1997" s="12" t="s">
        <v>1827</v>
      </c>
      <c r="D1997" s="57"/>
      <c r="E1997" s="42" t="str">
        <f t="shared" si="109"/>
        <v>Еще фото</v>
      </c>
      <c r="F1997" s="28" t="s">
        <v>137</v>
      </c>
      <c r="G1997" s="26" t="s">
        <v>1138</v>
      </c>
      <c r="H1997" s="26" t="s">
        <v>357</v>
      </c>
      <c r="I1997" s="26" t="s">
        <v>1139</v>
      </c>
      <c r="J1997" s="15" t="s">
        <v>28</v>
      </c>
      <c r="K1997" s="16" t="s">
        <v>29</v>
      </c>
      <c r="L1997" s="60"/>
      <c r="M1997" s="15"/>
      <c r="N1997" s="15" t="s">
        <v>43</v>
      </c>
      <c r="O1997" s="15"/>
      <c r="P1997" s="16" t="s">
        <v>929</v>
      </c>
      <c r="Q1997" s="17">
        <v>15299</v>
      </c>
      <c r="R1997" s="18">
        <v>45</v>
      </c>
      <c r="S1997" s="19">
        <v>9676.6175000000003</v>
      </c>
      <c r="T1997" s="20" t="s">
        <v>363</v>
      </c>
      <c r="U1997" s="21" t="s">
        <v>706</v>
      </c>
      <c r="V1997" s="23">
        <v>43</v>
      </c>
      <c r="W1997" s="23">
        <v>5</v>
      </c>
      <c r="X1997" s="24"/>
    </row>
    <row r="1998" spans="1:24" s="1" customFormat="1" ht="13.05" customHeight="1" x14ac:dyDescent="0.3">
      <c r="A1998" s="26" t="s">
        <v>23</v>
      </c>
      <c r="B1998" s="26" t="s">
        <v>1826</v>
      </c>
      <c r="C1998" s="12" t="s">
        <v>1827</v>
      </c>
      <c r="D1998" s="57"/>
      <c r="E1998" s="42" t="str">
        <f t="shared" si="109"/>
        <v>Еще фото</v>
      </c>
      <c r="F1998" s="28" t="s">
        <v>137</v>
      </c>
      <c r="G1998" s="26" t="s">
        <v>1138</v>
      </c>
      <c r="H1998" s="26" t="s">
        <v>357</v>
      </c>
      <c r="I1998" s="26" t="s">
        <v>1139</v>
      </c>
      <c r="J1998" s="15" t="s">
        <v>28</v>
      </c>
      <c r="K1998" s="16" t="s">
        <v>29</v>
      </c>
      <c r="L1998" s="60"/>
      <c r="M1998" s="15"/>
      <c r="N1998" s="15" t="s">
        <v>43</v>
      </c>
      <c r="O1998" s="15"/>
      <c r="P1998" s="16" t="s">
        <v>929</v>
      </c>
      <c r="Q1998" s="17">
        <v>15299</v>
      </c>
      <c r="R1998" s="18">
        <v>45</v>
      </c>
      <c r="S1998" s="19">
        <v>9676.6175000000003</v>
      </c>
      <c r="T1998" s="20" t="s">
        <v>363</v>
      </c>
      <c r="U1998" s="21" t="s">
        <v>741</v>
      </c>
      <c r="V1998" s="23">
        <v>44</v>
      </c>
      <c r="W1998" s="23">
        <v>5</v>
      </c>
      <c r="X1998" s="24"/>
    </row>
    <row r="1999" spans="1:24" s="1" customFormat="1" ht="18" customHeight="1" x14ac:dyDescent="0.3">
      <c r="A1999" s="26" t="s">
        <v>23</v>
      </c>
      <c r="B1999" s="26" t="s">
        <v>1826</v>
      </c>
      <c r="C1999" s="12" t="s">
        <v>1827</v>
      </c>
      <c r="D1999" s="58"/>
      <c r="E1999" s="42" t="str">
        <f t="shared" si="109"/>
        <v>Еще фото</v>
      </c>
      <c r="F1999" s="28" t="s">
        <v>137</v>
      </c>
      <c r="G1999" s="26" t="s">
        <v>1138</v>
      </c>
      <c r="H1999" s="26" t="s">
        <v>357</v>
      </c>
      <c r="I1999" s="26" t="s">
        <v>1139</v>
      </c>
      <c r="J1999" s="15" t="s">
        <v>28</v>
      </c>
      <c r="K1999" s="16" t="s">
        <v>29</v>
      </c>
      <c r="L1999" s="61"/>
      <c r="M1999" s="15"/>
      <c r="N1999" s="15" t="s">
        <v>43</v>
      </c>
      <c r="O1999" s="15"/>
      <c r="P1999" s="16" t="s">
        <v>929</v>
      </c>
      <c r="Q1999" s="17">
        <v>15299</v>
      </c>
      <c r="R1999" s="18">
        <v>45</v>
      </c>
      <c r="S1999" s="19">
        <v>9676.6175000000003</v>
      </c>
      <c r="T1999" s="20" t="s">
        <v>363</v>
      </c>
      <c r="U1999" s="21" t="s">
        <v>742</v>
      </c>
      <c r="V1999" s="31">
        <v>44.5</v>
      </c>
      <c r="W1999" s="23">
        <v>6</v>
      </c>
      <c r="X1999" s="24"/>
    </row>
    <row r="2000" spans="1:24" s="1" customFormat="1" ht="14" customHeight="1" x14ac:dyDescent="0.3">
      <c r="A2000" s="11" t="s">
        <v>23</v>
      </c>
      <c r="B2000" s="11" t="s">
        <v>1492</v>
      </c>
      <c r="C2000" s="12" t="s">
        <v>1828</v>
      </c>
      <c r="D2000" s="56"/>
      <c r="E2000" s="42" t="str">
        <f t="shared" ref="E2000:E2006" si="110">HYPERLINK("https://www.google.ru/search?q=JI2060&amp;newwindow=1&amp;tbm=isch","Еще фото")</f>
        <v>Еще фото</v>
      </c>
      <c r="F2000" s="14"/>
      <c r="G2000" s="11" t="s">
        <v>680</v>
      </c>
      <c r="H2000" s="11" t="s">
        <v>357</v>
      </c>
      <c r="I2000" s="15" t="s">
        <v>1139</v>
      </c>
      <c r="J2000" s="15" t="s">
        <v>28</v>
      </c>
      <c r="K2000" s="16" t="s">
        <v>29</v>
      </c>
      <c r="L2000" s="59" t="s">
        <v>1829</v>
      </c>
      <c r="M2000" s="15"/>
      <c r="N2000" s="15" t="s">
        <v>43</v>
      </c>
      <c r="O2000" s="15"/>
      <c r="P2000" s="16" t="s">
        <v>929</v>
      </c>
      <c r="Q2000" s="17">
        <v>13299</v>
      </c>
      <c r="R2000" s="18">
        <v>45</v>
      </c>
      <c r="S2000" s="19">
        <v>8411.6174999999985</v>
      </c>
      <c r="T2000" s="20" t="s">
        <v>363</v>
      </c>
      <c r="U2000" s="21" t="s">
        <v>432</v>
      </c>
      <c r="V2000" s="23">
        <v>39</v>
      </c>
      <c r="W2000" s="23">
        <v>3</v>
      </c>
      <c r="X2000" s="24"/>
    </row>
    <row r="2001" spans="1:24" s="1" customFormat="1" ht="14" customHeight="1" x14ac:dyDescent="0.3">
      <c r="A2001" s="26" t="s">
        <v>23</v>
      </c>
      <c r="B2001" s="26" t="s">
        <v>1492</v>
      </c>
      <c r="C2001" s="12" t="s">
        <v>1828</v>
      </c>
      <c r="D2001" s="57"/>
      <c r="E2001" s="42" t="str">
        <f t="shared" si="110"/>
        <v>Еще фото</v>
      </c>
      <c r="F2001" s="14"/>
      <c r="G2001" s="26" t="s">
        <v>680</v>
      </c>
      <c r="H2001" s="26" t="s">
        <v>357</v>
      </c>
      <c r="I2001" s="26" t="s">
        <v>1139</v>
      </c>
      <c r="J2001" s="15" t="s">
        <v>28</v>
      </c>
      <c r="K2001" s="16" t="s">
        <v>29</v>
      </c>
      <c r="L2001" s="60"/>
      <c r="M2001" s="15"/>
      <c r="N2001" s="15" t="s">
        <v>43</v>
      </c>
      <c r="O2001" s="15"/>
      <c r="P2001" s="16" t="s">
        <v>929</v>
      </c>
      <c r="Q2001" s="17">
        <v>13299</v>
      </c>
      <c r="R2001" s="18">
        <v>45</v>
      </c>
      <c r="S2001" s="19">
        <v>8411.6174999999985</v>
      </c>
      <c r="T2001" s="20" t="s">
        <v>363</v>
      </c>
      <c r="U2001" s="21" t="s">
        <v>693</v>
      </c>
      <c r="V2001" s="23">
        <v>40</v>
      </c>
      <c r="W2001" s="23">
        <v>6</v>
      </c>
      <c r="X2001" s="24"/>
    </row>
    <row r="2002" spans="1:24" s="1" customFormat="1" ht="14" customHeight="1" x14ac:dyDescent="0.3">
      <c r="A2002" s="26" t="s">
        <v>23</v>
      </c>
      <c r="B2002" s="26" t="s">
        <v>1492</v>
      </c>
      <c r="C2002" s="12" t="s">
        <v>1828</v>
      </c>
      <c r="D2002" s="57"/>
      <c r="E2002" s="42" t="str">
        <f t="shared" si="110"/>
        <v>Еще фото</v>
      </c>
      <c r="F2002" s="14"/>
      <c r="G2002" s="26" t="s">
        <v>680</v>
      </c>
      <c r="H2002" s="26" t="s">
        <v>357</v>
      </c>
      <c r="I2002" s="26" t="s">
        <v>1139</v>
      </c>
      <c r="J2002" s="15" t="s">
        <v>28</v>
      </c>
      <c r="K2002" s="16" t="s">
        <v>29</v>
      </c>
      <c r="L2002" s="60"/>
      <c r="M2002" s="15"/>
      <c r="N2002" s="15" t="s">
        <v>43</v>
      </c>
      <c r="O2002" s="15"/>
      <c r="P2002" s="16" t="s">
        <v>929</v>
      </c>
      <c r="Q2002" s="17">
        <v>13299</v>
      </c>
      <c r="R2002" s="18">
        <v>45</v>
      </c>
      <c r="S2002" s="19">
        <v>8411.6174999999985</v>
      </c>
      <c r="T2002" s="20" t="s">
        <v>363</v>
      </c>
      <c r="U2002" s="21" t="s">
        <v>694</v>
      </c>
      <c r="V2002" s="31">
        <v>40.5</v>
      </c>
      <c r="W2002" s="23">
        <v>15</v>
      </c>
      <c r="X2002" s="24"/>
    </row>
    <row r="2003" spans="1:24" s="1" customFormat="1" ht="14" customHeight="1" x14ac:dyDescent="0.3">
      <c r="A2003" s="26" t="s">
        <v>23</v>
      </c>
      <c r="B2003" s="26" t="s">
        <v>1492</v>
      </c>
      <c r="C2003" s="12" t="s">
        <v>1828</v>
      </c>
      <c r="D2003" s="57"/>
      <c r="E2003" s="42" t="str">
        <f t="shared" si="110"/>
        <v>Еще фото</v>
      </c>
      <c r="F2003" s="14"/>
      <c r="G2003" s="26" t="s">
        <v>680</v>
      </c>
      <c r="H2003" s="26" t="s">
        <v>357</v>
      </c>
      <c r="I2003" s="26" t="s">
        <v>1139</v>
      </c>
      <c r="J2003" s="15" t="s">
        <v>28</v>
      </c>
      <c r="K2003" s="16" t="s">
        <v>29</v>
      </c>
      <c r="L2003" s="60"/>
      <c r="M2003" s="15"/>
      <c r="N2003" s="15" t="s">
        <v>43</v>
      </c>
      <c r="O2003" s="15"/>
      <c r="P2003" s="16" t="s">
        <v>929</v>
      </c>
      <c r="Q2003" s="17">
        <v>13299</v>
      </c>
      <c r="R2003" s="18">
        <v>45</v>
      </c>
      <c r="S2003" s="19">
        <v>8411.6174999999985</v>
      </c>
      <c r="T2003" s="20" t="s">
        <v>363</v>
      </c>
      <c r="U2003" s="21" t="s">
        <v>704</v>
      </c>
      <c r="V2003" s="23">
        <v>41</v>
      </c>
      <c r="W2003" s="23">
        <v>21</v>
      </c>
      <c r="X2003" s="24"/>
    </row>
    <row r="2004" spans="1:24" s="1" customFormat="1" ht="14" customHeight="1" x14ac:dyDescent="0.3">
      <c r="A2004" s="26" t="s">
        <v>23</v>
      </c>
      <c r="B2004" s="26" t="s">
        <v>1492</v>
      </c>
      <c r="C2004" s="12" t="s">
        <v>1828</v>
      </c>
      <c r="D2004" s="57"/>
      <c r="E2004" s="42" t="str">
        <f t="shared" si="110"/>
        <v>Еще фото</v>
      </c>
      <c r="F2004" s="14"/>
      <c r="G2004" s="26" t="s">
        <v>680</v>
      </c>
      <c r="H2004" s="26" t="s">
        <v>357</v>
      </c>
      <c r="I2004" s="26" t="s">
        <v>1139</v>
      </c>
      <c r="J2004" s="15" t="s">
        <v>28</v>
      </c>
      <c r="K2004" s="16" t="s">
        <v>29</v>
      </c>
      <c r="L2004" s="60"/>
      <c r="M2004" s="15"/>
      <c r="N2004" s="15" t="s">
        <v>43</v>
      </c>
      <c r="O2004" s="15"/>
      <c r="P2004" s="16" t="s">
        <v>929</v>
      </c>
      <c r="Q2004" s="17">
        <v>13299</v>
      </c>
      <c r="R2004" s="18">
        <v>45</v>
      </c>
      <c r="S2004" s="19">
        <v>8411.6174999999985</v>
      </c>
      <c r="T2004" s="20" t="s">
        <v>363</v>
      </c>
      <c r="U2004" s="21" t="s">
        <v>723</v>
      </c>
      <c r="V2004" s="23">
        <v>42</v>
      </c>
      <c r="W2004" s="23">
        <v>13</v>
      </c>
      <c r="X2004" s="24"/>
    </row>
    <row r="2005" spans="1:24" s="1" customFormat="1" ht="14" customHeight="1" x14ac:dyDescent="0.3">
      <c r="A2005" s="26" t="s">
        <v>23</v>
      </c>
      <c r="B2005" s="26" t="s">
        <v>1492</v>
      </c>
      <c r="C2005" s="12" t="s">
        <v>1828</v>
      </c>
      <c r="D2005" s="57"/>
      <c r="E2005" s="42" t="str">
        <f t="shared" si="110"/>
        <v>Еще фото</v>
      </c>
      <c r="F2005" s="14"/>
      <c r="G2005" s="26" t="s">
        <v>680</v>
      </c>
      <c r="H2005" s="26" t="s">
        <v>357</v>
      </c>
      <c r="I2005" s="26" t="s">
        <v>1139</v>
      </c>
      <c r="J2005" s="15" t="s">
        <v>28</v>
      </c>
      <c r="K2005" s="16" t="s">
        <v>29</v>
      </c>
      <c r="L2005" s="60"/>
      <c r="M2005" s="15"/>
      <c r="N2005" s="15" t="s">
        <v>43</v>
      </c>
      <c r="O2005" s="15"/>
      <c r="P2005" s="16" t="s">
        <v>929</v>
      </c>
      <c r="Q2005" s="17">
        <v>13299</v>
      </c>
      <c r="R2005" s="18">
        <v>45</v>
      </c>
      <c r="S2005" s="19">
        <v>8411.6174999999985</v>
      </c>
      <c r="T2005" s="20" t="s">
        <v>363</v>
      </c>
      <c r="U2005" s="21" t="s">
        <v>705</v>
      </c>
      <c r="V2005" s="31">
        <v>42.5</v>
      </c>
      <c r="W2005" s="23">
        <v>6</v>
      </c>
      <c r="X2005" s="24"/>
    </row>
    <row r="2006" spans="1:24" s="1" customFormat="1" ht="17" customHeight="1" x14ac:dyDescent="0.3">
      <c r="A2006" s="26" t="s">
        <v>23</v>
      </c>
      <c r="B2006" s="26" t="s">
        <v>1492</v>
      </c>
      <c r="C2006" s="12" t="s">
        <v>1828</v>
      </c>
      <c r="D2006" s="58"/>
      <c r="E2006" s="42" t="str">
        <f t="shared" si="110"/>
        <v>Еще фото</v>
      </c>
      <c r="F2006" s="14"/>
      <c r="G2006" s="26" t="s">
        <v>680</v>
      </c>
      <c r="H2006" s="26" t="s">
        <v>357</v>
      </c>
      <c r="I2006" s="26" t="s">
        <v>1139</v>
      </c>
      <c r="J2006" s="15" t="s">
        <v>28</v>
      </c>
      <c r="K2006" s="16" t="s">
        <v>29</v>
      </c>
      <c r="L2006" s="61"/>
      <c r="M2006" s="15"/>
      <c r="N2006" s="15" t="s">
        <v>43</v>
      </c>
      <c r="O2006" s="15"/>
      <c r="P2006" s="16" t="s">
        <v>929</v>
      </c>
      <c r="Q2006" s="17">
        <v>13299</v>
      </c>
      <c r="R2006" s="18">
        <v>45</v>
      </c>
      <c r="S2006" s="19">
        <v>8411.6174999999985</v>
      </c>
      <c r="T2006" s="20" t="s">
        <v>363</v>
      </c>
      <c r="U2006" s="21" t="s">
        <v>706</v>
      </c>
      <c r="V2006" s="23">
        <v>43</v>
      </c>
      <c r="W2006" s="23">
        <v>3</v>
      </c>
      <c r="X2006" s="24"/>
    </row>
    <row r="2007" spans="1:24" s="1" customFormat="1" ht="11" customHeight="1" x14ac:dyDescent="0.3">
      <c r="A2007" s="11" t="s">
        <v>23</v>
      </c>
      <c r="B2007" s="11" t="s">
        <v>1492</v>
      </c>
      <c r="C2007" s="12" t="s">
        <v>1830</v>
      </c>
      <c r="D2007" s="56"/>
      <c r="E2007" s="42" t="str">
        <f t="shared" ref="E2007:E2015" si="111">HYPERLINK("https://www.google.ru/search?q=JI2062&amp;newwindow=1&amp;tbm=isch","Еще фото")</f>
        <v>Еще фото</v>
      </c>
      <c r="F2007" s="28" t="s">
        <v>137</v>
      </c>
      <c r="G2007" s="11" t="s">
        <v>680</v>
      </c>
      <c r="H2007" s="11" t="s">
        <v>357</v>
      </c>
      <c r="I2007" s="15" t="s">
        <v>1139</v>
      </c>
      <c r="J2007" s="15" t="s">
        <v>28</v>
      </c>
      <c r="K2007" s="16" t="s">
        <v>29</v>
      </c>
      <c r="L2007" s="59"/>
      <c r="M2007" s="15"/>
      <c r="N2007" s="15" t="s">
        <v>210</v>
      </c>
      <c r="O2007" s="15"/>
      <c r="P2007" s="16" t="s">
        <v>929</v>
      </c>
      <c r="Q2007" s="17">
        <v>13299</v>
      </c>
      <c r="R2007" s="18">
        <v>45</v>
      </c>
      <c r="S2007" s="19">
        <v>8411.6174999999985</v>
      </c>
      <c r="T2007" s="20" t="s">
        <v>363</v>
      </c>
      <c r="U2007" s="21" t="s">
        <v>429</v>
      </c>
      <c r="V2007" s="23">
        <v>35</v>
      </c>
      <c r="W2007" s="23">
        <v>2</v>
      </c>
      <c r="X2007" s="24"/>
    </row>
    <row r="2008" spans="1:24" s="1" customFormat="1" ht="11" customHeight="1" x14ac:dyDescent="0.3">
      <c r="A2008" s="26" t="s">
        <v>23</v>
      </c>
      <c r="B2008" s="26" t="s">
        <v>1492</v>
      </c>
      <c r="C2008" s="12" t="s">
        <v>1830</v>
      </c>
      <c r="D2008" s="57"/>
      <c r="E2008" s="42" t="str">
        <f t="shared" si="111"/>
        <v>Еще фото</v>
      </c>
      <c r="F2008" s="28" t="s">
        <v>137</v>
      </c>
      <c r="G2008" s="26" t="s">
        <v>680</v>
      </c>
      <c r="H2008" s="26" t="s">
        <v>357</v>
      </c>
      <c r="I2008" s="26" t="s">
        <v>1139</v>
      </c>
      <c r="J2008" s="15" t="s">
        <v>28</v>
      </c>
      <c r="K2008" s="16" t="s">
        <v>29</v>
      </c>
      <c r="L2008" s="60"/>
      <c r="M2008" s="15"/>
      <c r="N2008" s="15" t="s">
        <v>210</v>
      </c>
      <c r="O2008" s="15"/>
      <c r="P2008" s="16" t="s">
        <v>929</v>
      </c>
      <c r="Q2008" s="17">
        <v>13299</v>
      </c>
      <c r="R2008" s="18">
        <v>45</v>
      </c>
      <c r="S2008" s="19">
        <v>8411.6174999999985</v>
      </c>
      <c r="T2008" s="20" t="s">
        <v>363</v>
      </c>
      <c r="U2008" s="21" t="s">
        <v>364</v>
      </c>
      <c r="V2008" s="31">
        <v>35.5</v>
      </c>
      <c r="W2008" s="23">
        <v>2</v>
      </c>
      <c r="X2008" s="24"/>
    </row>
    <row r="2009" spans="1:24" s="1" customFormat="1" ht="11" customHeight="1" x14ac:dyDescent="0.3">
      <c r="A2009" s="26" t="s">
        <v>23</v>
      </c>
      <c r="B2009" s="26" t="s">
        <v>1492</v>
      </c>
      <c r="C2009" s="12" t="s">
        <v>1830</v>
      </c>
      <c r="D2009" s="57"/>
      <c r="E2009" s="42" t="str">
        <f t="shared" si="111"/>
        <v>Еще фото</v>
      </c>
      <c r="F2009" s="28" t="s">
        <v>137</v>
      </c>
      <c r="G2009" s="26" t="s">
        <v>680</v>
      </c>
      <c r="H2009" s="26" t="s">
        <v>357</v>
      </c>
      <c r="I2009" s="26" t="s">
        <v>1139</v>
      </c>
      <c r="J2009" s="15" t="s">
        <v>28</v>
      </c>
      <c r="K2009" s="16" t="s">
        <v>29</v>
      </c>
      <c r="L2009" s="60"/>
      <c r="M2009" s="15"/>
      <c r="N2009" s="15" t="s">
        <v>210</v>
      </c>
      <c r="O2009" s="15"/>
      <c r="P2009" s="16" t="s">
        <v>929</v>
      </c>
      <c r="Q2009" s="17">
        <v>13299</v>
      </c>
      <c r="R2009" s="18">
        <v>45</v>
      </c>
      <c r="S2009" s="19">
        <v>8411.6174999999985</v>
      </c>
      <c r="T2009" s="20" t="s">
        <v>363</v>
      </c>
      <c r="U2009" s="21" t="s">
        <v>365</v>
      </c>
      <c r="V2009" s="23">
        <v>36</v>
      </c>
      <c r="W2009" s="23">
        <v>2</v>
      </c>
      <c r="X2009" s="24"/>
    </row>
    <row r="2010" spans="1:24" s="1" customFormat="1" ht="11" customHeight="1" x14ac:dyDescent="0.3">
      <c r="A2010" s="26" t="s">
        <v>23</v>
      </c>
      <c r="B2010" s="26" t="s">
        <v>1492</v>
      </c>
      <c r="C2010" s="12" t="s">
        <v>1830</v>
      </c>
      <c r="D2010" s="57"/>
      <c r="E2010" s="42" t="str">
        <f t="shared" si="111"/>
        <v>Еще фото</v>
      </c>
      <c r="F2010" s="28" t="s">
        <v>137</v>
      </c>
      <c r="G2010" s="26" t="s">
        <v>680</v>
      </c>
      <c r="H2010" s="26" t="s">
        <v>357</v>
      </c>
      <c r="I2010" s="26" t="s">
        <v>1139</v>
      </c>
      <c r="J2010" s="15" t="s">
        <v>28</v>
      </c>
      <c r="K2010" s="16" t="s">
        <v>29</v>
      </c>
      <c r="L2010" s="60"/>
      <c r="M2010" s="15"/>
      <c r="N2010" s="15" t="s">
        <v>210</v>
      </c>
      <c r="O2010" s="15"/>
      <c r="P2010" s="16" t="s">
        <v>929</v>
      </c>
      <c r="Q2010" s="17">
        <v>13299</v>
      </c>
      <c r="R2010" s="18">
        <v>45</v>
      </c>
      <c r="S2010" s="19">
        <v>8411.6174999999985</v>
      </c>
      <c r="T2010" s="20" t="s">
        <v>363</v>
      </c>
      <c r="U2010" s="21" t="s">
        <v>366</v>
      </c>
      <c r="V2010" s="31">
        <v>36.5</v>
      </c>
      <c r="W2010" s="23">
        <v>2</v>
      </c>
      <c r="X2010" s="24"/>
    </row>
    <row r="2011" spans="1:24" s="1" customFormat="1" ht="11" customHeight="1" x14ac:dyDescent="0.3">
      <c r="A2011" s="26" t="s">
        <v>23</v>
      </c>
      <c r="B2011" s="26" t="s">
        <v>1492</v>
      </c>
      <c r="C2011" s="12" t="s">
        <v>1830</v>
      </c>
      <c r="D2011" s="57"/>
      <c r="E2011" s="42" t="str">
        <f t="shared" si="111"/>
        <v>Еще фото</v>
      </c>
      <c r="F2011" s="28" t="s">
        <v>137</v>
      </c>
      <c r="G2011" s="26" t="s">
        <v>680</v>
      </c>
      <c r="H2011" s="26" t="s">
        <v>357</v>
      </c>
      <c r="I2011" s="26" t="s">
        <v>1139</v>
      </c>
      <c r="J2011" s="15" t="s">
        <v>28</v>
      </c>
      <c r="K2011" s="16" t="s">
        <v>29</v>
      </c>
      <c r="L2011" s="60"/>
      <c r="M2011" s="15"/>
      <c r="N2011" s="15" t="s">
        <v>210</v>
      </c>
      <c r="O2011" s="15"/>
      <c r="P2011" s="16" t="s">
        <v>929</v>
      </c>
      <c r="Q2011" s="17">
        <v>13299</v>
      </c>
      <c r="R2011" s="18">
        <v>45</v>
      </c>
      <c r="S2011" s="19">
        <v>8411.6174999999985</v>
      </c>
      <c r="T2011" s="20" t="s">
        <v>363</v>
      </c>
      <c r="U2011" s="21" t="s">
        <v>430</v>
      </c>
      <c r="V2011" s="23">
        <v>37</v>
      </c>
      <c r="W2011" s="23">
        <v>1</v>
      </c>
      <c r="X2011" s="24"/>
    </row>
    <row r="2012" spans="1:24" s="1" customFormat="1" ht="11" customHeight="1" x14ac:dyDescent="0.3">
      <c r="A2012" s="26" t="s">
        <v>23</v>
      </c>
      <c r="B2012" s="26" t="s">
        <v>1492</v>
      </c>
      <c r="C2012" s="12" t="s">
        <v>1830</v>
      </c>
      <c r="D2012" s="57"/>
      <c r="E2012" s="42" t="str">
        <f t="shared" si="111"/>
        <v>Еще фото</v>
      </c>
      <c r="F2012" s="28" t="s">
        <v>137</v>
      </c>
      <c r="G2012" s="26" t="s">
        <v>680</v>
      </c>
      <c r="H2012" s="26" t="s">
        <v>357</v>
      </c>
      <c r="I2012" s="26" t="s">
        <v>1139</v>
      </c>
      <c r="J2012" s="15" t="s">
        <v>28</v>
      </c>
      <c r="K2012" s="16" t="s">
        <v>29</v>
      </c>
      <c r="L2012" s="60"/>
      <c r="M2012" s="15"/>
      <c r="N2012" s="15" t="s">
        <v>210</v>
      </c>
      <c r="O2012" s="15"/>
      <c r="P2012" s="16" t="s">
        <v>929</v>
      </c>
      <c r="Q2012" s="17">
        <v>13299</v>
      </c>
      <c r="R2012" s="18">
        <v>45</v>
      </c>
      <c r="S2012" s="19">
        <v>8411.6174999999985</v>
      </c>
      <c r="T2012" s="20" t="s">
        <v>363</v>
      </c>
      <c r="U2012" s="21" t="s">
        <v>686</v>
      </c>
      <c r="V2012" s="31">
        <v>37.5</v>
      </c>
      <c r="W2012" s="23">
        <v>2</v>
      </c>
      <c r="X2012" s="24"/>
    </row>
    <row r="2013" spans="1:24" s="1" customFormat="1" ht="11" customHeight="1" x14ac:dyDescent="0.3">
      <c r="A2013" s="26" t="s">
        <v>23</v>
      </c>
      <c r="B2013" s="26" t="s">
        <v>1492</v>
      </c>
      <c r="C2013" s="12" t="s">
        <v>1830</v>
      </c>
      <c r="D2013" s="57"/>
      <c r="E2013" s="42" t="str">
        <f t="shared" si="111"/>
        <v>Еще фото</v>
      </c>
      <c r="F2013" s="28" t="s">
        <v>137</v>
      </c>
      <c r="G2013" s="26" t="s">
        <v>680</v>
      </c>
      <c r="H2013" s="26" t="s">
        <v>357</v>
      </c>
      <c r="I2013" s="26" t="s">
        <v>1139</v>
      </c>
      <c r="J2013" s="15" t="s">
        <v>28</v>
      </c>
      <c r="K2013" s="16" t="s">
        <v>29</v>
      </c>
      <c r="L2013" s="60"/>
      <c r="M2013" s="15"/>
      <c r="N2013" s="15" t="s">
        <v>210</v>
      </c>
      <c r="O2013" s="15"/>
      <c r="P2013" s="16" t="s">
        <v>929</v>
      </c>
      <c r="Q2013" s="17">
        <v>13299</v>
      </c>
      <c r="R2013" s="18">
        <v>45</v>
      </c>
      <c r="S2013" s="19">
        <v>8411.6174999999985</v>
      </c>
      <c r="T2013" s="20" t="s">
        <v>363</v>
      </c>
      <c r="U2013" s="21" t="s">
        <v>431</v>
      </c>
      <c r="V2013" s="23">
        <v>38</v>
      </c>
      <c r="W2013" s="23">
        <v>2</v>
      </c>
      <c r="X2013" s="24"/>
    </row>
    <row r="2014" spans="1:24" s="1" customFormat="1" ht="11" customHeight="1" x14ac:dyDescent="0.3">
      <c r="A2014" s="26" t="s">
        <v>23</v>
      </c>
      <c r="B2014" s="26" t="s">
        <v>1492</v>
      </c>
      <c r="C2014" s="12" t="s">
        <v>1830</v>
      </c>
      <c r="D2014" s="57"/>
      <c r="E2014" s="42" t="str">
        <f t="shared" si="111"/>
        <v>Еще фото</v>
      </c>
      <c r="F2014" s="28" t="s">
        <v>137</v>
      </c>
      <c r="G2014" s="26" t="s">
        <v>680</v>
      </c>
      <c r="H2014" s="26" t="s">
        <v>357</v>
      </c>
      <c r="I2014" s="26" t="s">
        <v>1139</v>
      </c>
      <c r="J2014" s="15" t="s">
        <v>28</v>
      </c>
      <c r="K2014" s="16" t="s">
        <v>29</v>
      </c>
      <c r="L2014" s="60"/>
      <c r="M2014" s="15"/>
      <c r="N2014" s="15" t="s">
        <v>210</v>
      </c>
      <c r="O2014" s="15"/>
      <c r="P2014" s="16" t="s">
        <v>929</v>
      </c>
      <c r="Q2014" s="17">
        <v>13299</v>
      </c>
      <c r="R2014" s="18">
        <v>45</v>
      </c>
      <c r="S2014" s="19">
        <v>8411.6174999999985</v>
      </c>
      <c r="T2014" s="20" t="s">
        <v>363</v>
      </c>
      <c r="U2014" s="21" t="s">
        <v>687</v>
      </c>
      <c r="V2014" s="31">
        <v>38.5</v>
      </c>
      <c r="W2014" s="23">
        <v>2</v>
      </c>
      <c r="X2014" s="24"/>
    </row>
    <row r="2015" spans="1:24" s="1" customFormat="1" ht="11" customHeight="1" x14ac:dyDescent="0.3">
      <c r="A2015" s="26" t="s">
        <v>23</v>
      </c>
      <c r="B2015" s="26" t="s">
        <v>1492</v>
      </c>
      <c r="C2015" s="12" t="s">
        <v>1830</v>
      </c>
      <c r="D2015" s="58"/>
      <c r="E2015" s="42" t="str">
        <f t="shared" si="111"/>
        <v>Еще фото</v>
      </c>
      <c r="F2015" s="28" t="s">
        <v>137</v>
      </c>
      <c r="G2015" s="26" t="s">
        <v>680</v>
      </c>
      <c r="H2015" s="26" t="s">
        <v>357</v>
      </c>
      <c r="I2015" s="26" t="s">
        <v>1139</v>
      </c>
      <c r="J2015" s="15" t="s">
        <v>28</v>
      </c>
      <c r="K2015" s="16" t="s">
        <v>29</v>
      </c>
      <c r="L2015" s="61"/>
      <c r="M2015" s="15"/>
      <c r="N2015" s="15" t="s">
        <v>210</v>
      </c>
      <c r="O2015" s="15"/>
      <c r="P2015" s="16" t="s">
        <v>929</v>
      </c>
      <c r="Q2015" s="17">
        <v>13299</v>
      </c>
      <c r="R2015" s="18">
        <v>45</v>
      </c>
      <c r="S2015" s="19">
        <v>8411.6174999999985</v>
      </c>
      <c r="T2015" s="20" t="s">
        <v>363</v>
      </c>
      <c r="U2015" s="21" t="s">
        <v>432</v>
      </c>
      <c r="V2015" s="23">
        <v>39</v>
      </c>
      <c r="W2015" s="23">
        <v>2</v>
      </c>
      <c r="X2015" s="24"/>
    </row>
    <row r="2016" spans="1:24" s="1" customFormat="1" ht="52.05" customHeight="1" x14ac:dyDescent="0.3">
      <c r="A2016" s="11" t="s">
        <v>23</v>
      </c>
      <c r="B2016" s="11" t="s">
        <v>1280</v>
      </c>
      <c r="C2016" s="12" t="s">
        <v>1831</v>
      </c>
      <c r="D2016" s="62"/>
      <c r="E2016" s="42" t="str">
        <f>HYPERLINK("https://www.google.ru/search?q=JI2342&amp;newwindow=1&amp;tbm=isch","Еще фото")</f>
        <v>Еще фото</v>
      </c>
      <c r="F2016" s="14"/>
      <c r="G2016" s="11" t="s">
        <v>680</v>
      </c>
      <c r="H2016" s="11" t="s">
        <v>357</v>
      </c>
      <c r="I2016" s="15" t="s">
        <v>1139</v>
      </c>
      <c r="J2016" s="15" t="s">
        <v>28</v>
      </c>
      <c r="K2016" s="16" t="s">
        <v>41</v>
      </c>
      <c r="L2016" s="59" t="s">
        <v>1282</v>
      </c>
      <c r="M2016" s="15"/>
      <c r="N2016" s="15" t="s">
        <v>308</v>
      </c>
      <c r="O2016" s="15"/>
      <c r="P2016" s="16" t="s">
        <v>1832</v>
      </c>
      <c r="Q2016" s="17">
        <v>9799</v>
      </c>
      <c r="R2016" s="18">
        <v>45</v>
      </c>
      <c r="S2016" s="19">
        <v>6197.8674999999994</v>
      </c>
      <c r="T2016" s="20" t="s">
        <v>363</v>
      </c>
      <c r="U2016" s="21" t="s">
        <v>430</v>
      </c>
      <c r="V2016" s="23">
        <v>37</v>
      </c>
      <c r="W2016" s="23">
        <v>1</v>
      </c>
      <c r="X2016" s="24"/>
    </row>
    <row r="2017" spans="1:24" s="1" customFormat="1" ht="61.05" customHeight="1" x14ac:dyDescent="0.3">
      <c r="A2017" s="26" t="s">
        <v>23</v>
      </c>
      <c r="B2017" s="26" t="s">
        <v>1280</v>
      </c>
      <c r="C2017" s="12" t="s">
        <v>1831</v>
      </c>
      <c r="D2017" s="63"/>
      <c r="E2017" s="42" t="str">
        <f>HYPERLINK("https://www.google.ru/search?q=JI2342&amp;newwindow=1&amp;tbm=isch","Еще фото")</f>
        <v>Еще фото</v>
      </c>
      <c r="F2017" s="14"/>
      <c r="G2017" s="26" t="s">
        <v>680</v>
      </c>
      <c r="H2017" s="26" t="s">
        <v>357</v>
      </c>
      <c r="I2017" s="26" t="s">
        <v>1139</v>
      </c>
      <c r="J2017" s="15" t="s">
        <v>28</v>
      </c>
      <c r="K2017" s="16" t="s">
        <v>41</v>
      </c>
      <c r="L2017" s="61"/>
      <c r="M2017" s="15"/>
      <c r="N2017" s="15" t="s">
        <v>308</v>
      </c>
      <c r="O2017" s="15"/>
      <c r="P2017" s="16" t="s">
        <v>1832</v>
      </c>
      <c r="Q2017" s="17">
        <v>9799</v>
      </c>
      <c r="R2017" s="18">
        <v>45</v>
      </c>
      <c r="S2017" s="19">
        <v>6197.8674999999994</v>
      </c>
      <c r="T2017" s="20" t="s">
        <v>363</v>
      </c>
      <c r="U2017" s="21" t="s">
        <v>687</v>
      </c>
      <c r="V2017" s="31">
        <v>38.5</v>
      </c>
      <c r="W2017" s="23">
        <v>1</v>
      </c>
      <c r="X2017" s="24"/>
    </row>
    <row r="2018" spans="1:24" s="1" customFormat="1" ht="52.05" customHeight="1" x14ac:dyDescent="0.3">
      <c r="A2018" s="11" t="s">
        <v>23</v>
      </c>
      <c r="B2018" s="11" t="s">
        <v>1280</v>
      </c>
      <c r="C2018" s="12" t="s">
        <v>1833</v>
      </c>
      <c r="D2018" s="62"/>
      <c r="E2018" s="42" t="str">
        <f>HYPERLINK("https://www.google.ru/search?q=JI2343&amp;newwindow=1&amp;tbm=isch","Еще фото")</f>
        <v>Еще фото</v>
      </c>
      <c r="F2018" s="14"/>
      <c r="G2018" s="11" t="s">
        <v>680</v>
      </c>
      <c r="H2018" s="11" t="s">
        <v>357</v>
      </c>
      <c r="I2018" s="15" t="s">
        <v>1139</v>
      </c>
      <c r="J2018" s="15" t="s">
        <v>28</v>
      </c>
      <c r="K2018" s="16" t="s">
        <v>41</v>
      </c>
      <c r="L2018" s="59" t="s">
        <v>1282</v>
      </c>
      <c r="M2018" s="15"/>
      <c r="N2018" s="15" t="s">
        <v>72</v>
      </c>
      <c r="O2018" s="15"/>
      <c r="P2018" s="16" t="s">
        <v>1832</v>
      </c>
      <c r="Q2018" s="17">
        <v>9799</v>
      </c>
      <c r="R2018" s="18">
        <v>45</v>
      </c>
      <c r="S2018" s="19">
        <v>6197.8674999999994</v>
      </c>
      <c r="T2018" s="20" t="s">
        <v>363</v>
      </c>
      <c r="U2018" s="21" t="s">
        <v>430</v>
      </c>
      <c r="V2018" s="23">
        <v>37</v>
      </c>
      <c r="W2018" s="23">
        <v>5</v>
      </c>
      <c r="X2018" s="24"/>
    </row>
    <row r="2019" spans="1:24" s="1" customFormat="1" ht="61.05" customHeight="1" x14ac:dyDescent="0.3">
      <c r="A2019" s="26" t="s">
        <v>23</v>
      </c>
      <c r="B2019" s="26" t="s">
        <v>1280</v>
      </c>
      <c r="C2019" s="12" t="s">
        <v>1833</v>
      </c>
      <c r="D2019" s="63"/>
      <c r="E2019" s="42" t="str">
        <f>HYPERLINK("https://www.google.ru/search?q=JI2343&amp;newwindow=1&amp;tbm=isch","Еще фото")</f>
        <v>Еще фото</v>
      </c>
      <c r="F2019" s="14"/>
      <c r="G2019" s="26" t="s">
        <v>680</v>
      </c>
      <c r="H2019" s="26" t="s">
        <v>357</v>
      </c>
      <c r="I2019" s="26" t="s">
        <v>1139</v>
      </c>
      <c r="J2019" s="15" t="s">
        <v>28</v>
      </c>
      <c r="K2019" s="16" t="s">
        <v>41</v>
      </c>
      <c r="L2019" s="61"/>
      <c r="M2019" s="15"/>
      <c r="N2019" s="15" t="s">
        <v>72</v>
      </c>
      <c r="O2019" s="15"/>
      <c r="P2019" s="16" t="s">
        <v>1832</v>
      </c>
      <c r="Q2019" s="17">
        <v>9799</v>
      </c>
      <c r="R2019" s="18">
        <v>45</v>
      </c>
      <c r="S2019" s="19">
        <v>6197.8674999999994</v>
      </c>
      <c r="T2019" s="20" t="s">
        <v>363</v>
      </c>
      <c r="U2019" s="21" t="s">
        <v>686</v>
      </c>
      <c r="V2019" s="31">
        <v>37.5</v>
      </c>
      <c r="W2019" s="23">
        <v>2</v>
      </c>
      <c r="X2019" s="24"/>
    </row>
    <row r="2020" spans="1:24" s="1" customFormat="1" ht="108" customHeight="1" x14ac:dyDescent="0.3">
      <c r="A2020" s="11" t="s">
        <v>23</v>
      </c>
      <c r="B2020" s="11" t="s">
        <v>1397</v>
      </c>
      <c r="C2020" s="12" t="s">
        <v>1834</v>
      </c>
      <c r="D2020" s="13"/>
      <c r="E2020" s="42" t="str">
        <f>HYPERLINK("https://www.google.ru/search?q=JI2734&amp;newwindow=1&amp;tbm=isch","Еще фото")</f>
        <v>Еще фото</v>
      </c>
      <c r="F2020" s="14"/>
      <c r="G2020" s="11" t="s">
        <v>680</v>
      </c>
      <c r="H2020" s="11" t="s">
        <v>357</v>
      </c>
      <c r="I2020" s="15" t="s">
        <v>1139</v>
      </c>
      <c r="J2020" s="15" t="s">
        <v>28</v>
      </c>
      <c r="K2020" s="16" t="s">
        <v>41</v>
      </c>
      <c r="L2020" s="15" t="s">
        <v>1399</v>
      </c>
      <c r="M2020" s="15"/>
      <c r="N2020" s="15" t="s">
        <v>43</v>
      </c>
      <c r="O2020" s="15"/>
      <c r="P2020" s="16" t="s">
        <v>1835</v>
      </c>
      <c r="Q2020" s="17">
        <v>20299</v>
      </c>
      <c r="R2020" s="18">
        <v>45</v>
      </c>
      <c r="S2020" s="19">
        <v>12839.1175</v>
      </c>
      <c r="T2020" s="20" t="s">
        <v>363</v>
      </c>
      <c r="U2020" s="21" t="s">
        <v>432</v>
      </c>
      <c r="V2020" s="23">
        <v>39</v>
      </c>
      <c r="W2020" s="23">
        <v>1</v>
      </c>
      <c r="X2020" s="24"/>
    </row>
    <row r="2021" spans="1:24" s="1" customFormat="1" ht="17" customHeight="1" x14ac:dyDescent="0.3">
      <c r="A2021" s="11" t="s">
        <v>23</v>
      </c>
      <c r="B2021" s="11" t="s">
        <v>1530</v>
      </c>
      <c r="C2021" s="12" t="s">
        <v>1836</v>
      </c>
      <c r="D2021" s="56"/>
      <c r="E2021" s="42" t="str">
        <f t="shared" ref="E2021:E2026" si="112">HYPERLINK("https://www.google.ru/search?q=JI2843&amp;newwindow=1&amp;tbm=isch","Еще фото")</f>
        <v>Еще фото</v>
      </c>
      <c r="F2021" s="28" t="s">
        <v>137</v>
      </c>
      <c r="G2021" s="11" t="s">
        <v>680</v>
      </c>
      <c r="H2021" s="11" t="s">
        <v>357</v>
      </c>
      <c r="I2021" s="15" t="s">
        <v>1139</v>
      </c>
      <c r="J2021" s="15" t="s">
        <v>28</v>
      </c>
      <c r="K2021" s="16" t="s">
        <v>29</v>
      </c>
      <c r="L2021" s="59" t="s">
        <v>1532</v>
      </c>
      <c r="M2021" s="15"/>
      <c r="N2021" s="15" t="s">
        <v>308</v>
      </c>
      <c r="O2021" s="15"/>
      <c r="P2021" s="16" t="s">
        <v>760</v>
      </c>
      <c r="Q2021" s="17">
        <v>7199</v>
      </c>
      <c r="R2021" s="18">
        <v>45</v>
      </c>
      <c r="S2021" s="19">
        <v>4553.3674999999994</v>
      </c>
      <c r="T2021" s="20" t="s">
        <v>363</v>
      </c>
      <c r="U2021" s="21" t="s">
        <v>693</v>
      </c>
      <c r="V2021" s="23">
        <v>40</v>
      </c>
      <c r="W2021" s="23">
        <v>3</v>
      </c>
      <c r="X2021" s="24"/>
    </row>
    <row r="2022" spans="1:24" s="1" customFormat="1" ht="17" customHeight="1" x14ac:dyDescent="0.3">
      <c r="A2022" s="26" t="s">
        <v>23</v>
      </c>
      <c r="B2022" s="26" t="s">
        <v>1530</v>
      </c>
      <c r="C2022" s="12" t="s">
        <v>1836</v>
      </c>
      <c r="D2022" s="57"/>
      <c r="E2022" s="42" t="str">
        <f t="shared" si="112"/>
        <v>Еще фото</v>
      </c>
      <c r="F2022" s="28" t="s">
        <v>137</v>
      </c>
      <c r="G2022" s="26" t="s">
        <v>680</v>
      </c>
      <c r="H2022" s="26" t="s">
        <v>357</v>
      </c>
      <c r="I2022" s="26" t="s">
        <v>1139</v>
      </c>
      <c r="J2022" s="15" t="s">
        <v>28</v>
      </c>
      <c r="K2022" s="16" t="s">
        <v>29</v>
      </c>
      <c r="L2022" s="60"/>
      <c r="M2022" s="15"/>
      <c r="N2022" s="15" t="s">
        <v>308</v>
      </c>
      <c r="O2022" s="15"/>
      <c r="P2022" s="16" t="s">
        <v>760</v>
      </c>
      <c r="Q2022" s="17">
        <v>7199</v>
      </c>
      <c r="R2022" s="18">
        <v>45</v>
      </c>
      <c r="S2022" s="19">
        <v>4553.3674999999994</v>
      </c>
      <c r="T2022" s="20" t="s">
        <v>363</v>
      </c>
      <c r="U2022" s="21" t="s">
        <v>694</v>
      </c>
      <c r="V2022" s="31">
        <v>40.5</v>
      </c>
      <c r="W2022" s="23">
        <v>8</v>
      </c>
      <c r="X2022" s="24"/>
    </row>
    <row r="2023" spans="1:24" s="1" customFormat="1" ht="17" customHeight="1" x14ac:dyDescent="0.3">
      <c r="A2023" s="26" t="s">
        <v>23</v>
      </c>
      <c r="B2023" s="26" t="s">
        <v>1530</v>
      </c>
      <c r="C2023" s="12" t="s">
        <v>1836</v>
      </c>
      <c r="D2023" s="57"/>
      <c r="E2023" s="42" t="str">
        <f t="shared" si="112"/>
        <v>Еще фото</v>
      </c>
      <c r="F2023" s="28" t="s">
        <v>137</v>
      </c>
      <c r="G2023" s="26" t="s">
        <v>680</v>
      </c>
      <c r="H2023" s="26" t="s">
        <v>357</v>
      </c>
      <c r="I2023" s="26" t="s">
        <v>1139</v>
      </c>
      <c r="J2023" s="15" t="s">
        <v>28</v>
      </c>
      <c r="K2023" s="16" t="s">
        <v>29</v>
      </c>
      <c r="L2023" s="60"/>
      <c r="M2023" s="15"/>
      <c r="N2023" s="15" t="s">
        <v>308</v>
      </c>
      <c r="O2023" s="15"/>
      <c r="P2023" s="16" t="s">
        <v>760</v>
      </c>
      <c r="Q2023" s="17">
        <v>7199</v>
      </c>
      <c r="R2023" s="18">
        <v>45</v>
      </c>
      <c r="S2023" s="19">
        <v>4553.3674999999994</v>
      </c>
      <c r="T2023" s="20" t="s">
        <v>363</v>
      </c>
      <c r="U2023" s="21" t="s">
        <v>704</v>
      </c>
      <c r="V2023" s="23">
        <v>41</v>
      </c>
      <c r="W2023" s="23">
        <v>1</v>
      </c>
      <c r="X2023" s="24"/>
    </row>
    <row r="2024" spans="1:24" s="1" customFormat="1" ht="17" customHeight="1" x14ac:dyDescent="0.3">
      <c r="A2024" s="26" t="s">
        <v>23</v>
      </c>
      <c r="B2024" s="26" t="s">
        <v>1530</v>
      </c>
      <c r="C2024" s="12" t="s">
        <v>1836</v>
      </c>
      <c r="D2024" s="57"/>
      <c r="E2024" s="42" t="str">
        <f t="shared" si="112"/>
        <v>Еще фото</v>
      </c>
      <c r="F2024" s="28" t="s">
        <v>137</v>
      </c>
      <c r="G2024" s="26" t="s">
        <v>680</v>
      </c>
      <c r="H2024" s="26" t="s">
        <v>357</v>
      </c>
      <c r="I2024" s="26" t="s">
        <v>1139</v>
      </c>
      <c r="J2024" s="15" t="s">
        <v>28</v>
      </c>
      <c r="K2024" s="16" t="s">
        <v>29</v>
      </c>
      <c r="L2024" s="60"/>
      <c r="M2024" s="15"/>
      <c r="N2024" s="15" t="s">
        <v>308</v>
      </c>
      <c r="O2024" s="15"/>
      <c r="P2024" s="16" t="s">
        <v>760</v>
      </c>
      <c r="Q2024" s="17">
        <v>7199</v>
      </c>
      <c r="R2024" s="18">
        <v>45</v>
      </c>
      <c r="S2024" s="19">
        <v>4553.3674999999994</v>
      </c>
      <c r="T2024" s="20" t="s">
        <v>363</v>
      </c>
      <c r="U2024" s="21" t="s">
        <v>723</v>
      </c>
      <c r="V2024" s="23">
        <v>42</v>
      </c>
      <c r="W2024" s="23">
        <v>14</v>
      </c>
      <c r="X2024" s="24"/>
    </row>
    <row r="2025" spans="1:24" s="1" customFormat="1" ht="17" customHeight="1" x14ac:dyDescent="0.3">
      <c r="A2025" s="26" t="s">
        <v>23</v>
      </c>
      <c r="B2025" s="26" t="s">
        <v>1530</v>
      </c>
      <c r="C2025" s="12" t="s">
        <v>1836</v>
      </c>
      <c r="D2025" s="57"/>
      <c r="E2025" s="42" t="str">
        <f t="shared" si="112"/>
        <v>Еще фото</v>
      </c>
      <c r="F2025" s="28" t="s">
        <v>137</v>
      </c>
      <c r="G2025" s="26" t="s">
        <v>680</v>
      </c>
      <c r="H2025" s="26" t="s">
        <v>357</v>
      </c>
      <c r="I2025" s="26" t="s">
        <v>1139</v>
      </c>
      <c r="J2025" s="15" t="s">
        <v>28</v>
      </c>
      <c r="K2025" s="16" t="s">
        <v>29</v>
      </c>
      <c r="L2025" s="60"/>
      <c r="M2025" s="15"/>
      <c r="N2025" s="15" t="s">
        <v>308</v>
      </c>
      <c r="O2025" s="15"/>
      <c r="P2025" s="16" t="s">
        <v>760</v>
      </c>
      <c r="Q2025" s="17">
        <v>7199</v>
      </c>
      <c r="R2025" s="18">
        <v>45</v>
      </c>
      <c r="S2025" s="19">
        <v>4553.3674999999994</v>
      </c>
      <c r="T2025" s="20" t="s">
        <v>363</v>
      </c>
      <c r="U2025" s="21" t="s">
        <v>705</v>
      </c>
      <c r="V2025" s="31">
        <v>42.5</v>
      </c>
      <c r="W2025" s="23">
        <v>12</v>
      </c>
      <c r="X2025" s="24"/>
    </row>
    <row r="2026" spans="1:24" s="1" customFormat="1" ht="22.05" customHeight="1" x14ac:dyDescent="0.3">
      <c r="A2026" s="26" t="s">
        <v>23</v>
      </c>
      <c r="B2026" s="26" t="s">
        <v>1530</v>
      </c>
      <c r="C2026" s="12" t="s">
        <v>1836</v>
      </c>
      <c r="D2026" s="58"/>
      <c r="E2026" s="42" t="str">
        <f t="shared" si="112"/>
        <v>Еще фото</v>
      </c>
      <c r="F2026" s="28" t="s">
        <v>137</v>
      </c>
      <c r="G2026" s="26" t="s">
        <v>680</v>
      </c>
      <c r="H2026" s="26" t="s">
        <v>357</v>
      </c>
      <c r="I2026" s="26" t="s">
        <v>1139</v>
      </c>
      <c r="J2026" s="15" t="s">
        <v>28</v>
      </c>
      <c r="K2026" s="16" t="s">
        <v>29</v>
      </c>
      <c r="L2026" s="61"/>
      <c r="M2026" s="15"/>
      <c r="N2026" s="15" t="s">
        <v>308</v>
      </c>
      <c r="O2026" s="15"/>
      <c r="P2026" s="16" t="s">
        <v>760</v>
      </c>
      <c r="Q2026" s="17">
        <v>7199</v>
      </c>
      <c r="R2026" s="18">
        <v>45</v>
      </c>
      <c r="S2026" s="19">
        <v>4553.3674999999994</v>
      </c>
      <c r="T2026" s="20" t="s">
        <v>363</v>
      </c>
      <c r="U2026" s="21" t="s">
        <v>706</v>
      </c>
      <c r="V2026" s="23">
        <v>43</v>
      </c>
      <c r="W2026" s="23">
        <v>8</v>
      </c>
      <c r="X2026" s="24"/>
    </row>
    <row r="2027" spans="1:24" s="1" customFormat="1" ht="35" customHeight="1" x14ac:dyDescent="0.3">
      <c r="A2027" s="11" t="s">
        <v>23</v>
      </c>
      <c r="B2027" s="11" t="s">
        <v>1581</v>
      </c>
      <c r="C2027" s="12" t="s">
        <v>1837</v>
      </c>
      <c r="D2027" s="56"/>
      <c r="E2027" s="42" t="str">
        <f>HYPERLINK("https://www.google.ru/search?q=JI3174&amp;newwindow=1&amp;tbm=isch","Еще фото")</f>
        <v>Еще фото</v>
      </c>
      <c r="F2027" s="14"/>
      <c r="G2027" s="11" t="s">
        <v>680</v>
      </c>
      <c r="H2027" s="11" t="s">
        <v>357</v>
      </c>
      <c r="I2027" s="15" t="s">
        <v>1139</v>
      </c>
      <c r="J2027" s="15" t="s">
        <v>28</v>
      </c>
      <c r="K2027" s="16" t="s">
        <v>29</v>
      </c>
      <c r="L2027" s="59" t="s">
        <v>1838</v>
      </c>
      <c r="M2027" s="15"/>
      <c r="N2027" s="15" t="s">
        <v>210</v>
      </c>
      <c r="O2027" s="15"/>
      <c r="P2027" s="16" t="s">
        <v>1274</v>
      </c>
      <c r="Q2027" s="17">
        <v>15499</v>
      </c>
      <c r="R2027" s="18">
        <v>45</v>
      </c>
      <c r="S2027" s="19">
        <v>9803.1175000000003</v>
      </c>
      <c r="T2027" s="20" t="s">
        <v>363</v>
      </c>
      <c r="U2027" s="21" t="s">
        <v>693</v>
      </c>
      <c r="V2027" s="23">
        <v>40</v>
      </c>
      <c r="W2027" s="23">
        <v>3</v>
      </c>
      <c r="X2027" s="24"/>
    </row>
    <row r="2028" spans="1:24" s="1" customFormat="1" ht="35" customHeight="1" x14ac:dyDescent="0.3">
      <c r="A2028" s="26" t="s">
        <v>23</v>
      </c>
      <c r="B2028" s="26" t="s">
        <v>1581</v>
      </c>
      <c r="C2028" s="12" t="s">
        <v>1837</v>
      </c>
      <c r="D2028" s="57"/>
      <c r="E2028" s="42" t="str">
        <f>HYPERLINK("https://www.google.ru/search?q=JI3174&amp;newwindow=1&amp;tbm=isch","Еще фото")</f>
        <v>Еще фото</v>
      </c>
      <c r="F2028" s="14"/>
      <c r="G2028" s="26" t="s">
        <v>680</v>
      </c>
      <c r="H2028" s="26" t="s">
        <v>357</v>
      </c>
      <c r="I2028" s="26" t="s">
        <v>1139</v>
      </c>
      <c r="J2028" s="15" t="s">
        <v>28</v>
      </c>
      <c r="K2028" s="16" t="s">
        <v>29</v>
      </c>
      <c r="L2028" s="60"/>
      <c r="M2028" s="15"/>
      <c r="N2028" s="15" t="s">
        <v>210</v>
      </c>
      <c r="O2028" s="15"/>
      <c r="P2028" s="16" t="s">
        <v>1274</v>
      </c>
      <c r="Q2028" s="17">
        <v>15499</v>
      </c>
      <c r="R2028" s="18">
        <v>45</v>
      </c>
      <c r="S2028" s="19">
        <v>9803.1175000000003</v>
      </c>
      <c r="T2028" s="20" t="s">
        <v>363</v>
      </c>
      <c r="U2028" s="21" t="s">
        <v>694</v>
      </c>
      <c r="V2028" s="31">
        <v>40.5</v>
      </c>
      <c r="W2028" s="23">
        <v>2</v>
      </c>
      <c r="X2028" s="24"/>
    </row>
    <row r="2029" spans="1:24" s="1" customFormat="1" ht="37.049999999999997" customHeight="1" x14ac:dyDescent="0.3">
      <c r="A2029" s="26" t="s">
        <v>23</v>
      </c>
      <c r="B2029" s="26" t="s">
        <v>1581</v>
      </c>
      <c r="C2029" s="12" t="s">
        <v>1837</v>
      </c>
      <c r="D2029" s="58"/>
      <c r="E2029" s="42" t="str">
        <f>HYPERLINK("https://www.google.ru/search?q=JI3174&amp;newwindow=1&amp;tbm=isch","Еще фото")</f>
        <v>Еще фото</v>
      </c>
      <c r="F2029" s="14"/>
      <c r="G2029" s="26" t="s">
        <v>680</v>
      </c>
      <c r="H2029" s="26" t="s">
        <v>357</v>
      </c>
      <c r="I2029" s="26" t="s">
        <v>1139</v>
      </c>
      <c r="J2029" s="15" t="s">
        <v>28</v>
      </c>
      <c r="K2029" s="16" t="s">
        <v>29</v>
      </c>
      <c r="L2029" s="61"/>
      <c r="M2029" s="15"/>
      <c r="N2029" s="15" t="s">
        <v>210</v>
      </c>
      <c r="O2029" s="15"/>
      <c r="P2029" s="16" t="s">
        <v>1274</v>
      </c>
      <c r="Q2029" s="17">
        <v>15499</v>
      </c>
      <c r="R2029" s="18">
        <v>45</v>
      </c>
      <c r="S2029" s="19">
        <v>9803.1175000000003</v>
      </c>
      <c r="T2029" s="20" t="s">
        <v>363</v>
      </c>
      <c r="U2029" s="21" t="s">
        <v>723</v>
      </c>
      <c r="V2029" s="23">
        <v>42</v>
      </c>
      <c r="W2029" s="23">
        <v>3</v>
      </c>
      <c r="X2029" s="24"/>
    </row>
    <row r="2030" spans="1:24" s="1" customFormat="1" ht="26" customHeight="1" x14ac:dyDescent="0.3">
      <c r="A2030" s="11" t="s">
        <v>23</v>
      </c>
      <c r="B2030" s="11" t="s">
        <v>1839</v>
      </c>
      <c r="C2030" s="12" t="s">
        <v>1840</v>
      </c>
      <c r="D2030" s="56"/>
      <c r="E2030" s="42" t="str">
        <f>HYPERLINK("https://www.google.ru/search?q=JI3503&amp;newwindow=1&amp;tbm=isch","Еще фото")</f>
        <v>Еще фото</v>
      </c>
      <c r="F2030" s="14"/>
      <c r="G2030" s="11" t="s">
        <v>680</v>
      </c>
      <c r="H2030" s="11" t="s">
        <v>357</v>
      </c>
      <c r="I2030" s="15" t="s">
        <v>1139</v>
      </c>
      <c r="J2030" s="15" t="s">
        <v>28</v>
      </c>
      <c r="K2030" s="16" t="s">
        <v>286</v>
      </c>
      <c r="L2030" s="59" t="s">
        <v>1841</v>
      </c>
      <c r="M2030" s="15" t="s">
        <v>1241</v>
      </c>
      <c r="N2030" s="15" t="s">
        <v>43</v>
      </c>
      <c r="O2030" s="15"/>
      <c r="P2030" s="16" t="s">
        <v>760</v>
      </c>
      <c r="Q2030" s="17">
        <v>11799</v>
      </c>
      <c r="R2030" s="18">
        <v>45</v>
      </c>
      <c r="S2030" s="19">
        <v>7462.8674999999994</v>
      </c>
      <c r="T2030" s="20" t="s">
        <v>363</v>
      </c>
      <c r="U2030" s="21" t="s">
        <v>687</v>
      </c>
      <c r="V2030" s="31">
        <v>38.5</v>
      </c>
      <c r="W2030" s="23">
        <v>7</v>
      </c>
      <c r="X2030" s="24"/>
    </row>
    <row r="2031" spans="1:24" s="1" customFormat="1" ht="26" customHeight="1" x14ac:dyDescent="0.3">
      <c r="A2031" s="26" t="s">
        <v>23</v>
      </c>
      <c r="B2031" s="26" t="s">
        <v>1839</v>
      </c>
      <c r="C2031" s="12" t="s">
        <v>1840</v>
      </c>
      <c r="D2031" s="57"/>
      <c r="E2031" s="42" t="str">
        <f>HYPERLINK("https://www.google.ru/search?q=JI3503&amp;newwindow=1&amp;tbm=isch","Еще фото")</f>
        <v>Еще фото</v>
      </c>
      <c r="F2031" s="14"/>
      <c r="G2031" s="26" t="s">
        <v>680</v>
      </c>
      <c r="H2031" s="26" t="s">
        <v>357</v>
      </c>
      <c r="I2031" s="26" t="s">
        <v>1139</v>
      </c>
      <c r="J2031" s="15" t="s">
        <v>28</v>
      </c>
      <c r="K2031" s="16" t="s">
        <v>286</v>
      </c>
      <c r="L2031" s="60"/>
      <c r="M2031" s="15" t="s">
        <v>1241</v>
      </c>
      <c r="N2031" s="15" t="s">
        <v>43</v>
      </c>
      <c r="O2031" s="15"/>
      <c r="P2031" s="16" t="s">
        <v>760</v>
      </c>
      <c r="Q2031" s="17">
        <v>11799</v>
      </c>
      <c r="R2031" s="18">
        <v>45</v>
      </c>
      <c r="S2031" s="19">
        <v>7462.8674999999994</v>
      </c>
      <c r="T2031" s="20" t="s">
        <v>363</v>
      </c>
      <c r="U2031" s="21" t="s">
        <v>432</v>
      </c>
      <c r="V2031" s="23">
        <v>39</v>
      </c>
      <c r="W2031" s="23">
        <v>3</v>
      </c>
      <c r="X2031" s="24"/>
    </row>
    <row r="2032" spans="1:24" s="1" customFormat="1" ht="26" customHeight="1" x14ac:dyDescent="0.3">
      <c r="A2032" s="26" t="s">
        <v>23</v>
      </c>
      <c r="B2032" s="26" t="s">
        <v>1839</v>
      </c>
      <c r="C2032" s="12" t="s">
        <v>1840</v>
      </c>
      <c r="D2032" s="57"/>
      <c r="E2032" s="42" t="str">
        <f>HYPERLINK("https://www.google.ru/search?q=JI3503&amp;newwindow=1&amp;tbm=isch","Еще фото")</f>
        <v>Еще фото</v>
      </c>
      <c r="F2032" s="14"/>
      <c r="G2032" s="26" t="s">
        <v>680</v>
      </c>
      <c r="H2032" s="26" t="s">
        <v>357</v>
      </c>
      <c r="I2032" s="26" t="s">
        <v>1139</v>
      </c>
      <c r="J2032" s="15" t="s">
        <v>28</v>
      </c>
      <c r="K2032" s="16" t="s">
        <v>286</v>
      </c>
      <c r="L2032" s="60"/>
      <c r="M2032" s="15" t="s">
        <v>1241</v>
      </c>
      <c r="N2032" s="15" t="s">
        <v>43</v>
      </c>
      <c r="O2032" s="15"/>
      <c r="P2032" s="16" t="s">
        <v>760</v>
      </c>
      <c r="Q2032" s="17">
        <v>11799</v>
      </c>
      <c r="R2032" s="18">
        <v>45</v>
      </c>
      <c r="S2032" s="19">
        <v>7462.8674999999994</v>
      </c>
      <c r="T2032" s="20" t="s">
        <v>363</v>
      </c>
      <c r="U2032" s="21" t="s">
        <v>693</v>
      </c>
      <c r="V2032" s="23">
        <v>40</v>
      </c>
      <c r="W2032" s="23">
        <v>2</v>
      </c>
      <c r="X2032" s="24"/>
    </row>
    <row r="2033" spans="1:24" s="1" customFormat="1" ht="26" customHeight="1" x14ac:dyDescent="0.3">
      <c r="A2033" s="26" t="s">
        <v>23</v>
      </c>
      <c r="B2033" s="26" t="s">
        <v>1839</v>
      </c>
      <c r="C2033" s="12" t="s">
        <v>1840</v>
      </c>
      <c r="D2033" s="58"/>
      <c r="E2033" s="42" t="str">
        <f>HYPERLINK("https://www.google.ru/search?q=JI3503&amp;newwindow=1&amp;tbm=isch","Еще фото")</f>
        <v>Еще фото</v>
      </c>
      <c r="F2033" s="14"/>
      <c r="G2033" s="26" t="s">
        <v>680</v>
      </c>
      <c r="H2033" s="26" t="s">
        <v>357</v>
      </c>
      <c r="I2033" s="26" t="s">
        <v>1139</v>
      </c>
      <c r="J2033" s="15" t="s">
        <v>28</v>
      </c>
      <c r="K2033" s="16" t="s">
        <v>286</v>
      </c>
      <c r="L2033" s="61"/>
      <c r="M2033" s="15" t="s">
        <v>1241</v>
      </c>
      <c r="N2033" s="15" t="s">
        <v>43</v>
      </c>
      <c r="O2033" s="15"/>
      <c r="P2033" s="16" t="s">
        <v>760</v>
      </c>
      <c r="Q2033" s="17">
        <v>11799</v>
      </c>
      <c r="R2033" s="18">
        <v>45</v>
      </c>
      <c r="S2033" s="19">
        <v>7462.8674999999994</v>
      </c>
      <c r="T2033" s="20" t="s">
        <v>363</v>
      </c>
      <c r="U2033" s="21" t="s">
        <v>694</v>
      </c>
      <c r="V2033" s="31">
        <v>40.5</v>
      </c>
      <c r="W2033" s="23">
        <v>13</v>
      </c>
      <c r="X2033" s="24"/>
    </row>
    <row r="2034" spans="1:24" s="1" customFormat="1" ht="17" customHeight="1" x14ac:dyDescent="0.3">
      <c r="A2034" s="11" t="s">
        <v>23</v>
      </c>
      <c r="B2034" s="11" t="s">
        <v>1530</v>
      </c>
      <c r="C2034" s="12" t="s">
        <v>1842</v>
      </c>
      <c r="D2034" s="56"/>
      <c r="E2034" s="42" t="str">
        <f t="shared" ref="E2034:E2039" si="113">HYPERLINK("https://www.google.ru/search?q=JI4541&amp;newwindow=1&amp;tbm=isch","Еще фото")</f>
        <v>Еще фото</v>
      </c>
      <c r="F2034" s="28" t="s">
        <v>137</v>
      </c>
      <c r="G2034" s="11" t="s">
        <v>680</v>
      </c>
      <c r="H2034" s="11" t="s">
        <v>357</v>
      </c>
      <c r="I2034" s="15" t="s">
        <v>1139</v>
      </c>
      <c r="J2034" s="15" t="s">
        <v>40</v>
      </c>
      <c r="K2034" s="16" t="s">
        <v>29</v>
      </c>
      <c r="L2034" s="59"/>
      <c r="M2034" s="15"/>
      <c r="N2034" s="15" t="s">
        <v>31</v>
      </c>
      <c r="O2034" s="15"/>
      <c r="P2034" s="16" t="s">
        <v>760</v>
      </c>
      <c r="Q2034" s="17">
        <v>7199</v>
      </c>
      <c r="R2034" s="18">
        <v>45</v>
      </c>
      <c r="S2034" s="19">
        <v>4553.3674999999994</v>
      </c>
      <c r="T2034" s="20" t="s">
        <v>363</v>
      </c>
      <c r="U2034" s="21" t="s">
        <v>694</v>
      </c>
      <c r="V2034" s="31">
        <v>40.5</v>
      </c>
      <c r="W2034" s="23">
        <v>3</v>
      </c>
      <c r="X2034" s="24"/>
    </row>
    <row r="2035" spans="1:24" s="1" customFormat="1" ht="17" customHeight="1" x14ac:dyDescent="0.3">
      <c r="A2035" s="26" t="s">
        <v>23</v>
      </c>
      <c r="B2035" s="26" t="s">
        <v>1530</v>
      </c>
      <c r="C2035" s="12" t="s">
        <v>1842</v>
      </c>
      <c r="D2035" s="57"/>
      <c r="E2035" s="42" t="str">
        <f t="shared" si="113"/>
        <v>Еще фото</v>
      </c>
      <c r="F2035" s="28" t="s">
        <v>137</v>
      </c>
      <c r="G2035" s="26" t="s">
        <v>680</v>
      </c>
      <c r="H2035" s="26" t="s">
        <v>357</v>
      </c>
      <c r="I2035" s="26" t="s">
        <v>1139</v>
      </c>
      <c r="J2035" s="15" t="s">
        <v>40</v>
      </c>
      <c r="K2035" s="16" t="s">
        <v>29</v>
      </c>
      <c r="L2035" s="60"/>
      <c r="M2035" s="15"/>
      <c r="N2035" s="15" t="s">
        <v>31</v>
      </c>
      <c r="O2035" s="15"/>
      <c r="P2035" s="16" t="s">
        <v>760</v>
      </c>
      <c r="Q2035" s="17">
        <v>7199</v>
      </c>
      <c r="R2035" s="18">
        <v>45</v>
      </c>
      <c r="S2035" s="19">
        <v>4553.3674999999994</v>
      </c>
      <c r="T2035" s="20" t="s">
        <v>363</v>
      </c>
      <c r="U2035" s="21" t="s">
        <v>704</v>
      </c>
      <c r="V2035" s="23">
        <v>41</v>
      </c>
      <c r="W2035" s="23">
        <v>6</v>
      </c>
      <c r="X2035" s="24"/>
    </row>
    <row r="2036" spans="1:24" s="1" customFormat="1" ht="17" customHeight="1" x14ac:dyDescent="0.3">
      <c r="A2036" s="26" t="s">
        <v>23</v>
      </c>
      <c r="B2036" s="26" t="s">
        <v>1530</v>
      </c>
      <c r="C2036" s="12" t="s">
        <v>1842</v>
      </c>
      <c r="D2036" s="57"/>
      <c r="E2036" s="42" t="str">
        <f t="shared" si="113"/>
        <v>Еще фото</v>
      </c>
      <c r="F2036" s="28" t="s">
        <v>137</v>
      </c>
      <c r="G2036" s="26" t="s">
        <v>680</v>
      </c>
      <c r="H2036" s="26" t="s">
        <v>357</v>
      </c>
      <c r="I2036" s="26" t="s">
        <v>1139</v>
      </c>
      <c r="J2036" s="15" t="s">
        <v>40</v>
      </c>
      <c r="K2036" s="16" t="s">
        <v>29</v>
      </c>
      <c r="L2036" s="60"/>
      <c r="M2036" s="15"/>
      <c r="N2036" s="15" t="s">
        <v>31</v>
      </c>
      <c r="O2036" s="15"/>
      <c r="P2036" s="16" t="s">
        <v>760</v>
      </c>
      <c r="Q2036" s="17">
        <v>7199</v>
      </c>
      <c r="R2036" s="18">
        <v>45</v>
      </c>
      <c r="S2036" s="19">
        <v>4553.3674999999994</v>
      </c>
      <c r="T2036" s="20" t="s">
        <v>363</v>
      </c>
      <c r="U2036" s="21" t="s">
        <v>723</v>
      </c>
      <c r="V2036" s="23">
        <v>42</v>
      </c>
      <c r="W2036" s="23">
        <v>8</v>
      </c>
      <c r="X2036" s="24"/>
    </row>
    <row r="2037" spans="1:24" s="1" customFormat="1" ht="17" customHeight="1" x14ac:dyDescent="0.3">
      <c r="A2037" s="26" t="s">
        <v>23</v>
      </c>
      <c r="B2037" s="26" t="s">
        <v>1530</v>
      </c>
      <c r="C2037" s="12" t="s">
        <v>1842</v>
      </c>
      <c r="D2037" s="57"/>
      <c r="E2037" s="42" t="str">
        <f t="shared" si="113"/>
        <v>Еще фото</v>
      </c>
      <c r="F2037" s="28" t="s">
        <v>137</v>
      </c>
      <c r="G2037" s="26" t="s">
        <v>680</v>
      </c>
      <c r="H2037" s="26" t="s">
        <v>357</v>
      </c>
      <c r="I2037" s="26" t="s">
        <v>1139</v>
      </c>
      <c r="J2037" s="15" t="s">
        <v>40</v>
      </c>
      <c r="K2037" s="16" t="s">
        <v>29</v>
      </c>
      <c r="L2037" s="60"/>
      <c r="M2037" s="15"/>
      <c r="N2037" s="15" t="s">
        <v>31</v>
      </c>
      <c r="O2037" s="15"/>
      <c r="P2037" s="16" t="s">
        <v>760</v>
      </c>
      <c r="Q2037" s="17">
        <v>7199</v>
      </c>
      <c r="R2037" s="18">
        <v>45</v>
      </c>
      <c r="S2037" s="19">
        <v>4553.3674999999994</v>
      </c>
      <c r="T2037" s="20" t="s">
        <v>363</v>
      </c>
      <c r="U2037" s="21" t="s">
        <v>705</v>
      </c>
      <c r="V2037" s="31">
        <v>42.5</v>
      </c>
      <c r="W2037" s="23">
        <v>12</v>
      </c>
      <c r="X2037" s="24"/>
    </row>
    <row r="2038" spans="1:24" s="1" customFormat="1" ht="17" customHeight="1" x14ac:dyDescent="0.3">
      <c r="A2038" s="26" t="s">
        <v>23</v>
      </c>
      <c r="B2038" s="26" t="s">
        <v>1530</v>
      </c>
      <c r="C2038" s="12" t="s">
        <v>1842</v>
      </c>
      <c r="D2038" s="57"/>
      <c r="E2038" s="42" t="str">
        <f t="shared" si="113"/>
        <v>Еще фото</v>
      </c>
      <c r="F2038" s="28" t="s">
        <v>137</v>
      </c>
      <c r="G2038" s="26" t="s">
        <v>680</v>
      </c>
      <c r="H2038" s="26" t="s">
        <v>357</v>
      </c>
      <c r="I2038" s="26" t="s">
        <v>1139</v>
      </c>
      <c r="J2038" s="15" t="s">
        <v>40</v>
      </c>
      <c r="K2038" s="16" t="s">
        <v>29</v>
      </c>
      <c r="L2038" s="60"/>
      <c r="M2038" s="15"/>
      <c r="N2038" s="15" t="s">
        <v>31</v>
      </c>
      <c r="O2038" s="15"/>
      <c r="P2038" s="16" t="s">
        <v>760</v>
      </c>
      <c r="Q2038" s="17">
        <v>7199</v>
      </c>
      <c r="R2038" s="18">
        <v>45</v>
      </c>
      <c r="S2038" s="19">
        <v>4553.3674999999994</v>
      </c>
      <c r="T2038" s="20" t="s">
        <v>363</v>
      </c>
      <c r="U2038" s="21" t="s">
        <v>706</v>
      </c>
      <c r="V2038" s="23">
        <v>43</v>
      </c>
      <c r="W2038" s="23">
        <v>15</v>
      </c>
      <c r="X2038" s="24"/>
    </row>
    <row r="2039" spans="1:24" s="1" customFormat="1" ht="22.05" customHeight="1" x14ac:dyDescent="0.3">
      <c r="A2039" s="26" t="s">
        <v>23</v>
      </c>
      <c r="B2039" s="26" t="s">
        <v>1530</v>
      </c>
      <c r="C2039" s="12" t="s">
        <v>1842</v>
      </c>
      <c r="D2039" s="58"/>
      <c r="E2039" s="42" t="str">
        <f t="shared" si="113"/>
        <v>Еще фото</v>
      </c>
      <c r="F2039" s="28" t="s">
        <v>137</v>
      </c>
      <c r="G2039" s="26" t="s">
        <v>680</v>
      </c>
      <c r="H2039" s="26" t="s">
        <v>357</v>
      </c>
      <c r="I2039" s="26" t="s">
        <v>1139</v>
      </c>
      <c r="J2039" s="15" t="s">
        <v>40</v>
      </c>
      <c r="K2039" s="16" t="s">
        <v>29</v>
      </c>
      <c r="L2039" s="61"/>
      <c r="M2039" s="15"/>
      <c r="N2039" s="15" t="s">
        <v>31</v>
      </c>
      <c r="O2039" s="15"/>
      <c r="P2039" s="16" t="s">
        <v>760</v>
      </c>
      <c r="Q2039" s="17">
        <v>7199</v>
      </c>
      <c r="R2039" s="18">
        <v>45</v>
      </c>
      <c r="S2039" s="19">
        <v>4553.3674999999994</v>
      </c>
      <c r="T2039" s="20" t="s">
        <v>363</v>
      </c>
      <c r="U2039" s="21" t="s">
        <v>742</v>
      </c>
      <c r="V2039" s="31">
        <v>44.5</v>
      </c>
      <c r="W2039" s="23">
        <v>1</v>
      </c>
      <c r="X2039" s="24"/>
    </row>
    <row r="2040" spans="1:24" s="1" customFormat="1" ht="35" customHeight="1" x14ac:dyDescent="0.3">
      <c r="A2040" s="11" t="s">
        <v>23</v>
      </c>
      <c r="B2040" s="11" t="s">
        <v>1334</v>
      </c>
      <c r="C2040" s="12" t="s">
        <v>1843</v>
      </c>
      <c r="D2040" s="56"/>
      <c r="E2040" s="42" t="str">
        <f>HYPERLINK("https://www.google.ru/search?q=JI4611&amp;newwindow=1&amp;tbm=isch","Еще фото")</f>
        <v>Еще фото</v>
      </c>
      <c r="F2040" s="14"/>
      <c r="G2040" s="11" t="s">
        <v>680</v>
      </c>
      <c r="H2040" s="11" t="s">
        <v>357</v>
      </c>
      <c r="I2040" s="15" t="s">
        <v>1139</v>
      </c>
      <c r="J2040" s="15" t="s">
        <v>28</v>
      </c>
      <c r="K2040" s="16" t="s">
        <v>41</v>
      </c>
      <c r="L2040" s="59" t="s">
        <v>993</v>
      </c>
      <c r="M2040" s="15"/>
      <c r="N2040" s="15" t="s">
        <v>191</v>
      </c>
      <c r="O2040" s="15"/>
      <c r="P2040" s="16" t="s">
        <v>755</v>
      </c>
      <c r="Q2040" s="17">
        <v>11099</v>
      </c>
      <c r="R2040" s="18">
        <v>45</v>
      </c>
      <c r="S2040" s="19">
        <v>7020.1174999999994</v>
      </c>
      <c r="T2040" s="20" t="s">
        <v>363</v>
      </c>
      <c r="U2040" s="21" t="s">
        <v>430</v>
      </c>
      <c r="V2040" s="23">
        <v>37</v>
      </c>
      <c r="W2040" s="23">
        <v>3</v>
      </c>
      <c r="X2040" s="24"/>
    </row>
    <row r="2041" spans="1:24" s="1" customFormat="1" ht="35" customHeight="1" x14ac:dyDescent="0.3">
      <c r="A2041" s="26" t="s">
        <v>23</v>
      </c>
      <c r="B2041" s="26" t="s">
        <v>1334</v>
      </c>
      <c r="C2041" s="12" t="s">
        <v>1843</v>
      </c>
      <c r="D2041" s="57"/>
      <c r="E2041" s="42" t="str">
        <f>HYPERLINK("https://www.google.ru/search?q=JI4611&amp;newwindow=1&amp;tbm=isch","Еще фото")</f>
        <v>Еще фото</v>
      </c>
      <c r="F2041" s="14"/>
      <c r="G2041" s="26" t="s">
        <v>680</v>
      </c>
      <c r="H2041" s="26" t="s">
        <v>357</v>
      </c>
      <c r="I2041" s="26" t="s">
        <v>1139</v>
      </c>
      <c r="J2041" s="15" t="s">
        <v>28</v>
      </c>
      <c r="K2041" s="16" t="s">
        <v>41</v>
      </c>
      <c r="L2041" s="60"/>
      <c r="M2041" s="15"/>
      <c r="N2041" s="15" t="s">
        <v>191</v>
      </c>
      <c r="O2041" s="15"/>
      <c r="P2041" s="16" t="s">
        <v>755</v>
      </c>
      <c r="Q2041" s="17">
        <v>11099</v>
      </c>
      <c r="R2041" s="18">
        <v>45</v>
      </c>
      <c r="S2041" s="19">
        <v>7020.1174999999994</v>
      </c>
      <c r="T2041" s="20" t="s">
        <v>363</v>
      </c>
      <c r="U2041" s="21" t="s">
        <v>686</v>
      </c>
      <c r="V2041" s="31">
        <v>37.5</v>
      </c>
      <c r="W2041" s="23">
        <v>2</v>
      </c>
      <c r="X2041" s="24"/>
    </row>
    <row r="2042" spans="1:24" s="1" customFormat="1" ht="37.049999999999997" customHeight="1" x14ac:dyDescent="0.3">
      <c r="A2042" s="26" t="s">
        <v>23</v>
      </c>
      <c r="B2042" s="26" t="s">
        <v>1334</v>
      </c>
      <c r="C2042" s="12" t="s">
        <v>1843</v>
      </c>
      <c r="D2042" s="58"/>
      <c r="E2042" s="42" t="str">
        <f>HYPERLINK("https://www.google.ru/search?q=JI4611&amp;newwindow=1&amp;tbm=isch","Еще фото")</f>
        <v>Еще фото</v>
      </c>
      <c r="F2042" s="14"/>
      <c r="G2042" s="26" t="s">
        <v>680</v>
      </c>
      <c r="H2042" s="26" t="s">
        <v>357</v>
      </c>
      <c r="I2042" s="26" t="s">
        <v>1139</v>
      </c>
      <c r="J2042" s="15" t="s">
        <v>28</v>
      </c>
      <c r="K2042" s="16" t="s">
        <v>41</v>
      </c>
      <c r="L2042" s="61"/>
      <c r="M2042" s="15"/>
      <c r="N2042" s="15" t="s">
        <v>191</v>
      </c>
      <c r="O2042" s="15"/>
      <c r="P2042" s="16" t="s">
        <v>755</v>
      </c>
      <c r="Q2042" s="17">
        <v>11099</v>
      </c>
      <c r="R2042" s="18">
        <v>45</v>
      </c>
      <c r="S2042" s="19">
        <v>7020.1174999999994</v>
      </c>
      <c r="T2042" s="20" t="s">
        <v>363</v>
      </c>
      <c r="U2042" s="21" t="s">
        <v>431</v>
      </c>
      <c r="V2042" s="23">
        <v>38</v>
      </c>
      <c r="W2042" s="23">
        <v>2</v>
      </c>
      <c r="X2042" s="24"/>
    </row>
    <row r="2043" spans="1:24" s="1" customFormat="1" ht="52.05" customHeight="1" x14ac:dyDescent="0.3">
      <c r="A2043" s="11" t="s">
        <v>23</v>
      </c>
      <c r="B2043" s="11" t="s">
        <v>921</v>
      </c>
      <c r="C2043" s="12" t="s">
        <v>1844</v>
      </c>
      <c r="D2043" s="62"/>
      <c r="E2043" s="42" t="str">
        <f>HYPERLINK("https://www.google.ru/search?q=JI4624&amp;newwindow=1&amp;tbm=isch","Еще фото")</f>
        <v>Еще фото</v>
      </c>
      <c r="F2043" s="14"/>
      <c r="G2043" s="11" t="s">
        <v>680</v>
      </c>
      <c r="H2043" s="11" t="s">
        <v>357</v>
      </c>
      <c r="I2043" s="15" t="s">
        <v>1139</v>
      </c>
      <c r="J2043" s="15" t="s">
        <v>40</v>
      </c>
      <c r="K2043" s="16" t="s">
        <v>29</v>
      </c>
      <c r="L2043" s="59" t="s">
        <v>923</v>
      </c>
      <c r="M2043" s="15"/>
      <c r="N2043" s="15" t="s">
        <v>86</v>
      </c>
      <c r="O2043" s="15"/>
      <c r="P2043" s="16" t="s">
        <v>737</v>
      </c>
      <c r="Q2043" s="17">
        <v>14699</v>
      </c>
      <c r="R2043" s="18">
        <v>45</v>
      </c>
      <c r="S2043" s="19">
        <v>9297.1174999999985</v>
      </c>
      <c r="T2043" s="20" t="s">
        <v>363</v>
      </c>
      <c r="U2043" s="21" t="s">
        <v>694</v>
      </c>
      <c r="V2043" s="31">
        <v>40.5</v>
      </c>
      <c r="W2043" s="23">
        <v>1</v>
      </c>
      <c r="X2043" s="24"/>
    </row>
    <row r="2044" spans="1:24" s="1" customFormat="1" ht="61.05" customHeight="1" x14ac:dyDescent="0.3">
      <c r="A2044" s="26" t="s">
        <v>23</v>
      </c>
      <c r="B2044" s="26" t="s">
        <v>921</v>
      </c>
      <c r="C2044" s="12" t="s">
        <v>1844</v>
      </c>
      <c r="D2044" s="63"/>
      <c r="E2044" s="42" t="str">
        <f>HYPERLINK("https://www.google.ru/search?q=JI4624&amp;newwindow=1&amp;tbm=isch","Еще фото")</f>
        <v>Еще фото</v>
      </c>
      <c r="F2044" s="14"/>
      <c r="G2044" s="26" t="s">
        <v>680</v>
      </c>
      <c r="H2044" s="26" t="s">
        <v>357</v>
      </c>
      <c r="I2044" s="26" t="s">
        <v>1139</v>
      </c>
      <c r="J2044" s="15" t="s">
        <v>40</v>
      </c>
      <c r="K2044" s="16" t="s">
        <v>29</v>
      </c>
      <c r="L2044" s="61"/>
      <c r="M2044" s="15"/>
      <c r="N2044" s="15" t="s">
        <v>86</v>
      </c>
      <c r="O2044" s="15"/>
      <c r="P2044" s="16" t="s">
        <v>737</v>
      </c>
      <c r="Q2044" s="17">
        <v>14699</v>
      </c>
      <c r="R2044" s="18">
        <v>45</v>
      </c>
      <c r="S2044" s="19">
        <v>9297.1174999999985</v>
      </c>
      <c r="T2044" s="20" t="s">
        <v>363</v>
      </c>
      <c r="U2044" s="21" t="s">
        <v>704</v>
      </c>
      <c r="V2044" s="23">
        <v>41</v>
      </c>
      <c r="W2044" s="23">
        <v>1</v>
      </c>
      <c r="X2044" s="24"/>
    </row>
    <row r="2045" spans="1:24" s="1" customFormat="1" ht="35" customHeight="1" x14ac:dyDescent="0.3">
      <c r="A2045" s="11" t="s">
        <v>23</v>
      </c>
      <c r="B2045" s="11" t="s">
        <v>1845</v>
      </c>
      <c r="C2045" s="12" t="s">
        <v>1846</v>
      </c>
      <c r="D2045" s="56"/>
      <c r="E2045" s="42" t="str">
        <f>HYPERLINK("https://www.google.ru/search?q=JI4952&amp;newwindow=1&amp;tbm=isch","Еще фото")</f>
        <v>Еще фото</v>
      </c>
      <c r="F2045" s="14" t="s">
        <v>1015</v>
      </c>
      <c r="G2045" s="11" t="s">
        <v>680</v>
      </c>
      <c r="H2045" s="11" t="s">
        <v>357</v>
      </c>
      <c r="I2045" s="15" t="s">
        <v>1139</v>
      </c>
      <c r="J2045" s="15" t="s">
        <v>28</v>
      </c>
      <c r="K2045" s="16" t="s">
        <v>29</v>
      </c>
      <c r="L2045" s="59" t="s">
        <v>1847</v>
      </c>
      <c r="M2045" s="15"/>
      <c r="N2045" s="15" t="s">
        <v>43</v>
      </c>
      <c r="O2045" s="15"/>
      <c r="P2045" s="16" t="s">
        <v>1848</v>
      </c>
      <c r="Q2045" s="17">
        <v>7799</v>
      </c>
      <c r="R2045" s="18">
        <v>45</v>
      </c>
      <c r="S2045" s="19">
        <v>4932.8674999999994</v>
      </c>
      <c r="T2045" s="20" t="s">
        <v>363</v>
      </c>
      <c r="U2045" s="21" t="s">
        <v>432</v>
      </c>
      <c r="V2045" s="23">
        <v>39</v>
      </c>
      <c r="W2045" s="23">
        <v>1</v>
      </c>
      <c r="X2045" s="24"/>
    </row>
    <row r="2046" spans="1:24" s="1" customFormat="1" ht="35" customHeight="1" x14ac:dyDescent="0.3">
      <c r="A2046" s="26" t="s">
        <v>23</v>
      </c>
      <c r="B2046" s="26" t="s">
        <v>1845</v>
      </c>
      <c r="C2046" s="12" t="s">
        <v>1846</v>
      </c>
      <c r="D2046" s="57"/>
      <c r="E2046" s="42" t="str">
        <f>HYPERLINK("https://www.google.ru/search?q=JI4952&amp;newwindow=1&amp;tbm=isch","Еще фото")</f>
        <v>Еще фото</v>
      </c>
      <c r="F2046" s="14" t="s">
        <v>1015</v>
      </c>
      <c r="G2046" s="26" t="s">
        <v>680</v>
      </c>
      <c r="H2046" s="26" t="s">
        <v>357</v>
      </c>
      <c r="I2046" s="26" t="s">
        <v>1139</v>
      </c>
      <c r="J2046" s="15" t="s">
        <v>28</v>
      </c>
      <c r="K2046" s="16" t="s">
        <v>29</v>
      </c>
      <c r="L2046" s="60"/>
      <c r="M2046" s="15"/>
      <c r="N2046" s="15" t="s">
        <v>43</v>
      </c>
      <c r="O2046" s="15"/>
      <c r="P2046" s="16" t="s">
        <v>1848</v>
      </c>
      <c r="Q2046" s="17">
        <v>7799</v>
      </c>
      <c r="R2046" s="18">
        <v>45</v>
      </c>
      <c r="S2046" s="19">
        <v>4932.8674999999994</v>
      </c>
      <c r="T2046" s="20" t="s">
        <v>363</v>
      </c>
      <c r="U2046" s="21" t="s">
        <v>693</v>
      </c>
      <c r="V2046" s="23">
        <v>40</v>
      </c>
      <c r="W2046" s="23">
        <v>1</v>
      </c>
      <c r="X2046" s="24"/>
    </row>
    <row r="2047" spans="1:24" s="1" customFormat="1" ht="37.049999999999997" customHeight="1" x14ac:dyDescent="0.3">
      <c r="A2047" s="26" t="s">
        <v>23</v>
      </c>
      <c r="B2047" s="26" t="s">
        <v>1845</v>
      </c>
      <c r="C2047" s="12" t="s">
        <v>1846</v>
      </c>
      <c r="D2047" s="58"/>
      <c r="E2047" s="42" t="str">
        <f>HYPERLINK("https://www.google.ru/search?q=JI4952&amp;newwindow=1&amp;tbm=isch","Еще фото")</f>
        <v>Еще фото</v>
      </c>
      <c r="F2047" s="14" t="s">
        <v>1015</v>
      </c>
      <c r="G2047" s="26" t="s">
        <v>680</v>
      </c>
      <c r="H2047" s="26" t="s">
        <v>357</v>
      </c>
      <c r="I2047" s="26" t="s">
        <v>1139</v>
      </c>
      <c r="J2047" s="15" t="s">
        <v>28</v>
      </c>
      <c r="K2047" s="16" t="s">
        <v>29</v>
      </c>
      <c r="L2047" s="61"/>
      <c r="M2047" s="15"/>
      <c r="N2047" s="15" t="s">
        <v>43</v>
      </c>
      <c r="O2047" s="15"/>
      <c r="P2047" s="16" t="s">
        <v>1848</v>
      </c>
      <c r="Q2047" s="17">
        <v>7799</v>
      </c>
      <c r="R2047" s="18">
        <v>45</v>
      </c>
      <c r="S2047" s="19">
        <v>4932.8674999999994</v>
      </c>
      <c r="T2047" s="20" t="s">
        <v>363</v>
      </c>
      <c r="U2047" s="21" t="s">
        <v>694</v>
      </c>
      <c r="V2047" s="31">
        <v>40.5</v>
      </c>
      <c r="W2047" s="23">
        <v>6</v>
      </c>
      <c r="X2047" s="24"/>
    </row>
    <row r="2048" spans="1:24" s="1" customFormat="1" ht="52.05" customHeight="1" x14ac:dyDescent="0.3">
      <c r="A2048" s="11" t="s">
        <v>23</v>
      </c>
      <c r="B2048" s="11" t="s">
        <v>1471</v>
      </c>
      <c r="C2048" s="12" t="s">
        <v>1849</v>
      </c>
      <c r="D2048" s="62"/>
      <c r="E2048" s="42" t="str">
        <f>HYPERLINK("https://www.google.ru/search?q=JP5382&amp;newwindow=1&amp;tbm=isch","Еще фото")</f>
        <v>Еще фото</v>
      </c>
      <c r="F2048" s="14"/>
      <c r="G2048" s="11" t="s">
        <v>680</v>
      </c>
      <c r="H2048" s="11" t="s">
        <v>357</v>
      </c>
      <c r="I2048" s="15" t="s">
        <v>1139</v>
      </c>
      <c r="J2048" s="15" t="s">
        <v>28</v>
      </c>
      <c r="K2048" s="16" t="s">
        <v>29</v>
      </c>
      <c r="L2048" s="59" t="s">
        <v>1473</v>
      </c>
      <c r="M2048" s="15"/>
      <c r="N2048" s="15" t="s">
        <v>43</v>
      </c>
      <c r="O2048" s="15"/>
      <c r="P2048" s="16" t="s">
        <v>1263</v>
      </c>
      <c r="Q2048" s="17">
        <v>9699</v>
      </c>
      <c r="R2048" s="18">
        <v>45</v>
      </c>
      <c r="S2048" s="19">
        <v>6134.6174999999994</v>
      </c>
      <c r="T2048" s="20" t="s">
        <v>363</v>
      </c>
      <c r="U2048" s="21" t="s">
        <v>694</v>
      </c>
      <c r="V2048" s="31">
        <v>40.5</v>
      </c>
      <c r="W2048" s="23">
        <v>1</v>
      </c>
      <c r="X2048" s="24"/>
    </row>
    <row r="2049" spans="1:24" s="1" customFormat="1" ht="61.05" customHeight="1" x14ac:dyDescent="0.3">
      <c r="A2049" s="26" t="s">
        <v>23</v>
      </c>
      <c r="B2049" s="26" t="s">
        <v>1471</v>
      </c>
      <c r="C2049" s="12" t="s">
        <v>1849</v>
      </c>
      <c r="D2049" s="63"/>
      <c r="E2049" s="42" t="str">
        <f>HYPERLINK("https://www.google.ru/search?q=JP5382&amp;newwindow=1&amp;tbm=isch","Еще фото")</f>
        <v>Еще фото</v>
      </c>
      <c r="F2049" s="14"/>
      <c r="G2049" s="26" t="s">
        <v>680</v>
      </c>
      <c r="H2049" s="26" t="s">
        <v>357</v>
      </c>
      <c r="I2049" s="26" t="s">
        <v>1139</v>
      </c>
      <c r="J2049" s="15" t="s">
        <v>28</v>
      </c>
      <c r="K2049" s="16" t="s">
        <v>29</v>
      </c>
      <c r="L2049" s="61"/>
      <c r="M2049" s="15"/>
      <c r="N2049" s="15" t="s">
        <v>43</v>
      </c>
      <c r="O2049" s="15"/>
      <c r="P2049" s="16" t="s">
        <v>1263</v>
      </c>
      <c r="Q2049" s="17">
        <v>9699</v>
      </c>
      <c r="R2049" s="18">
        <v>45</v>
      </c>
      <c r="S2049" s="19">
        <v>6134.6174999999994</v>
      </c>
      <c r="T2049" s="20" t="s">
        <v>363</v>
      </c>
      <c r="U2049" s="21" t="s">
        <v>706</v>
      </c>
      <c r="V2049" s="23">
        <v>43</v>
      </c>
      <c r="W2049" s="23">
        <v>1</v>
      </c>
      <c r="X2049" s="24"/>
    </row>
    <row r="2050" spans="1:24" s="1" customFormat="1" ht="52.05" customHeight="1" x14ac:dyDescent="0.3">
      <c r="A2050" s="11" t="s">
        <v>23</v>
      </c>
      <c r="B2050" s="11" t="s">
        <v>1700</v>
      </c>
      <c r="C2050" s="12" t="s">
        <v>1850</v>
      </c>
      <c r="D2050" s="62"/>
      <c r="E2050" s="42" t="str">
        <f>HYPERLINK("https://www.google.ru/search?q=JP7944&amp;newwindow=1&amp;tbm=isch","Еще фото")</f>
        <v>Еще фото</v>
      </c>
      <c r="F2050" s="14"/>
      <c r="G2050" s="11" t="s">
        <v>680</v>
      </c>
      <c r="H2050" s="11" t="s">
        <v>357</v>
      </c>
      <c r="I2050" s="15" t="s">
        <v>1139</v>
      </c>
      <c r="J2050" s="15" t="s">
        <v>28</v>
      </c>
      <c r="K2050" s="16" t="s">
        <v>29</v>
      </c>
      <c r="L2050" s="59" t="s">
        <v>1198</v>
      </c>
      <c r="M2050" s="15"/>
      <c r="N2050" s="15" t="s">
        <v>308</v>
      </c>
      <c r="O2050" s="15"/>
      <c r="P2050" s="16" t="s">
        <v>1163</v>
      </c>
      <c r="Q2050" s="17">
        <v>7499</v>
      </c>
      <c r="R2050" s="18">
        <v>45</v>
      </c>
      <c r="S2050" s="19">
        <v>4743.1174999999994</v>
      </c>
      <c r="T2050" s="20" t="s">
        <v>363</v>
      </c>
      <c r="U2050" s="21" t="s">
        <v>694</v>
      </c>
      <c r="V2050" s="31">
        <v>40.5</v>
      </c>
      <c r="W2050" s="23">
        <v>1</v>
      </c>
      <c r="X2050" s="24"/>
    </row>
    <row r="2051" spans="1:24" s="1" customFormat="1" ht="61.05" customHeight="1" x14ac:dyDescent="0.3">
      <c r="A2051" s="26" t="s">
        <v>23</v>
      </c>
      <c r="B2051" s="26" t="s">
        <v>1700</v>
      </c>
      <c r="C2051" s="12" t="s">
        <v>1850</v>
      </c>
      <c r="D2051" s="63"/>
      <c r="E2051" s="42" t="str">
        <f>HYPERLINK("https://www.google.ru/search?q=JP7944&amp;newwindow=1&amp;tbm=isch","Еще фото")</f>
        <v>Еще фото</v>
      </c>
      <c r="F2051" s="14"/>
      <c r="G2051" s="26" t="s">
        <v>680</v>
      </c>
      <c r="H2051" s="26" t="s">
        <v>357</v>
      </c>
      <c r="I2051" s="26" t="s">
        <v>1139</v>
      </c>
      <c r="J2051" s="15" t="s">
        <v>28</v>
      </c>
      <c r="K2051" s="16" t="s">
        <v>29</v>
      </c>
      <c r="L2051" s="61"/>
      <c r="M2051" s="15"/>
      <c r="N2051" s="15" t="s">
        <v>308</v>
      </c>
      <c r="O2051" s="15"/>
      <c r="P2051" s="16" t="s">
        <v>1163</v>
      </c>
      <c r="Q2051" s="17">
        <v>7499</v>
      </c>
      <c r="R2051" s="18">
        <v>45</v>
      </c>
      <c r="S2051" s="19">
        <v>4743.1174999999994</v>
      </c>
      <c r="T2051" s="20" t="s">
        <v>363</v>
      </c>
      <c r="U2051" s="21" t="s">
        <v>723</v>
      </c>
      <c r="V2051" s="23">
        <v>42</v>
      </c>
      <c r="W2051" s="23">
        <v>2</v>
      </c>
      <c r="X2051" s="24"/>
    </row>
    <row r="2052" spans="1:24" s="1" customFormat="1" ht="26" customHeight="1" x14ac:dyDescent="0.3">
      <c r="A2052" s="11" t="s">
        <v>23</v>
      </c>
      <c r="B2052" s="11" t="s">
        <v>925</v>
      </c>
      <c r="C2052" s="12" t="s">
        <v>1851</v>
      </c>
      <c r="D2052" s="56"/>
      <c r="E2052" s="42" t="str">
        <f>HYPERLINK("https://www.google.ru/search?q=JP8726&amp;newwindow=1&amp;tbm=isch","Еще фото")</f>
        <v>Еще фото</v>
      </c>
      <c r="F2052" s="14" t="s">
        <v>107</v>
      </c>
      <c r="G2052" s="11" t="s">
        <v>1138</v>
      </c>
      <c r="H2052" s="11" t="s">
        <v>357</v>
      </c>
      <c r="I2052" s="15" t="s">
        <v>1139</v>
      </c>
      <c r="J2052" s="15" t="s">
        <v>28</v>
      </c>
      <c r="K2052" s="16" t="s">
        <v>41</v>
      </c>
      <c r="L2052" s="59" t="s">
        <v>928</v>
      </c>
      <c r="M2052" s="15"/>
      <c r="N2052" s="15" t="s">
        <v>1852</v>
      </c>
      <c r="O2052" s="15"/>
      <c r="P2052" s="16" t="s">
        <v>929</v>
      </c>
      <c r="Q2052" s="17">
        <v>12199</v>
      </c>
      <c r="R2052" s="18">
        <v>45</v>
      </c>
      <c r="S2052" s="19">
        <v>7715.8674999999994</v>
      </c>
      <c r="T2052" s="20" t="s">
        <v>363</v>
      </c>
      <c r="U2052" s="21" t="s">
        <v>429</v>
      </c>
      <c r="V2052" s="23">
        <v>35</v>
      </c>
      <c r="W2052" s="23">
        <v>1</v>
      </c>
      <c r="X2052" s="24"/>
    </row>
    <row r="2053" spans="1:24" s="1" customFormat="1" ht="26" customHeight="1" x14ac:dyDescent="0.3">
      <c r="A2053" s="26" t="s">
        <v>23</v>
      </c>
      <c r="B2053" s="26" t="s">
        <v>925</v>
      </c>
      <c r="C2053" s="12" t="s">
        <v>1851</v>
      </c>
      <c r="D2053" s="57"/>
      <c r="E2053" s="42" t="str">
        <f>HYPERLINK("https://www.google.ru/search?q=JP8726&amp;newwindow=1&amp;tbm=isch","Еще фото")</f>
        <v>Еще фото</v>
      </c>
      <c r="F2053" s="14" t="s">
        <v>107</v>
      </c>
      <c r="G2053" s="26" t="s">
        <v>1138</v>
      </c>
      <c r="H2053" s="26" t="s">
        <v>357</v>
      </c>
      <c r="I2053" s="26" t="s">
        <v>1139</v>
      </c>
      <c r="J2053" s="15" t="s">
        <v>28</v>
      </c>
      <c r="K2053" s="16" t="s">
        <v>41</v>
      </c>
      <c r="L2053" s="60"/>
      <c r="M2053" s="15"/>
      <c r="N2053" s="15" t="s">
        <v>1852</v>
      </c>
      <c r="O2053" s="15"/>
      <c r="P2053" s="16" t="s">
        <v>929</v>
      </c>
      <c r="Q2053" s="17">
        <v>12199</v>
      </c>
      <c r="R2053" s="18">
        <v>45</v>
      </c>
      <c r="S2053" s="19">
        <v>7715.8674999999994</v>
      </c>
      <c r="T2053" s="20" t="s">
        <v>363</v>
      </c>
      <c r="U2053" s="21" t="s">
        <v>364</v>
      </c>
      <c r="V2053" s="31">
        <v>35.5</v>
      </c>
      <c r="W2053" s="23">
        <v>1</v>
      </c>
      <c r="X2053" s="24"/>
    </row>
    <row r="2054" spans="1:24" s="1" customFormat="1" ht="26" customHeight="1" x14ac:dyDescent="0.3">
      <c r="A2054" s="26" t="s">
        <v>23</v>
      </c>
      <c r="B2054" s="26" t="s">
        <v>925</v>
      </c>
      <c r="C2054" s="12" t="s">
        <v>1851</v>
      </c>
      <c r="D2054" s="57"/>
      <c r="E2054" s="42" t="str">
        <f>HYPERLINK("https://www.google.ru/search?q=JP8726&amp;newwindow=1&amp;tbm=isch","Еще фото")</f>
        <v>Еще фото</v>
      </c>
      <c r="F2054" s="14" t="s">
        <v>107</v>
      </c>
      <c r="G2054" s="26" t="s">
        <v>1138</v>
      </c>
      <c r="H2054" s="26" t="s">
        <v>357</v>
      </c>
      <c r="I2054" s="26" t="s">
        <v>1139</v>
      </c>
      <c r="J2054" s="15" t="s">
        <v>28</v>
      </c>
      <c r="K2054" s="16" t="s">
        <v>41</v>
      </c>
      <c r="L2054" s="60"/>
      <c r="M2054" s="15"/>
      <c r="N2054" s="15" t="s">
        <v>1852</v>
      </c>
      <c r="O2054" s="15"/>
      <c r="P2054" s="16" t="s">
        <v>929</v>
      </c>
      <c r="Q2054" s="17">
        <v>12199</v>
      </c>
      <c r="R2054" s="18">
        <v>45</v>
      </c>
      <c r="S2054" s="19">
        <v>7715.8674999999994</v>
      </c>
      <c r="T2054" s="20" t="s">
        <v>363</v>
      </c>
      <c r="U2054" s="21" t="s">
        <v>365</v>
      </c>
      <c r="V2054" s="23">
        <v>36</v>
      </c>
      <c r="W2054" s="23">
        <v>1</v>
      </c>
      <c r="X2054" s="24"/>
    </row>
    <row r="2055" spans="1:24" s="1" customFormat="1" ht="26" customHeight="1" x14ac:dyDescent="0.3">
      <c r="A2055" s="26" t="s">
        <v>23</v>
      </c>
      <c r="B2055" s="26" t="s">
        <v>925</v>
      </c>
      <c r="C2055" s="12" t="s">
        <v>1851</v>
      </c>
      <c r="D2055" s="58"/>
      <c r="E2055" s="42" t="str">
        <f>HYPERLINK("https://www.google.ru/search?q=JP8726&amp;newwindow=1&amp;tbm=isch","Еще фото")</f>
        <v>Еще фото</v>
      </c>
      <c r="F2055" s="14" t="s">
        <v>107</v>
      </c>
      <c r="G2055" s="26" t="s">
        <v>1138</v>
      </c>
      <c r="H2055" s="26" t="s">
        <v>357</v>
      </c>
      <c r="I2055" s="26" t="s">
        <v>1139</v>
      </c>
      <c r="J2055" s="15" t="s">
        <v>28</v>
      </c>
      <c r="K2055" s="16" t="s">
        <v>41</v>
      </c>
      <c r="L2055" s="61"/>
      <c r="M2055" s="15"/>
      <c r="N2055" s="15" t="s">
        <v>1852</v>
      </c>
      <c r="O2055" s="15"/>
      <c r="P2055" s="16" t="s">
        <v>929</v>
      </c>
      <c r="Q2055" s="17">
        <v>12199</v>
      </c>
      <c r="R2055" s="18">
        <v>45</v>
      </c>
      <c r="S2055" s="19">
        <v>7715.8674999999994</v>
      </c>
      <c r="T2055" s="20" t="s">
        <v>363</v>
      </c>
      <c r="U2055" s="21" t="s">
        <v>432</v>
      </c>
      <c r="V2055" s="23">
        <v>39</v>
      </c>
      <c r="W2055" s="23">
        <v>1</v>
      </c>
      <c r="X2055" s="24"/>
    </row>
    <row r="2056" spans="1:24" s="1" customFormat="1" ht="26" customHeight="1" x14ac:dyDescent="0.3">
      <c r="A2056" s="11" t="s">
        <v>23</v>
      </c>
      <c r="B2056" s="11" t="s">
        <v>1853</v>
      </c>
      <c r="C2056" s="12" t="s">
        <v>1854</v>
      </c>
      <c r="D2056" s="56"/>
      <c r="E2056" s="42" t="str">
        <f>HYPERLINK("https://www.google.ru/search?q=JP8985&amp;newwindow=1&amp;tbm=isch","Еще фото")</f>
        <v>Еще фото</v>
      </c>
      <c r="F2056" s="14" t="s">
        <v>107</v>
      </c>
      <c r="G2056" s="11" t="s">
        <v>1138</v>
      </c>
      <c r="H2056" s="11" t="s">
        <v>357</v>
      </c>
      <c r="I2056" s="15" t="s">
        <v>1139</v>
      </c>
      <c r="J2056" s="15" t="s">
        <v>28</v>
      </c>
      <c r="K2056" s="16" t="s">
        <v>286</v>
      </c>
      <c r="L2056" s="59" t="s">
        <v>1855</v>
      </c>
      <c r="M2056" s="15"/>
      <c r="N2056" s="15" t="s">
        <v>43</v>
      </c>
      <c r="O2056" s="15"/>
      <c r="P2056" s="16" t="s">
        <v>1602</v>
      </c>
      <c r="Q2056" s="17">
        <v>12099</v>
      </c>
      <c r="R2056" s="18">
        <v>45</v>
      </c>
      <c r="S2056" s="19">
        <v>7652.6174999999994</v>
      </c>
      <c r="T2056" s="20" t="s">
        <v>363</v>
      </c>
      <c r="U2056" s="21" t="s">
        <v>693</v>
      </c>
      <c r="V2056" s="23">
        <v>40</v>
      </c>
      <c r="W2056" s="23">
        <v>13</v>
      </c>
      <c r="X2056" s="24"/>
    </row>
    <row r="2057" spans="1:24" s="1" customFormat="1" ht="26" customHeight="1" x14ac:dyDescent="0.3">
      <c r="A2057" s="26" t="s">
        <v>23</v>
      </c>
      <c r="B2057" s="26" t="s">
        <v>1853</v>
      </c>
      <c r="C2057" s="12" t="s">
        <v>1854</v>
      </c>
      <c r="D2057" s="57"/>
      <c r="E2057" s="42" t="str">
        <f>HYPERLINK("https://www.google.ru/search?q=JP8985&amp;newwindow=1&amp;tbm=isch","Еще фото")</f>
        <v>Еще фото</v>
      </c>
      <c r="F2057" s="14" t="s">
        <v>107</v>
      </c>
      <c r="G2057" s="26" t="s">
        <v>1138</v>
      </c>
      <c r="H2057" s="26" t="s">
        <v>357</v>
      </c>
      <c r="I2057" s="26" t="s">
        <v>1139</v>
      </c>
      <c r="J2057" s="15" t="s">
        <v>28</v>
      </c>
      <c r="K2057" s="16" t="s">
        <v>286</v>
      </c>
      <c r="L2057" s="60"/>
      <c r="M2057" s="15"/>
      <c r="N2057" s="15" t="s">
        <v>43</v>
      </c>
      <c r="O2057" s="15"/>
      <c r="P2057" s="16" t="s">
        <v>1602</v>
      </c>
      <c r="Q2057" s="17">
        <v>12099</v>
      </c>
      <c r="R2057" s="18">
        <v>45</v>
      </c>
      <c r="S2057" s="19">
        <v>7652.6174999999994</v>
      </c>
      <c r="T2057" s="20" t="s">
        <v>363</v>
      </c>
      <c r="U2057" s="21" t="s">
        <v>694</v>
      </c>
      <c r="V2057" s="31">
        <v>40.5</v>
      </c>
      <c r="W2057" s="23">
        <v>9</v>
      </c>
      <c r="X2057" s="24"/>
    </row>
    <row r="2058" spans="1:24" s="1" customFormat="1" ht="26" customHeight="1" x14ac:dyDescent="0.3">
      <c r="A2058" s="26" t="s">
        <v>23</v>
      </c>
      <c r="B2058" s="26" t="s">
        <v>1853</v>
      </c>
      <c r="C2058" s="12" t="s">
        <v>1854</v>
      </c>
      <c r="D2058" s="57"/>
      <c r="E2058" s="42" t="str">
        <f>HYPERLINK("https://www.google.ru/search?q=JP8985&amp;newwindow=1&amp;tbm=isch","Еще фото")</f>
        <v>Еще фото</v>
      </c>
      <c r="F2058" s="14" t="s">
        <v>107</v>
      </c>
      <c r="G2058" s="26" t="s">
        <v>1138</v>
      </c>
      <c r="H2058" s="26" t="s">
        <v>357</v>
      </c>
      <c r="I2058" s="26" t="s">
        <v>1139</v>
      </c>
      <c r="J2058" s="15" t="s">
        <v>28</v>
      </c>
      <c r="K2058" s="16" t="s">
        <v>286</v>
      </c>
      <c r="L2058" s="60"/>
      <c r="M2058" s="15"/>
      <c r="N2058" s="15" t="s">
        <v>43</v>
      </c>
      <c r="O2058" s="15"/>
      <c r="P2058" s="16" t="s">
        <v>1602</v>
      </c>
      <c r="Q2058" s="17">
        <v>12099</v>
      </c>
      <c r="R2058" s="18">
        <v>45</v>
      </c>
      <c r="S2058" s="19">
        <v>7652.6174999999994</v>
      </c>
      <c r="T2058" s="20" t="s">
        <v>363</v>
      </c>
      <c r="U2058" s="21" t="s">
        <v>704</v>
      </c>
      <c r="V2058" s="23">
        <v>41</v>
      </c>
      <c r="W2058" s="23">
        <v>1</v>
      </c>
      <c r="X2058" s="24"/>
    </row>
    <row r="2059" spans="1:24" s="1" customFormat="1" ht="26" customHeight="1" x14ac:dyDescent="0.3">
      <c r="A2059" s="26" t="s">
        <v>23</v>
      </c>
      <c r="B2059" s="26" t="s">
        <v>1853</v>
      </c>
      <c r="C2059" s="12" t="s">
        <v>1854</v>
      </c>
      <c r="D2059" s="58"/>
      <c r="E2059" s="42" t="str">
        <f>HYPERLINK("https://www.google.ru/search?q=JP8985&amp;newwindow=1&amp;tbm=isch","Еще фото")</f>
        <v>Еще фото</v>
      </c>
      <c r="F2059" s="14" t="s">
        <v>107</v>
      </c>
      <c r="G2059" s="26" t="s">
        <v>1138</v>
      </c>
      <c r="H2059" s="26" t="s">
        <v>357</v>
      </c>
      <c r="I2059" s="26" t="s">
        <v>1139</v>
      </c>
      <c r="J2059" s="15" t="s">
        <v>28</v>
      </c>
      <c r="K2059" s="16" t="s">
        <v>286</v>
      </c>
      <c r="L2059" s="61"/>
      <c r="M2059" s="15"/>
      <c r="N2059" s="15" t="s">
        <v>43</v>
      </c>
      <c r="O2059" s="15"/>
      <c r="P2059" s="16" t="s">
        <v>1602</v>
      </c>
      <c r="Q2059" s="17">
        <v>12099</v>
      </c>
      <c r="R2059" s="18">
        <v>45</v>
      </c>
      <c r="S2059" s="19">
        <v>7652.6174999999994</v>
      </c>
      <c r="T2059" s="20" t="s">
        <v>363</v>
      </c>
      <c r="U2059" s="21" t="s">
        <v>723</v>
      </c>
      <c r="V2059" s="23">
        <v>42</v>
      </c>
      <c r="W2059" s="23">
        <v>7</v>
      </c>
      <c r="X2059" s="24"/>
    </row>
    <row r="2060" spans="1:24" s="1" customFormat="1" ht="26" customHeight="1" x14ac:dyDescent="0.3">
      <c r="A2060" s="11" t="s">
        <v>23</v>
      </c>
      <c r="B2060" s="11" t="s">
        <v>1856</v>
      </c>
      <c r="C2060" s="12" t="s">
        <v>1857</v>
      </c>
      <c r="D2060" s="56"/>
      <c r="E2060" s="42" t="str">
        <f>HYPERLINK("https://www.google.ru/search?q=JP8986&amp;newwindow=1&amp;tbm=isch","Еще фото")</f>
        <v>Еще фото</v>
      </c>
      <c r="F2060" s="14" t="s">
        <v>107</v>
      </c>
      <c r="G2060" s="11" t="s">
        <v>1138</v>
      </c>
      <c r="H2060" s="11" t="s">
        <v>357</v>
      </c>
      <c r="I2060" s="15" t="s">
        <v>1139</v>
      </c>
      <c r="J2060" s="15" t="s">
        <v>28</v>
      </c>
      <c r="K2060" s="16" t="s">
        <v>286</v>
      </c>
      <c r="L2060" s="59" t="s">
        <v>1855</v>
      </c>
      <c r="M2060" s="15"/>
      <c r="N2060" s="15" t="s">
        <v>43</v>
      </c>
      <c r="O2060" s="15"/>
      <c r="P2060" s="16" t="s">
        <v>904</v>
      </c>
      <c r="Q2060" s="17">
        <v>12099</v>
      </c>
      <c r="R2060" s="18">
        <v>45</v>
      </c>
      <c r="S2060" s="19">
        <v>7652.6174999999994</v>
      </c>
      <c r="T2060" s="20" t="s">
        <v>363</v>
      </c>
      <c r="U2060" s="21" t="s">
        <v>693</v>
      </c>
      <c r="V2060" s="23">
        <v>40</v>
      </c>
      <c r="W2060" s="23">
        <v>17</v>
      </c>
      <c r="X2060" s="24"/>
    </row>
    <row r="2061" spans="1:24" s="1" customFormat="1" ht="26" customHeight="1" x14ac:dyDescent="0.3">
      <c r="A2061" s="26" t="s">
        <v>23</v>
      </c>
      <c r="B2061" s="26" t="s">
        <v>1856</v>
      </c>
      <c r="C2061" s="12" t="s">
        <v>1857</v>
      </c>
      <c r="D2061" s="57"/>
      <c r="E2061" s="42" t="str">
        <f>HYPERLINK("https://www.google.ru/search?q=JP8986&amp;newwindow=1&amp;tbm=isch","Еще фото")</f>
        <v>Еще фото</v>
      </c>
      <c r="F2061" s="14" t="s">
        <v>107</v>
      </c>
      <c r="G2061" s="26" t="s">
        <v>1138</v>
      </c>
      <c r="H2061" s="26" t="s">
        <v>357</v>
      </c>
      <c r="I2061" s="26" t="s">
        <v>1139</v>
      </c>
      <c r="J2061" s="15" t="s">
        <v>28</v>
      </c>
      <c r="K2061" s="16" t="s">
        <v>286</v>
      </c>
      <c r="L2061" s="60"/>
      <c r="M2061" s="15"/>
      <c r="N2061" s="15" t="s">
        <v>43</v>
      </c>
      <c r="O2061" s="15"/>
      <c r="P2061" s="16" t="s">
        <v>904</v>
      </c>
      <c r="Q2061" s="17">
        <v>12099</v>
      </c>
      <c r="R2061" s="18">
        <v>45</v>
      </c>
      <c r="S2061" s="19">
        <v>7652.6174999999994</v>
      </c>
      <c r="T2061" s="20" t="s">
        <v>363</v>
      </c>
      <c r="U2061" s="21" t="s">
        <v>694</v>
      </c>
      <c r="V2061" s="31">
        <v>40.5</v>
      </c>
      <c r="W2061" s="23">
        <v>17</v>
      </c>
      <c r="X2061" s="24"/>
    </row>
    <row r="2062" spans="1:24" s="1" customFormat="1" ht="26" customHeight="1" x14ac:dyDescent="0.3">
      <c r="A2062" s="26" t="s">
        <v>23</v>
      </c>
      <c r="B2062" s="26" t="s">
        <v>1856</v>
      </c>
      <c r="C2062" s="12" t="s">
        <v>1857</v>
      </c>
      <c r="D2062" s="57"/>
      <c r="E2062" s="42" t="str">
        <f>HYPERLINK("https://www.google.ru/search?q=JP8986&amp;newwindow=1&amp;tbm=isch","Еще фото")</f>
        <v>Еще фото</v>
      </c>
      <c r="F2062" s="14" t="s">
        <v>107</v>
      </c>
      <c r="G2062" s="26" t="s">
        <v>1138</v>
      </c>
      <c r="H2062" s="26" t="s">
        <v>357</v>
      </c>
      <c r="I2062" s="26" t="s">
        <v>1139</v>
      </c>
      <c r="J2062" s="15" t="s">
        <v>28</v>
      </c>
      <c r="K2062" s="16" t="s">
        <v>286</v>
      </c>
      <c r="L2062" s="60"/>
      <c r="M2062" s="15"/>
      <c r="N2062" s="15" t="s">
        <v>43</v>
      </c>
      <c r="O2062" s="15"/>
      <c r="P2062" s="16" t="s">
        <v>904</v>
      </c>
      <c r="Q2062" s="17">
        <v>12099</v>
      </c>
      <c r="R2062" s="18">
        <v>45</v>
      </c>
      <c r="S2062" s="19">
        <v>7652.6174999999994</v>
      </c>
      <c r="T2062" s="20" t="s">
        <v>363</v>
      </c>
      <c r="U2062" s="21" t="s">
        <v>704</v>
      </c>
      <c r="V2062" s="23">
        <v>41</v>
      </c>
      <c r="W2062" s="23">
        <v>3</v>
      </c>
      <c r="X2062" s="24"/>
    </row>
    <row r="2063" spans="1:24" s="1" customFormat="1" ht="26" customHeight="1" x14ac:dyDescent="0.3">
      <c r="A2063" s="26" t="s">
        <v>23</v>
      </c>
      <c r="B2063" s="26" t="s">
        <v>1856</v>
      </c>
      <c r="C2063" s="12" t="s">
        <v>1857</v>
      </c>
      <c r="D2063" s="58"/>
      <c r="E2063" s="42" t="str">
        <f>HYPERLINK("https://www.google.ru/search?q=JP8986&amp;newwindow=1&amp;tbm=isch","Еще фото")</f>
        <v>Еще фото</v>
      </c>
      <c r="F2063" s="14" t="s">
        <v>107</v>
      </c>
      <c r="G2063" s="26" t="s">
        <v>1138</v>
      </c>
      <c r="H2063" s="26" t="s">
        <v>357</v>
      </c>
      <c r="I2063" s="26" t="s">
        <v>1139</v>
      </c>
      <c r="J2063" s="15" t="s">
        <v>28</v>
      </c>
      <c r="K2063" s="16" t="s">
        <v>286</v>
      </c>
      <c r="L2063" s="61"/>
      <c r="M2063" s="15"/>
      <c r="N2063" s="15" t="s">
        <v>43</v>
      </c>
      <c r="O2063" s="15"/>
      <c r="P2063" s="16" t="s">
        <v>904</v>
      </c>
      <c r="Q2063" s="17">
        <v>12099</v>
      </c>
      <c r="R2063" s="18">
        <v>45</v>
      </c>
      <c r="S2063" s="19">
        <v>7652.6174999999994</v>
      </c>
      <c r="T2063" s="20" t="s">
        <v>363</v>
      </c>
      <c r="U2063" s="21" t="s">
        <v>723</v>
      </c>
      <c r="V2063" s="23">
        <v>42</v>
      </c>
      <c r="W2063" s="23">
        <v>15</v>
      </c>
      <c r="X2063" s="24"/>
    </row>
    <row r="2064" spans="1:24" s="1" customFormat="1" ht="14" customHeight="1" x14ac:dyDescent="0.3">
      <c r="A2064" s="11" t="s">
        <v>23</v>
      </c>
      <c r="B2064" s="11" t="s">
        <v>1858</v>
      </c>
      <c r="C2064" s="12" t="s">
        <v>1859</v>
      </c>
      <c r="D2064" s="56"/>
      <c r="E2064" s="42" t="str">
        <f t="shared" ref="E2064:E2070" si="114">HYPERLINK("https://www.google.ru/search?q=JP9998&amp;newwindow=1&amp;tbm=isch","Еще фото")</f>
        <v>Еще фото</v>
      </c>
      <c r="F2064" s="14" t="s">
        <v>107</v>
      </c>
      <c r="G2064" s="11" t="s">
        <v>1138</v>
      </c>
      <c r="H2064" s="11" t="s">
        <v>357</v>
      </c>
      <c r="I2064" s="15" t="s">
        <v>1139</v>
      </c>
      <c r="J2064" s="15" t="s">
        <v>28</v>
      </c>
      <c r="K2064" s="16" t="s">
        <v>29</v>
      </c>
      <c r="L2064" s="59" t="s">
        <v>1838</v>
      </c>
      <c r="M2064" s="15"/>
      <c r="N2064" s="15" t="s">
        <v>308</v>
      </c>
      <c r="O2064" s="15"/>
      <c r="P2064" s="16" t="s">
        <v>929</v>
      </c>
      <c r="Q2064" s="17">
        <v>14899</v>
      </c>
      <c r="R2064" s="18">
        <v>45</v>
      </c>
      <c r="S2064" s="19">
        <v>9423.6175000000003</v>
      </c>
      <c r="T2064" s="20" t="s">
        <v>363</v>
      </c>
      <c r="U2064" s="21" t="s">
        <v>693</v>
      </c>
      <c r="V2064" s="23">
        <v>40</v>
      </c>
      <c r="W2064" s="23">
        <v>32</v>
      </c>
      <c r="X2064" s="24"/>
    </row>
    <row r="2065" spans="1:24" s="1" customFormat="1" ht="14" customHeight="1" x14ac:dyDescent="0.3">
      <c r="A2065" s="26" t="s">
        <v>23</v>
      </c>
      <c r="B2065" s="26" t="s">
        <v>1858</v>
      </c>
      <c r="C2065" s="12" t="s">
        <v>1859</v>
      </c>
      <c r="D2065" s="57"/>
      <c r="E2065" s="42" t="str">
        <f t="shared" si="114"/>
        <v>Еще фото</v>
      </c>
      <c r="F2065" s="14" t="s">
        <v>107</v>
      </c>
      <c r="G2065" s="26" t="s">
        <v>1138</v>
      </c>
      <c r="H2065" s="26" t="s">
        <v>357</v>
      </c>
      <c r="I2065" s="26" t="s">
        <v>1139</v>
      </c>
      <c r="J2065" s="15" t="s">
        <v>28</v>
      </c>
      <c r="K2065" s="16" t="s">
        <v>29</v>
      </c>
      <c r="L2065" s="60"/>
      <c r="M2065" s="15"/>
      <c r="N2065" s="15" t="s">
        <v>308</v>
      </c>
      <c r="O2065" s="15"/>
      <c r="P2065" s="16" t="s">
        <v>929</v>
      </c>
      <c r="Q2065" s="17">
        <v>14899</v>
      </c>
      <c r="R2065" s="18">
        <v>45</v>
      </c>
      <c r="S2065" s="19">
        <v>9423.6175000000003</v>
      </c>
      <c r="T2065" s="20" t="s">
        <v>363</v>
      </c>
      <c r="U2065" s="21" t="s">
        <v>694</v>
      </c>
      <c r="V2065" s="31">
        <v>40.5</v>
      </c>
      <c r="W2065" s="23">
        <v>36</v>
      </c>
      <c r="X2065" s="24"/>
    </row>
    <row r="2066" spans="1:24" s="1" customFormat="1" ht="14" customHeight="1" x14ac:dyDescent="0.3">
      <c r="A2066" s="26" t="s">
        <v>23</v>
      </c>
      <c r="B2066" s="26" t="s">
        <v>1858</v>
      </c>
      <c r="C2066" s="12" t="s">
        <v>1859</v>
      </c>
      <c r="D2066" s="57"/>
      <c r="E2066" s="42" t="str">
        <f t="shared" si="114"/>
        <v>Еще фото</v>
      </c>
      <c r="F2066" s="14" t="s">
        <v>107</v>
      </c>
      <c r="G2066" s="26" t="s">
        <v>1138</v>
      </c>
      <c r="H2066" s="26" t="s">
        <v>357</v>
      </c>
      <c r="I2066" s="26" t="s">
        <v>1139</v>
      </c>
      <c r="J2066" s="15" t="s">
        <v>28</v>
      </c>
      <c r="K2066" s="16" t="s">
        <v>29</v>
      </c>
      <c r="L2066" s="60"/>
      <c r="M2066" s="15"/>
      <c r="N2066" s="15" t="s">
        <v>308</v>
      </c>
      <c r="O2066" s="15"/>
      <c r="P2066" s="16" t="s">
        <v>929</v>
      </c>
      <c r="Q2066" s="17">
        <v>14899</v>
      </c>
      <c r="R2066" s="18">
        <v>45</v>
      </c>
      <c r="S2066" s="19">
        <v>9423.6175000000003</v>
      </c>
      <c r="T2066" s="20" t="s">
        <v>363</v>
      </c>
      <c r="U2066" s="21" t="s">
        <v>704</v>
      </c>
      <c r="V2066" s="23">
        <v>41</v>
      </c>
      <c r="W2066" s="23">
        <v>19</v>
      </c>
      <c r="X2066" s="24"/>
    </row>
    <row r="2067" spans="1:24" s="1" customFormat="1" ht="14" customHeight="1" x14ac:dyDescent="0.3">
      <c r="A2067" s="26" t="s">
        <v>23</v>
      </c>
      <c r="B2067" s="26" t="s">
        <v>1858</v>
      </c>
      <c r="C2067" s="12" t="s">
        <v>1859</v>
      </c>
      <c r="D2067" s="57"/>
      <c r="E2067" s="42" t="str">
        <f t="shared" si="114"/>
        <v>Еще фото</v>
      </c>
      <c r="F2067" s="14" t="s">
        <v>107</v>
      </c>
      <c r="G2067" s="26" t="s">
        <v>1138</v>
      </c>
      <c r="H2067" s="26" t="s">
        <v>357</v>
      </c>
      <c r="I2067" s="26" t="s">
        <v>1139</v>
      </c>
      <c r="J2067" s="15" t="s">
        <v>28</v>
      </c>
      <c r="K2067" s="16" t="s">
        <v>29</v>
      </c>
      <c r="L2067" s="60"/>
      <c r="M2067" s="15"/>
      <c r="N2067" s="15" t="s">
        <v>308</v>
      </c>
      <c r="O2067" s="15"/>
      <c r="P2067" s="16" t="s">
        <v>929</v>
      </c>
      <c r="Q2067" s="17">
        <v>14899</v>
      </c>
      <c r="R2067" s="18">
        <v>45</v>
      </c>
      <c r="S2067" s="19">
        <v>9423.6175000000003</v>
      </c>
      <c r="T2067" s="20" t="s">
        <v>363</v>
      </c>
      <c r="U2067" s="21" t="s">
        <v>723</v>
      </c>
      <c r="V2067" s="23">
        <v>42</v>
      </c>
      <c r="W2067" s="23">
        <v>41</v>
      </c>
      <c r="X2067" s="24"/>
    </row>
    <row r="2068" spans="1:24" s="1" customFormat="1" ht="14" customHeight="1" x14ac:dyDescent="0.3">
      <c r="A2068" s="26" t="s">
        <v>23</v>
      </c>
      <c r="B2068" s="26" t="s">
        <v>1858</v>
      </c>
      <c r="C2068" s="12" t="s">
        <v>1859</v>
      </c>
      <c r="D2068" s="57"/>
      <c r="E2068" s="42" t="str">
        <f t="shared" si="114"/>
        <v>Еще фото</v>
      </c>
      <c r="F2068" s="14" t="s">
        <v>107</v>
      </c>
      <c r="G2068" s="26" t="s">
        <v>1138</v>
      </c>
      <c r="H2068" s="26" t="s">
        <v>357</v>
      </c>
      <c r="I2068" s="26" t="s">
        <v>1139</v>
      </c>
      <c r="J2068" s="15" t="s">
        <v>28</v>
      </c>
      <c r="K2068" s="16" t="s">
        <v>29</v>
      </c>
      <c r="L2068" s="60"/>
      <c r="M2068" s="15"/>
      <c r="N2068" s="15" t="s">
        <v>308</v>
      </c>
      <c r="O2068" s="15"/>
      <c r="P2068" s="16" t="s">
        <v>929</v>
      </c>
      <c r="Q2068" s="17">
        <v>14899</v>
      </c>
      <c r="R2068" s="18">
        <v>45</v>
      </c>
      <c r="S2068" s="19">
        <v>9423.6175000000003</v>
      </c>
      <c r="T2068" s="20" t="s">
        <v>363</v>
      </c>
      <c r="U2068" s="21" t="s">
        <v>705</v>
      </c>
      <c r="V2068" s="31">
        <v>42.5</v>
      </c>
      <c r="W2068" s="23">
        <v>19</v>
      </c>
      <c r="X2068" s="24"/>
    </row>
    <row r="2069" spans="1:24" s="1" customFormat="1" ht="14" customHeight="1" x14ac:dyDescent="0.3">
      <c r="A2069" s="26" t="s">
        <v>23</v>
      </c>
      <c r="B2069" s="26" t="s">
        <v>1858</v>
      </c>
      <c r="C2069" s="12" t="s">
        <v>1859</v>
      </c>
      <c r="D2069" s="57"/>
      <c r="E2069" s="42" t="str">
        <f t="shared" si="114"/>
        <v>Еще фото</v>
      </c>
      <c r="F2069" s="14" t="s">
        <v>107</v>
      </c>
      <c r="G2069" s="26" t="s">
        <v>1138</v>
      </c>
      <c r="H2069" s="26" t="s">
        <v>357</v>
      </c>
      <c r="I2069" s="26" t="s">
        <v>1139</v>
      </c>
      <c r="J2069" s="15" t="s">
        <v>28</v>
      </c>
      <c r="K2069" s="16" t="s">
        <v>29</v>
      </c>
      <c r="L2069" s="60"/>
      <c r="M2069" s="15"/>
      <c r="N2069" s="15" t="s">
        <v>308</v>
      </c>
      <c r="O2069" s="15"/>
      <c r="P2069" s="16" t="s">
        <v>929</v>
      </c>
      <c r="Q2069" s="17">
        <v>14899</v>
      </c>
      <c r="R2069" s="18">
        <v>45</v>
      </c>
      <c r="S2069" s="19">
        <v>9423.6175000000003</v>
      </c>
      <c r="T2069" s="20" t="s">
        <v>363</v>
      </c>
      <c r="U2069" s="21" t="s">
        <v>706</v>
      </c>
      <c r="V2069" s="23">
        <v>43</v>
      </c>
      <c r="W2069" s="23">
        <v>1</v>
      </c>
      <c r="X2069" s="24"/>
    </row>
    <row r="2070" spans="1:24" s="1" customFormat="1" ht="17" customHeight="1" x14ac:dyDescent="0.3">
      <c r="A2070" s="26" t="s">
        <v>23</v>
      </c>
      <c r="B2070" s="26" t="s">
        <v>1858</v>
      </c>
      <c r="C2070" s="12" t="s">
        <v>1859</v>
      </c>
      <c r="D2070" s="58"/>
      <c r="E2070" s="42" t="str">
        <f t="shared" si="114"/>
        <v>Еще фото</v>
      </c>
      <c r="F2070" s="14" t="s">
        <v>107</v>
      </c>
      <c r="G2070" s="26" t="s">
        <v>1138</v>
      </c>
      <c r="H2070" s="26" t="s">
        <v>357</v>
      </c>
      <c r="I2070" s="26" t="s">
        <v>1139</v>
      </c>
      <c r="J2070" s="15" t="s">
        <v>28</v>
      </c>
      <c r="K2070" s="16" t="s">
        <v>29</v>
      </c>
      <c r="L2070" s="61"/>
      <c r="M2070" s="15"/>
      <c r="N2070" s="15" t="s">
        <v>308</v>
      </c>
      <c r="O2070" s="15"/>
      <c r="P2070" s="16" t="s">
        <v>929</v>
      </c>
      <c r="Q2070" s="17">
        <v>14899</v>
      </c>
      <c r="R2070" s="18">
        <v>45</v>
      </c>
      <c r="S2070" s="19">
        <v>9423.6175000000003</v>
      </c>
      <c r="T2070" s="20" t="s">
        <v>363</v>
      </c>
      <c r="U2070" s="21" t="s">
        <v>741</v>
      </c>
      <c r="V2070" s="23">
        <v>44</v>
      </c>
      <c r="W2070" s="23">
        <v>3</v>
      </c>
      <c r="X2070" s="24"/>
    </row>
    <row r="2071" spans="1:24" s="1" customFormat="1" ht="35" customHeight="1" x14ac:dyDescent="0.3">
      <c r="A2071" s="11" t="s">
        <v>23</v>
      </c>
      <c r="B2071" s="11" t="s">
        <v>1254</v>
      </c>
      <c r="C2071" s="12" t="s">
        <v>1860</v>
      </c>
      <c r="D2071" s="56"/>
      <c r="E2071" s="42" t="str">
        <f>HYPERLINK("https://www.google.ru/search?q=JQ0194&amp;newwindow=1&amp;tbm=isch","Еще фото")</f>
        <v>Еще фото</v>
      </c>
      <c r="F2071" s="14"/>
      <c r="G2071" s="11" t="s">
        <v>680</v>
      </c>
      <c r="H2071" s="11" t="s">
        <v>357</v>
      </c>
      <c r="I2071" s="15" t="s">
        <v>1139</v>
      </c>
      <c r="J2071" s="15" t="s">
        <v>28</v>
      </c>
      <c r="K2071" s="16" t="s">
        <v>41</v>
      </c>
      <c r="L2071" s="59" t="s">
        <v>1256</v>
      </c>
      <c r="M2071" s="15"/>
      <c r="N2071" s="15" t="s">
        <v>72</v>
      </c>
      <c r="O2071" s="15"/>
      <c r="P2071" s="16" t="s">
        <v>1861</v>
      </c>
      <c r="Q2071" s="17">
        <v>17899</v>
      </c>
      <c r="R2071" s="18">
        <v>45</v>
      </c>
      <c r="S2071" s="19">
        <v>11321.1175</v>
      </c>
      <c r="T2071" s="20" t="s">
        <v>363</v>
      </c>
      <c r="U2071" s="21" t="s">
        <v>364</v>
      </c>
      <c r="V2071" s="31">
        <v>35.5</v>
      </c>
      <c r="W2071" s="23">
        <v>2</v>
      </c>
      <c r="X2071" s="24"/>
    </row>
    <row r="2072" spans="1:24" s="1" customFormat="1" ht="35" customHeight="1" x14ac:dyDescent="0.3">
      <c r="A2072" s="26" t="s">
        <v>23</v>
      </c>
      <c r="B2072" s="26" t="s">
        <v>1254</v>
      </c>
      <c r="C2072" s="12" t="s">
        <v>1860</v>
      </c>
      <c r="D2072" s="57"/>
      <c r="E2072" s="42" t="str">
        <f>HYPERLINK("https://www.google.ru/search?q=JQ0194&amp;newwindow=1&amp;tbm=isch","Еще фото")</f>
        <v>Еще фото</v>
      </c>
      <c r="F2072" s="14"/>
      <c r="G2072" s="26" t="s">
        <v>680</v>
      </c>
      <c r="H2072" s="26" t="s">
        <v>357</v>
      </c>
      <c r="I2072" s="26" t="s">
        <v>1139</v>
      </c>
      <c r="J2072" s="15" t="s">
        <v>28</v>
      </c>
      <c r="K2072" s="16" t="s">
        <v>41</v>
      </c>
      <c r="L2072" s="60"/>
      <c r="M2072" s="15"/>
      <c r="N2072" s="15" t="s">
        <v>72</v>
      </c>
      <c r="O2072" s="15"/>
      <c r="P2072" s="16" t="s">
        <v>1861</v>
      </c>
      <c r="Q2072" s="17">
        <v>17899</v>
      </c>
      <c r="R2072" s="18">
        <v>45</v>
      </c>
      <c r="S2072" s="19">
        <v>11321.1175</v>
      </c>
      <c r="T2072" s="20" t="s">
        <v>363</v>
      </c>
      <c r="U2072" s="21" t="s">
        <v>365</v>
      </c>
      <c r="V2072" s="23">
        <v>36</v>
      </c>
      <c r="W2072" s="23">
        <v>2</v>
      </c>
      <c r="X2072" s="24"/>
    </row>
    <row r="2073" spans="1:24" s="1" customFormat="1" ht="37.049999999999997" customHeight="1" x14ac:dyDescent="0.3">
      <c r="A2073" s="26" t="s">
        <v>23</v>
      </c>
      <c r="B2073" s="26" t="s">
        <v>1254</v>
      </c>
      <c r="C2073" s="12" t="s">
        <v>1860</v>
      </c>
      <c r="D2073" s="58"/>
      <c r="E2073" s="42" t="str">
        <f>HYPERLINK("https://www.google.ru/search?q=JQ0194&amp;newwindow=1&amp;tbm=isch","Еще фото")</f>
        <v>Еще фото</v>
      </c>
      <c r="F2073" s="14"/>
      <c r="G2073" s="26" t="s">
        <v>680</v>
      </c>
      <c r="H2073" s="26" t="s">
        <v>357</v>
      </c>
      <c r="I2073" s="26" t="s">
        <v>1139</v>
      </c>
      <c r="J2073" s="15" t="s">
        <v>28</v>
      </c>
      <c r="K2073" s="16" t="s">
        <v>41</v>
      </c>
      <c r="L2073" s="61"/>
      <c r="M2073" s="15"/>
      <c r="N2073" s="15" t="s">
        <v>72</v>
      </c>
      <c r="O2073" s="15"/>
      <c r="P2073" s="16" t="s">
        <v>1861</v>
      </c>
      <c r="Q2073" s="17">
        <v>17899</v>
      </c>
      <c r="R2073" s="18">
        <v>45</v>
      </c>
      <c r="S2073" s="19">
        <v>11321.1175</v>
      </c>
      <c r="T2073" s="20" t="s">
        <v>363</v>
      </c>
      <c r="U2073" s="21" t="s">
        <v>686</v>
      </c>
      <c r="V2073" s="31">
        <v>37.5</v>
      </c>
      <c r="W2073" s="23">
        <v>2</v>
      </c>
      <c r="X2073" s="24"/>
    </row>
    <row r="2074" spans="1:24" s="1" customFormat="1" ht="26" customHeight="1" x14ac:dyDescent="0.3">
      <c r="A2074" s="11" t="s">
        <v>23</v>
      </c>
      <c r="B2074" s="11" t="s">
        <v>1700</v>
      </c>
      <c r="C2074" s="12" t="s">
        <v>1862</v>
      </c>
      <c r="D2074" s="56"/>
      <c r="E2074" s="42" t="str">
        <f>HYPERLINK("https://www.google.ru/search?q=JQ0386&amp;newwindow=1&amp;tbm=isch","Еще фото")</f>
        <v>Еще фото</v>
      </c>
      <c r="F2074" s="14"/>
      <c r="G2074" s="11" t="s">
        <v>680</v>
      </c>
      <c r="H2074" s="11" t="s">
        <v>357</v>
      </c>
      <c r="I2074" s="15" t="s">
        <v>1139</v>
      </c>
      <c r="J2074" s="15" t="s">
        <v>28</v>
      </c>
      <c r="K2074" s="16" t="s">
        <v>29</v>
      </c>
      <c r="L2074" s="59" t="s">
        <v>1198</v>
      </c>
      <c r="M2074" s="15"/>
      <c r="N2074" s="15" t="s">
        <v>308</v>
      </c>
      <c r="O2074" s="15"/>
      <c r="P2074" s="16" t="s">
        <v>1163</v>
      </c>
      <c r="Q2074" s="17">
        <v>8299</v>
      </c>
      <c r="R2074" s="18">
        <v>45</v>
      </c>
      <c r="S2074" s="19">
        <v>5249.1174999999994</v>
      </c>
      <c r="T2074" s="20" t="s">
        <v>363</v>
      </c>
      <c r="U2074" s="21" t="s">
        <v>694</v>
      </c>
      <c r="V2074" s="31">
        <v>40.5</v>
      </c>
      <c r="W2074" s="23">
        <v>2</v>
      </c>
      <c r="X2074" s="24"/>
    </row>
    <row r="2075" spans="1:24" s="1" customFormat="1" ht="26" customHeight="1" x14ac:dyDescent="0.3">
      <c r="A2075" s="26" t="s">
        <v>23</v>
      </c>
      <c r="B2075" s="26" t="s">
        <v>1700</v>
      </c>
      <c r="C2075" s="12" t="s">
        <v>1862</v>
      </c>
      <c r="D2075" s="57"/>
      <c r="E2075" s="42" t="str">
        <f>HYPERLINK("https://www.google.ru/search?q=JQ0386&amp;newwindow=1&amp;tbm=isch","Еще фото")</f>
        <v>Еще фото</v>
      </c>
      <c r="F2075" s="14"/>
      <c r="G2075" s="26" t="s">
        <v>680</v>
      </c>
      <c r="H2075" s="26" t="s">
        <v>357</v>
      </c>
      <c r="I2075" s="26" t="s">
        <v>1139</v>
      </c>
      <c r="J2075" s="15" t="s">
        <v>28</v>
      </c>
      <c r="K2075" s="16" t="s">
        <v>29</v>
      </c>
      <c r="L2075" s="60"/>
      <c r="M2075" s="15"/>
      <c r="N2075" s="15" t="s">
        <v>308</v>
      </c>
      <c r="O2075" s="15"/>
      <c r="P2075" s="16" t="s">
        <v>1163</v>
      </c>
      <c r="Q2075" s="17">
        <v>8299</v>
      </c>
      <c r="R2075" s="18">
        <v>45</v>
      </c>
      <c r="S2075" s="19">
        <v>5249.1174999999994</v>
      </c>
      <c r="T2075" s="20" t="s">
        <v>363</v>
      </c>
      <c r="U2075" s="21" t="s">
        <v>704</v>
      </c>
      <c r="V2075" s="23">
        <v>41</v>
      </c>
      <c r="W2075" s="23">
        <v>3</v>
      </c>
      <c r="X2075" s="24"/>
    </row>
    <row r="2076" spans="1:24" s="1" customFormat="1" ht="26" customHeight="1" x14ac:dyDescent="0.3">
      <c r="A2076" s="26" t="s">
        <v>23</v>
      </c>
      <c r="B2076" s="26" t="s">
        <v>1700</v>
      </c>
      <c r="C2076" s="12" t="s">
        <v>1862</v>
      </c>
      <c r="D2076" s="57"/>
      <c r="E2076" s="42" t="str">
        <f>HYPERLINK("https://www.google.ru/search?q=JQ0386&amp;newwindow=1&amp;tbm=isch","Еще фото")</f>
        <v>Еще фото</v>
      </c>
      <c r="F2076" s="14"/>
      <c r="G2076" s="26" t="s">
        <v>680</v>
      </c>
      <c r="H2076" s="26" t="s">
        <v>357</v>
      </c>
      <c r="I2076" s="26" t="s">
        <v>1139</v>
      </c>
      <c r="J2076" s="15" t="s">
        <v>28</v>
      </c>
      <c r="K2076" s="16" t="s">
        <v>29</v>
      </c>
      <c r="L2076" s="60"/>
      <c r="M2076" s="15"/>
      <c r="N2076" s="15" t="s">
        <v>308</v>
      </c>
      <c r="O2076" s="15"/>
      <c r="P2076" s="16" t="s">
        <v>1163</v>
      </c>
      <c r="Q2076" s="17">
        <v>8299</v>
      </c>
      <c r="R2076" s="18">
        <v>45</v>
      </c>
      <c r="S2076" s="19">
        <v>5249.1174999999994</v>
      </c>
      <c r="T2076" s="20" t="s">
        <v>363</v>
      </c>
      <c r="U2076" s="21" t="s">
        <v>723</v>
      </c>
      <c r="V2076" s="23">
        <v>42</v>
      </c>
      <c r="W2076" s="23">
        <v>2</v>
      </c>
      <c r="X2076" s="24"/>
    </row>
    <row r="2077" spans="1:24" s="1" customFormat="1" ht="26" customHeight="1" x14ac:dyDescent="0.3">
      <c r="A2077" s="26" t="s">
        <v>23</v>
      </c>
      <c r="B2077" s="26" t="s">
        <v>1700</v>
      </c>
      <c r="C2077" s="12" t="s">
        <v>1862</v>
      </c>
      <c r="D2077" s="58"/>
      <c r="E2077" s="42" t="str">
        <f>HYPERLINK("https://www.google.ru/search?q=JQ0386&amp;newwindow=1&amp;tbm=isch","Еще фото")</f>
        <v>Еще фото</v>
      </c>
      <c r="F2077" s="14"/>
      <c r="G2077" s="26" t="s">
        <v>680</v>
      </c>
      <c r="H2077" s="26" t="s">
        <v>357</v>
      </c>
      <c r="I2077" s="26" t="s">
        <v>1139</v>
      </c>
      <c r="J2077" s="15" t="s">
        <v>28</v>
      </c>
      <c r="K2077" s="16" t="s">
        <v>29</v>
      </c>
      <c r="L2077" s="61"/>
      <c r="M2077" s="15"/>
      <c r="N2077" s="15" t="s">
        <v>308</v>
      </c>
      <c r="O2077" s="15"/>
      <c r="P2077" s="16" t="s">
        <v>1163</v>
      </c>
      <c r="Q2077" s="17">
        <v>8299</v>
      </c>
      <c r="R2077" s="18">
        <v>45</v>
      </c>
      <c r="S2077" s="19">
        <v>5249.1174999999994</v>
      </c>
      <c r="T2077" s="20" t="s">
        <v>363</v>
      </c>
      <c r="U2077" s="21" t="s">
        <v>705</v>
      </c>
      <c r="V2077" s="31">
        <v>42.5</v>
      </c>
      <c r="W2077" s="23">
        <v>6</v>
      </c>
      <c r="X2077" s="24"/>
    </row>
    <row r="2078" spans="1:24" s="1" customFormat="1" ht="11" customHeight="1" x14ac:dyDescent="0.3">
      <c r="A2078" s="11" t="s">
        <v>23</v>
      </c>
      <c r="B2078" s="11" t="s">
        <v>1863</v>
      </c>
      <c r="C2078" s="12" t="s">
        <v>1864</v>
      </c>
      <c r="D2078" s="56"/>
      <c r="E2078" s="42" t="str">
        <f t="shared" ref="E2078:E2088" si="115">HYPERLINK("https://www.google.ru/search?q=JQ0555&amp;newwindow=1&amp;tbm=isch","Еще фото")</f>
        <v>Еще фото</v>
      </c>
      <c r="F2078" s="14"/>
      <c r="G2078" s="11" t="s">
        <v>680</v>
      </c>
      <c r="H2078" s="11" t="s">
        <v>357</v>
      </c>
      <c r="I2078" s="15" t="s">
        <v>1139</v>
      </c>
      <c r="J2078" s="15" t="s">
        <v>28</v>
      </c>
      <c r="K2078" s="16" t="s">
        <v>41</v>
      </c>
      <c r="L2078" s="59"/>
      <c r="M2078" s="15"/>
      <c r="N2078" s="15" t="s">
        <v>308</v>
      </c>
      <c r="O2078" s="15"/>
      <c r="P2078" s="16" t="s">
        <v>760</v>
      </c>
      <c r="Q2078" s="17">
        <v>18399</v>
      </c>
      <c r="R2078" s="18">
        <v>45</v>
      </c>
      <c r="S2078" s="19">
        <v>11637.3675</v>
      </c>
      <c r="T2078" s="20" t="s">
        <v>363</v>
      </c>
      <c r="U2078" s="21" t="s">
        <v>364</v>
      </c>
      <c r="V2078" s="31">
        <v>35.5</v>
      </c>
      <c r="W2078" s="23">
        <v>1</v>
      </c>
      <c r="X2078" s="24"/>
    </row>
    <row r="2079" spans="1:24" s="1" customFormat="1" ht="11" customHeight="1" x14ac:dyDescent="0.3">
      <c r="A2079" s="26" t="s">
        <v>23</v>
      </c>
      <c r="B2079" s="26" t="s">
        <v>1863</v>
      </c>
      <c r="C2079" s="12" t="s">
        <v>1864</v>
      </c>
      <c r="D2079" s="57"/>
      <c r="E2079" s="42" t="str">
        <f t="shared" si="115"/>
        <v>Еще фото</v>
      </c>
      <c r="F2079" s="14"/>
      <c r="G2079" s="26" t="s">
        <v>680</v>
      </c>
      <c r="H2079" s="26" t="s">
        <v>357</v>
      </c>
      <c r="I2079" s="26" t="s">
        <v>1139</v>
      </c>
      <c r="J2079" s="15" t="s">
        <v>28</v>
      </c>
      <c r="K2079" s="16" t="s">
        <v>41</v>
      </c>
      <c r="L2079" s="60"/>
      <c r="M2079" s="15"/>
      <c r="N2079" s="15" t="s">
        <v>308</v>
      </c>
      <c r="O2079" s="15"/>
      <c r="P2079" s="16" t="s">
        <v>760</v>
      </c>
      <c r="Q2079" s="17">
        <v>18399</v>
      </c>
      <c r="R2079" s="18">
        <v>45</v>
      </c>
      <c r="S2079" s="19">
        <v>11637.3675</v>
      </c>
      <c r="T2079" s="20" t="s">
        <v>363</v>
      </c>
      <c r="U2079" s="21" t="s">
        <v>365</v>
      </c>
      <c r="V2079" s="23">
        <v>36</v>
      </c>
      <c r="W2079" s="23">
        <v>1</v>
      </c>
      <c r="X2079" s="24"/>
    </row>
    <row r="2080" spans="1:24" s="1" customFormat="1" ht="11" customHeight="1" x14ac:dyDescent="0.3">
      <c r="A2080" s="26" t="s">
        <v>23</v>
      </c>
      <c r="B2080" s="26" t="s">
        <v>1863</v>
      </c>
      <c r="C2080" s="12" t="s">
        <v>1864</v>
      </c>
      <c r="D2080" s="57"/>
      <c r="E2080" s="42" t="str">
        <f t="shared" si="115"/>
        <v>Еще фото</v>
      </c>
      <c r="F2080" s="14"/>
      <c r="G2080" s="26" t="s">
        <v>680</v>
      </c>
      <c r="H2080" s="26" t="s">
        <v>357</v>
      </c>
      <c r="I2080" s="26" t="s">
        <v>1139</v>
      </c>
      <c r="J2080" s="15" t="s">
        <v>28</v>
      </c>
      <c r="K2080" s="16" t="s">
        <v>41</v>
      </c>
      <c r="L2080" s="60"/>
      <c r="M2080" s="15"/>
      <c r="N2080" s="15" t="s">
        <v>308</v>
      </c>
      <c r="O2080" s="15"/>
      <c r="P2080" s="16" t="s">
        <v>760</v>
      </c>
      <c r="Q2080" s="17">
        <v>18399</v>
      </c>
      <c r="R2080" s="18">
        <v>45</v>
      </c>
      <c r="S2080" s="19">
        <v>11637.3675</v>
      </c>
      <c r="T2080" s="20" t="s">
        <v>363</v>
      </c>
      <c r="U2080" s="21" t="s">
        <v>366</v>
      </c>
      <c r="V2080" s="31">
        <v>36.5</v>
      </c>
      <c r="W2080" s="23">
        <v>1</v>
      </c>
      <c r="X2080" s="24"/>
    </row>
    <row r="2081" spans="1:24" s="1" customFormat="1" ht="11" customHeight="1" x14ac:dyDescent="0.3">
      <c r="A2081" s="26" t="s">
        <v>23</v>
      </c>
      <c r="B2081" s="26" t="s">
        <v>1863</v>
      </c>
      <c r="C2081" s="12" t="s">
        <v>1864</v>
      </c>
      <c r="D2081" s="57"/>
      <c r="E2081" s="42" t="str">
        <f t="shared" si="115"/>
        <v>Еще фото</v>
      </c>
      <c r="F2081" s="14"/>
      <c r="G2081" s="26" t="s">
        <v>680</v>
      </c>
      <c r="H2081" s="26" t="s">
        <v>357</v>
      </c>
      <c r="I2081" s="26" t="s">
        <v>1139</v>
      </c>
      <c r="J2081" s="15" t="s">
        <v>28</v>
      </c>
      <c r="K2081" s="16" t="s">
        <v>41</v>
      </c>
      <c r="L2081" s="60"/>
      <c r="M2081" s="15"/>
      <c r="N2081" s="15" t="s">
        <v>308</v>
      </c>
      <c r="O2081" s="15"/>
      <c r="P2081" s="16" t="s">
        <v>760</v>
      </c>
      <c r="Q2081" s="17">
        <v>18399</v>
      </c>
      <c r="R2081" s="18">
        <v>45</v>
      </c>
      <c r="S2081" s="19">
        <v>11637.3675</v>
      </c>
      <c r="T2081" s="20" t="s">
        <v>363</v>
      </c>
      <c r="U2081" s="21" t="s">
        <v>430</v>
      </c>
      <c r="V2081" s="23">
        <v>37</v>
      </c>
      <c r="W2081" s="23">
        <v>2</v>
      </c>
      <c r="X2081" s="24"/>
    </row>
    <row r="2082" spans="1:24" s="1" customFormat="1" ht="11" customHeight="1" x14ac:dyDescent="0.3">
      <c r="A2082" s="26" t="s">
        <v>23</v>
      </c>
      <c r="B2082" s="26" t="s">
        <v>1863</v>
      </c>
      <c r="C2082" s="12" t="s">
        <v>1864</v>
      </c>
      <c r="D2082" s="57"/>
      <c r="E2082" s="42" t="str">
        <f t="shared" si="115"/>
        <v>Еще фото</v>
      </c>
      <c r="F2082" s="14"/>
      <c r="G2082" s="26" t="s">
        <v>680</v>
      </c>
      <c r="H2082" s="26" t="s">
        <v>357</v>
      </c>
      <c r="I2082" s="26" t="s">
        <v>1139</v>
      </c>
      <c r="J2082" s="15" t="s">
        <v>28</v>
      </c>
      <c r="K2082" s="16" t="s">
        <v>41</v>
      </c>
      <c r="L2082" s="60"/>
      <c r="M2082" s="15"/>
      <c r="N2082" s="15" t="s">
        <v>308</v>
      </c>
      <c r="O2082" s="15"/>
      <c r="P2082" s="16" t="s">
        <v>760</v>
      </c>
      <c r="Q2082" s="17">
        <v>18399</v>
      </c>
      <c r="R2082" s="18">
        <v>45</v>
      </c>
      <c r="S2082" s="19">
        <v>11637.3675</v>
      </c>
      <c r="T2082" s="20" t="s">
        <v>363</v>
      </c>
      <c r="U2082" s="21" t="s">
        <v>686</v>
      </c>
      <c r="V2082" s="31">
        <v>37.5</v>
      </c>
      <c r="W2082" s="23">
        <v>2</v>
      </c>
      <c r="X2082" s="24"/>
    </row>
    <row r="2083" spans="1:24" s="1" customFormat="1" ht="11" customHeight="1" x14ac:dyDescent="0.3">
      <c r="A2083" s="26" t="s">
        <v>23</v>
      </c>
      <c r="B2083" s="26" t="s">
        <v>1863</v>
      </c>
      <c r="C2083" s="12" t="s">
        <v>1864</v>
      </c>
      <c r="D2083" s="57"/>
      <c r="E2083" s="42" t="str">
        <f t="shared" si="115"/>
        <v>Еще фото</v>
      </c>
      <c r="F2083" s="14"/>
      <c r="G2083" s="26" t="s">
        <v>680</v>
      </c>
      <c r="H2083" s="26" t="s">
        <v>357</v>
      </c>
      <c r="I2083" s="26" t="s">
        <v>1139</v>
      </c>
      <c r="J2083" s="15" t="s">
        <v>28</v>
      </c>
      <c r="K2083" s="16" t="s">
        <v>41</v>
      </c>
      <c r="L2083" s="60"/>
      <c r="M2083" s="15"/>
      <c r="N2083" s="15" t="s">
        <v>308</v>
      </c>
      <c r="O2083" s="15"/>
      <c r="P2083" s="16" t="s">
        <v>760</v>
      </c>
      <c r="Q2083" s="17">
        <v>18399</v>
      </c>
      <c r="R2083" s="18">
        <v>45</v>
      </c>
      <c r="S2083" s="19">
        <v>11637.3675</v>
      </c>
      <c r="T2083" s="20" t="s">
        <v>363</v>
      </c>
      <c r="U2083" s="21" t="s">
        <v>431</v>
      </c>
      <c r="V2083" s="23">
        <v>38</v>
      </c>
      <c r="W2083" s="23">
        <v>1</v>
      </c>
      <c r="X2083" s="24"/>
    </row>
    <row r="2084" spans="1:24" s="1" customFormat="1" ht="11" customHeight="1" x14ac:dyDescent="0.3">
      <c r="A2084" s="26" t="s">
        <v>23</v>
      </c>
      <c r="B2084" s="26" t="s">
        <v>1863</v>
      </c>
      <c r="C2084" s="12" t="s">
        <v>1864</v>
      </c>
      <c r="D2084" s="57"/>
      <c r="E2084" s="42" t="str">
        <f t="shared" si="115"/>
        <v>Еще фото</v>
      </c>
      <c r="F2084" s="14"/>
      <c r="G2084" s="26" t="s">
        <v>680</v>
      </c>
      <c r="H2084" s="26" t="s">
        <v>357</v>
      </c>
      <c r="I2084" s="26" t="s">
        <v>1139</v>
      </c>
      <c r="J2084" s="15" t="s">
        <v>28</v>
      </c>
      <c r="K2084" s="16" t="s">
        <v>41</v>
      </c>
      <c r="L2084" s="60"/>
      <c r="M2084" s="15"/>
      <c r="N2084" s="15" t="s">
        <v>308</v>
      </c>
      <c r="O2084" s="15"/>
      <c r="P2084" s="16" t="s">
        <v>760</v>
      </c>
      <c r="Q2084" s="17">
        <v>18399</v>
      </c>
      <c r="R2084" s="18">
        <v>45</v>
      </c>
      <c r="S2084" s="19">
        <v>11637.3675</v>
      </c>
      <c r="T2084" s="20" t="s">
        <v>363</v>
      </c>
      <c r="U2084" s="21" t="s">
        <v>687</v>
      </c>
      <c r="V2084" s="31">
        <v>38.5</v>
      </c>
      <c r="W2084" s="23">
        <v>1</v>
      </c>
      <c r="X2084" s="24"/>
    </row>
    <row r="2085" spans="1:24" s="1" customFormat="1" ht="11" customHeight="1" x14ac:dyDescent="0.3">
      <c r="A2085" s="26" t="s">
        <v>23</v>
      </c>
      <c r="B2085" s="26" t="s">
        <v>1863</v>
      </c>
      <c r="C2085" s="12" t="s">
        <v>1864</v>
      </c>
      <c r="D2085" s="57"/>
      <c r="E2085" s="42" t="str">
        <f t="shared" si="115"/>
        <v>Еще фото</v>
      </c>
      <c r="F2085" s="14"/>
      <c r="G2085" s="26" t="s">
        <v>680</v>
      </c>
      <c r="H2085" s="26" t="s">
        <v>357</v>
      </c>
      <c r="I2085" s="26" t="s">
        <v>1139</v>
      </c>
      <c r="J2085" s="15" t="s">
        <v>28</v>
      </c>
      <c r="K2085" s="16" t="s">
        <v>41</v>
      </c>
      <c r="L2085" s="60"/>
      <c r="M2085" s="15"/>
      <c r="N2085" s="15" t="s">
        <v>308</v>
      </c>
      <c r="O2085" s="15"/>
      <c r="P2085" s="16" t="s">
        <v>760</v>
      </c>
      <c r="Q2085" s="17">
        <v>18399</v>
      </c>
      <c r="R2085" s="18">
        <v>45</v>
      </c>
      <c r="S2085" s="19">
        <v>11637.3675</v>
      </c>
      <c r="T2085" s="20" t="s">
        <v>363</v>
      </c>
      <c r="U2085" s="21" t="s">
        <v>432</v>
      </c>
      <c r="V2085" s="23">
        <v>39</v>
      </c>
      <c r="W2085" s="23">
        <v>1</v>
      </c>
      <c r="X2085" s="24"/>
    </row>
    <row r="2086" spans="1:24" s="1" customFormat="1" ht="11" customHeight="1" x14ac:dyDescent="0.3">
      <c r="A2086" s="26" t="s">
        <v>23</v>
      </c>
      <c r="B2086" s="26" t="s">
        <v>1863</v>
      </c>
      <c r="C2086" s="12" t="s">
        <v>1864</v>
      </c>
      <c r="D2086" s="57"/>
      <c r="E2086" s="42" t="str">
        <f t="shared" si="115"/>
        <v>Еще фото</v>
      </c>
      <c r="F2086" s="14"/>
      <c r="G2086" s="26" t="s">
        <v>680</v>
      </c>
      <c r="H2086" s="26" t="s">
        <v>357</v>
      </c>
      <c r="I2086" s="26" t="s">
        <v>1139</v>
      </c>
      <c r="J2086" s="15" t="s">
        <v>28</v>
      </c>
      <c r="K2086" s="16" t="s">
        <v>41</v>
      </c>
      <c r="L2086" s="60"/>
      <c r="M2086" s="15"/>
      <c r="N2086" s="15" t="s">
        <v>308</v>
      </c>
      <c r="O2086" s="15"/>
      <c r="P2086" s="16" t="s">
        <v>760</v>
      </c>
      <c r="Q2086" s="17">
        <v>18399</v>
      </c>
      <c r="R2086" s="18">
        <v>45</v>
      </c>
      <c r="S2086" s="19">
        <v>11637.3675</v>
      </c>
      <c r="T2086" s="20" t="s">
        <v>363</v>
      </c>
      <c r="U2086" s="21" t="s">
        <v>693</v>
      </c>
      <c r="V2086" s="23">
        <v>40</v>
      </c>
      <c r="W2086" s="23">
        <v>1</v>
      </c>
      <c r="X2086" s="24"/>
    </row>
    <row r="2087" spans="1:24" s="1" customFormat="1" ht="11" customHeight="1" x14ac:dyDescent="0.3">
      <c r="A2087" s="15" t="s">
        <v>23</v>
      </c>
      <c r="B2087" s="15" t="s">
        <v>1863</v>
      </c>
      <c r="C2087" s="12" t="s">
        <v>1864</v>
      </c>
      <c r="D2087" s="57"/>
      <c r="E2087" s="42" t="str">
        <f t="shared" si="115"/>
        <v>Еще фото</v>
      </c>
      <c r="F2087" s="37"/>
      <c r="G2087" s="15" t="s">
        <v>680</v>
      </c>
      <c r="H2087" s="15" t="s">
        <v>357</v>
      </c>
      <c r="I2087" s="15" t="s">
        <v>1139</v>
      </c>
      <c r="J2087" s="15" t="s">
        <v>28</v>
      </c>
      <c r="K2087" s="15" t="s">
        <v>41</v>
      </c>
      <c r="L2087" s="60"/>
      <c r="M2087" s="15"/>
      <c r="N2087" s="15" t="s">
        <v>308</v>
      </c>
      <c r="O2087" s="15"/>
      <c r="P2087" s="15" t="s">
        <v>760</v>
      </c>
      <c r="Q2087" s="34">
        <v>18399</v>
      </c>
      <c r="R2087" s="35">
        <v>45</v>
      </c>
      <c r="S2087" s="36">
        <v>11637.3675</v>
      </c>
      <c r="T2087" s="20" t="s">
        <v>363</v>
      </c>
      <c r="U2087" s="21" t="s">
        <v>694</v>
      </c>
      <c r="V2087" s="31">
        <v>40.5</v>
      </c>
      <c r="W2087" s="23">
        <v>1</v>
      </c>
      <c r="X2087" s="24"/>
    </row>
    <row r="2088" spans="1:24" s="1" customFormat="1" ht="11" customHeight="1" x14ac:dyDescent="0.3">
      <c r="A2088" s="15" t="s">
        <v>23</v>
      </c>
      <c r="B2088" s="15" t="s">
        <v>1863</v>
      </c>
      <c r="C2088" s="12" t="s">
        <v>1864</v>
      </c>
      <c r="D2088" s="58"/>
      <c r="E2088" s="42" t="str">
        <f t="shared" si="115"/>
        <v>Еще фото</v>
      </c>
      <c r="F2088" s="37"/>
      <c r="G2088" s="15" t="s">
        <v>680</v>
      </c>
      <c r="H2088" s="15" t="s">
        <v>357</v>
      </c>
      <c r="I2088" s="15" t="s">
        <v>1139</v>
      </c>
      <c r="J2088" s="15" t="s">
        <v>28</v>
      </c>
      <c r="K2088" s="15" t="s">
        <v>41</v>
      </c>
      <c r="L2088" s="61"/>
      <c r="M2088" s="15"/>
      <c r="N2088" s="15" t="s">
        <v>308</v>
      </c>
      <c r="O2088" s="15"/>
      <c r="P2088" s="15" t="s">
        <v>760</v>
      </c>
      <c r="Q2088" s="34">
        <v>18399</v>
      </c>
      <c r="R2088" s="35">
        <v>45</v>
      </c>
      <c r="S2088" s="36">
        <v>11637.3675</v>
      </c>
      <c r="T2088" s="20" t="s">
        <v>363</v>
      </c>
      <c r="U2088" s="21" t="s">
        <v>704</v>
      </c>
      <c r="V2088" s="23">
        <v>41</v>
      </c>
      <c r="W2088" s="23">
        <v>1</v>
      </c>
      <c r="X2088" s="24"/>
    </row>
    <row r="2089" spans="1:24" s="1" customFormat="1" ht="108" customHeight="1" x14ac:dyDescent="0.3">
      <c r="A2089" s="11" t="s">
        <v>23</v>
      </c>
      <c r="B2089" s="11" t="s">
        <v>1362</v>
      </c>
      <c r="C2089" s="12" t="s">
        <v>1865</v>
      </c>
      <c r="D2089" s="13"/>
      <c r="E2089" s="42" t="str">
        <f>HYPERLINK("https://www.google.ru/search?q=JQ2626&amp;newwindow=1&amp;tbm=isch","Еще фото")</f>
        <v>Еще фото</v>
      </c>
      <c r="F2089" s="14"/>
      <c r="G2089" s="11" t="s">
        <v>680</v>
      </c>
      <c r="H2089" s="11" t="s">
        <v>357</v>
      </c>
      <c r="I2089" s="15" t="s">
        <v>1139</v>
      </c>
      <c r="J2089" s="15" t="s">
        <v>40</v>
      </c>
      <c r="K2089" s="16" t="s">
        <v>29</v>
      </c>
      <c r="L2089" s="15" t="s">
        <v>1364</v>
      </c>
      <c r="M2089" s="15"/>
      <c r="N2089" s="15" t="s">
        <v>31</v>
      </c>
      <c r="O2089" s="15"/>
      <c r="P2089" s="16" t="s">
        <v>1866</v>
      </c>
      <c r="Q2089" s="17">
        <v>7499</v>
      </c>
      <c r="R2089" s="18">
        <v>45</v>
      </c>
      <c r="S2089" s="19">
        <v>4743.1174999999994</v>
      </c>
      <c r="T2089" s="20" t="s">
        <v>363</v>
      </c>
      <c r="U2089" s="21" t="s">
        <v>693</v>
      </c>
      <c r="V2089" s="23">
        <v>40</v>
      </c>
      <c r="W2089" s="23">
        <v>1</v>
      </c>
      <c r="X2089" s="24"/>
    </row>
    <row r="2090" spans="1:24" s="1" customFormat="1" ht="52.05" customHeight="1" x14ac:dyDescent="0.3">
      <c r="A2090" s="11" t="s">
        <v>23</v>
      </c>
      <c r="B2090" s="11" t="s">
        <v>1495</v>
      </c>
      <c r="C2090" s="12" t="s">
        <v>1867</v>
      </c>
      <c r="D2090" s="62"/>
      <c r="E2090" s="42" t="str">
        <f>HYPERLINK("https://www.google.ru/search?q=JQ3216&amp;newwindow=1&amp;tbm=isch","Еще фото")</f>
        <v>Еще фото</v>
      </c>
      <c r="F2090" s="14"/>
      <c r="G2090" s="11" t="s">
        <v>680</v>
      </c>
      <c r="H2090" s="11" t="s">
        <v>357</v>
      </c>
      <c r="I2090" s="15" t="s">
        <v>1139</v>
      </c>
      <c r="J2090" s="15" t="s">
        <v>28</v>
      </c>
      <c r="K2090" s="16" t="s">
        <v>286</v>
      </c>
      <c r="L2090" s="59" t="s">
        <v>1497</v>
      </c>
      <c r="M2090" s="15"/>
      <c r="N2090" s="15" t="s">
        <v>31</v>
      </c>
      <c r="O2090" s="15"/>
      <c r="P2090" s="16" t="s">
        <v>787</v>
      </c>
      <c r="Q2090" s="17">
        <v>16799</v>
      </c>
      <c r="R2090" s="18">
        <v>45</v>
      </c>
      <c r="S2090" s="19">
        <v>10625.3675</v>
      </c>
      <c r="T2090" s="20" t="s">
        <v>363</v>
      </c>
      <c r="U2090" s="21" t="s">
        <v>365</v>
      </c>
      <c r="V2090" s="23">
        <v>36</v>
      </c>
      <c r="W2090" s="23">
        <v>4</v>
      </c>
      <c r="X2090" s="24"/>
    </row>
    <row r="2091" spans="1:24" s="1" customFormat="1" ht="61.05" customHeight="1" x14ac:dyDescent="0.3">
      <c r="A2091" s="26" t="s">
        <v>23</v>
      </c>
      <c r="B2091" s="26" t="s">
        <v>1495</v>
      </c>
      <c r="C2091" s="12" t="s">
        <v>1867</v>
      </c>
      <c r="D2091" s="63"/>
      <c r="E2091" s="42" t="str">
        <f>HYPERLINK("https://www.google.ru/search?q=JQ3216&amp;newwindow=1&amp;tbm=isch","Еще фото")</f>
        <v>Еще фото</v>
      </c>
      <c r="F2091" s="14"/>
      <c r="G2091" s="26" t="s">
        <v>680</v>
      </c>
      <c r="H2091" s="26" t="s">
        <v>357</v>
      </c>
      <c r="I2091" s="26" t="s">
        <v>1139</v>
      </c>
      <c r="J2091" s="15" t="s">
        <v>28</v>
      </c>
      <c r="K2091" s="16" t="s">
        <v>286</v>
      </c>
      <c r="L2091" s="61"/>
      <c r="M2091" s="15"/>
      <c r="N2091" s="15" t="s">
        <v>31</v>
      </c>
      <c r="O2091" s="15"/>
      <c r="P2091" s="16" t="s">
        <v>787</v>
      </c>
      <c r="Q2091" s="17">
        <v>16799</v>
      </c>
      <c r="R2091" s="18">
        <v>45</v>
      </c>
      <c r="S2091" s="19">
        <v>10625.3675</v>
      </c>
      <c r="T2091" s="20" t="s">
        <v>363</v>
      </c>
      <c r="U2091" s="21" t="s">
        <v>366</v>
      </c>
      <c r="V2091" s="31">
        <v>36.5</v>
      </c>
      <c r="W2091" s="23">
        <v>1</v>
      </c>
      <c r="X2091" s="24"/>
    </row>
    <row r="2092" spans="1:24" s="1" customFormat="1" ht="35" customHeight="1" x14ac:dyDescent="0.3">
      <c r="A2092" s="11" t="s">
        <v>23</v>
      </c>
      <c r="B2092" s="11" t="s">
        <v>1631</v>
      </c>
      <c r="C2092" s="12" t="s">
        <v>1868</v>
      </c>
      <c r="D2092" s="56"/>
      <c r="E2092" s="42" t="str">
        <f>HYPERLINK("https://www.google.ru/search?q=JQ5082&amp;newwindow=1&amp;tbm=isch","Еще фото")</f>
        <v>Еще фото</v>
      </c>
      <c r="F2092" s="14"/>
      <c r="G2092" s="11" t="s">
        <v>680</v>
      </c>
      <c r="H2092" s="11" t="s">
        <v>357</v>
      </c>
      <c r="I2092" s="15" t="s">
        <v>1139</v>
      </c>
      <c r="J2092" s="15" t="s">
        <v>40</v>
      </c>
      <c r="K2092" s="16" t="s">
        <v>29</v>
      </c>
      <c r="L2092" s="59" t="s">
        <v>993</v>
      </c>
      <c r="M2092" s="15"/>
      <c r="N2092" s="15" t="s">
        <v>31</v>
      </c>
      <c r="O2092" s="15"/>
      <c r="P2092" s="16" t="s">
        <v>737</v>
      </c>
      <c r="Q2092" s="17">
        <v>10699</v>
      </c>
      <c r="R2092" s="18">
        <v>45</v>
      </c>
      <c r="S2092" s="19">
        <v>6767.1174999999994</v>
      </c>
      <c r="T2092" s="20" t="s">
        <v>363</v>
      </c>
      <c r="U2092" s="21" t="s">
        <v>693</v>
      </c>
      <c r="V2092" s="23">
        <v>40</v>
      </c>
      <c r="W2092" s="23">
        <v>1</v>
      </c>
      <c r="X2092" s="24"/>
    </row>
    <row r="2093" spans="1:24" s="1" customFormat="1" ht="35" customHeight="1" x14ac:dyDescent="0.3">
      <c r="A2093" s="26" t="s">
        <v>23</v>
      </c>
      <c r="B2093" s="26" t="s">
        <v>1631</v>
      </c>
      <c r="C2093" s="12" t="s">
        <v>1868</v>
      </c>
      <c r="D2093" s="57"/>
      <c r="E2093" s="42" t="str">
        <f>HYPERLINK("https://www.google.ru/search?q=JQ5082&amp;newwindow=1&amp;tbm=isch","Еще фото")</f>
        <v>Еще фото</v>
      </c>
      <c r="F2093" s="14"/>
      <c r="G2093" s="26" t="s">
        <v>680</v>
      </c>
      <c r="H2093" s="26" t="s">
        <v>357</v>
      </c>
      <c r="I2093" s="26" t="s">
        <v>1139</v>
      </c>
      <c r="J2093" s="15" t="s">
        <v>40</v>
      </c>
      <c r="K2093" s="16" t="s">
        <v>29</v>
      </c>
      <c r="L2093" s="60"/>
      <c r="M2093" s="15"/>
      <c r="N2093" s="15" t="s">
        <v>31</v>
      </c>
      <c r="O2093" s="15"/>
      <c r="P2093" s="16" t="s">
        <v>737</v>
      </c>
      <c r="Q2093" s="17">
        <v>10699</v>
      </c>
      <c r="R2093" s="18">
        <v>45</v>
      </c>
      <c r="S2093" s="19">
        <v>6767.1174999999994</v>
      </c>
      <c r="T2093" s="20" t="s">
        <v>363</v>
      </c>
      <c r="U2093" s="21" t="s">
        <v>705</v>
      </c>
      <c r="V2093" s="31">
        <v>42.5</v>
      </c>
      <c r="W2093" s="23">
        <v>1</v>
      </c>
      <c r="X2093" s="24"/>
    </row>
    <row r="2094" spans="1:24" s="1" customFormat="1" ht="37.049999999999997" customHeight="1" x14ac:dyDescent="0.3">
      <c r="A2094" s="26" t="s">
        <v>23</v>
      </c>
      <c r="B2094" s="26" t="s">
        <v>1631</v>
      </c>
      <c r="C2094" s="12" t="s">
        <v>1868</v>
      </c>
      <c r="D2094" s="58"/>
      <c r="E2094" s="42" t="str">
        <f>HYPERLINK("https://www.google.ru/search?q=JQ5082&amp;newwindow=1&amp;tbm=isch","Еще фото")</f>
        <v>Еще фото</v>
      </c>
      <c r="F2094" s="14"/>
      <c r="G2094" s="26" t="s">
        <v>680</v>
      </c>
      <c r="H2094" s="26" t="s">
        <v>357</v>
      </c>
      <c r="I2094" s="26" t="s">
        <v>1139</v>
      </c>
      <c r="J2094" s="15" t="s">
        <v>40</v>
      </c>
      <c r="K2094" s="16" t="s">
        <v>29</v>
      </c>
      <c r="L2094" s="61"/>
      <c r="M2094" s="15"/>
      <c r="N2094" s="15" t="s">
        <v>31</v>
      </c>
      <c r="O2094" s="15"/>
      <c r="P2094" s="16" t="s">
        <v>737</v>
      </c>
      <c r="Q2094" s="17">
        <v>10699</v>
      </c>
      <c r="R2094" s="18">
        <v>45</v>
      </c>
      <c r="S2094" s="19">
        <v>6767.1174999999994</v>
      </c>
      <c r="T2094" s="20" t="s">
        <v>363</v>
      </c>
      <c r="U2094" s="21" t="s">
        <v>742</v>
      </c>
      <c r="V2094" s="31">
        <v>44.5</v>
      </c>
      <c r="W2094" s="23">
        <v>1</v>
      </c>
      <c r="X2094" s="24"/>
    </row>
    <row r="2095" spans="1:24" s="1" customFormat="1" ht="11" customHeight="1" x14ac:dyDescent="0.3">
      <c r="A2095" s="11" t="s">
        <v>23</v>
      </c>
      <c r="B2095" s="11" t="s">
        <v>1869</v>
      </c>
      <c r="C2095" s="12" t="s">
        <v>1870</v>
      </c>
      <c r="D2095" s="56"/>
      <c r="E2095" s="42" t="str">
        <f t="shared" ref="E2095:E2106" si="116">HYPERLINK("https://www.google.ru/search?q=JQ9055&amp;newwindow=1&amp;tbm=isch","Еще фото")</f>
        <v>Еще фото</v>
      </c>
      <c r="F2095" s="14"/>
      <c r="G2095" s="11" t="s">
        <v>680</v>
      </c>
      <c r="H2095" s="11" t="s">
        <v>357</v>
      </c>
      <c r="I2095" s="15" t="s">
        <v>1139</v>
      </c>
      <c r="J2095" s="15" t="s">
        <v>28</v>
      </c>
      <c r="K2095" s="16" t="s">
        <v>286</v>
      </c>
      <c r="L2095" s="59" t="s">
        <v>1871</v>
      </c>
      <c r="M2095" s="15"/>
      <c r="N2095" s="15" t="s">
        <v>308</v>
      </c>
      <c r="O2095" s="15"/>
      <c r="P2095" s="16" t="s">
        <v>1677</v>
      </c>
      <c r="Q2095" s="17">
        <v>18399</v>
      </c>
      <c r="R2095" s="18">
        <v>45</v>
      </c>
      <c r="S2095" s="19">
        <v>11637.3675</v>
      </c>
      <c r="T2095" s="20" t="s">
        <v>363</v>
      </c>
      <c r="U2095" s="21" t="s">
        <v>430</v>
      </c>
      <c r="V2095" s="23">
        <v>37</v>
      </c>
      <c r="W2095" s="23">
        <v>3</v>
      </c>
      <c r="X2095" s="24"/>
    </row>
    <row r="2096" spans="1:24" s="1" customFormat="1" ht="11" customHeight="1" x14ac:dyDescent="0.3">
      <c r="A2096" s="26" t="s">
        <v>23</v>
      </c>
      <c r="B2096" s="26" t="s">
        <v>1869</v>
      </c>
      <c r="C2096" s="12" t="s">
        <v>1870</v>
      </c>
      <c r="D2096" s="57"/>
      <c r="E2096" s="42" t="str">
        <f t="shared" si="116"/>
        <v>Еще фото</v>
      </c>
      <c r="F2096" s="14"/>
      <c r="G2096" s="26" t="s">
        <v>680</v>
      </c>
      <c r="H2096" s="26" t="s">
        <v>357</v>
      </c>
      <c r="I2096" s="26" t="s">
        <v>1139</v>
      </c>
      <c r="J2096" s="15" t="s">
        <v>28</v>
      </c>
      <c r="K2096" s="16" t="s">
        <v>286</v>
      </c>
      <c r="L2096" s="60"/>
      <c r="M2096" s="15"/>
      <c r="N2096" s="15" t="s">
        <v>308</v>
      </c>
      <c r="O2096" s="15"/>
      <c r="P2096" s="16" t="s">
        <v>1677</v>
      </c>
      <c r="Q2096" s="17">
        <v>18399</v>
      </c>
      <c r="R2096" s="18">
        <v>45</v>
      </c>
      <c r="S2096" s="19">
        <v>11637.3675</v>
      </c>
      <c r="T2096" s="20" t="s">
        <v>363</v>
      </c>
      <c r="U2096" s="21" t="s">
        <v>686</v>
      </c>
      <c r="V2096" s="31">
        <v>37.5</v>
      </c>
      <c r="W2096" s="23">
        <v>4</v>
      </c>
      <c r="X2096" s="24"/>
    </row>
    <row r="2097" spans="1:24" s="1" customFormat="1" ht="11" customHeight="1" x14ac:dyDescent="0.3">
      <c r="A2097" s="26" t="s">
        <v>23</v>
      </c>
      <c r="B2097" s="26" t="s">
        <v>1869</v>
      </c>
      <c r="C2097" s="12" t="s">
        <v>1870</v>
      </c>
      <c r="D2097" s="57"/>
      <c r="E2097" s="42" t="str">
        <f t="shared" si="116"/>
        <v>Еще фото</v>
      </c>
      <c r="F2097" s="14"/>
      <c r="G2097" s="26" t="s">
        <v>680</v>
      </c>
      <c r="H2097" s="26" t="s">
        <v>357</v>
      </c>
      <c r="I2097" s="26" t="s">
        <v>1139</v>
      </c>
      <c r="J2097" s="15" t="s">
        <v>28</v>
      </c>
      <c r="K2097" s="16" t="s">
        <v>286</v>
      </c>
      <c r="L2097" s="60"/>
      <c r="M2097" s="15"/>
      <c r="N2097" s="15" t="s">
        <v>308</v>
      </c>
      <c r="O2097" s="15"/>
      <c r="P2097" s="16" t="s">
        <v>1677</v>
      </c>
      <c r="Q2097" s="17">
        <v>18399</v>
      </c>
      <c r="R2097" s="18">
        <v>45</v>
      </c>
      <c r="S2097" s="19">
        <v>11637.3675</v>
      </c>
      <c r="T2097" s="20" t="s">
        <v>363</v>
      </c>
      <c r="U2097" s="21" t="s">
        <v>431</v>
      </c>
      <c r="V2097" s="23">
        <v>38</v>
      </c>
      <c r="W2097" s="23">
        <v>6</v>
      </c>
      <c r="X2097" s="24"/>
    </row>
    <row r="2098" spans="1:24" s="1" customFormat="1" ht="11" customHeight="1" x14ac:dyDescent="0.3">
      <c r="A2098" s="26" t="s">
        <v>23</v>
      </c>
      <c r="B2098" s="26" t="s">
        <v>1869</v>
      </c>
      <c r="C2098" s="12" t="s">
        <v>1870</v>
      </c>
      <c r="D2098" s="57"/>
      <c r="E2098" s="42" t="str">
        <f t="shared" si="116"/>
        <v>Еще фото</v>
      </c>
      <c r="F2098" s="14"/>
      <c r="G2098" s="26" t="s">
        <v>680</v>
      </c>
      <c r="H2098" s="26" t="s">
        <v>357</v>
      </c>
      <c r="I2098" s="26" t="s">
        <v>1139</v>
      </c>
      <c r="J2098" s="15" t="s">
        <v>28</v>
      </c>
      <c r="K2098" s="16" t="s">
        <v>286</v>
      </c>
      <c r="L2098" s="60"/>
      <c r="M2098" s="15"/>
      <c r="N2098" s="15" t="s">
        <v>308</v>
      </c>
      <c r="O2098" s="15"/>
      <c r="P2098" s="16" t="s">
        <v>1677</v>
      </c>
      <c r="Q2098" s="17">
        <v>18399</v>
      </c>
      <c r="R2098" s="18">
        <v>45</v>
      </c>
      <c r="S2098" s="19">
        <v>11637.3675</v>
      </c>
      <c r="T2098" s="20" t="s">
        <v>363</v>
      </c>
      <c r="U2098" s="21" t="s">
        <v>687</v>
      </c>
      <c r="V2098" s="31">
        <v>38.5</v>
      </c>
      <c r="W2098" s="23">
        <v>6</v>
      </c>
      <c r="X2098" s="24"/>
    </row>
    <row r="2099" spans="1:24" s="1" customFormat="1" ht="11" customHeight="1" x14ac:dyDescent="0.3">
      <c r="A2099" s="26" t="s">
        <v>23</v>
      </c>
      <c r="B2099" s="26" t="s">
        <v>1869</v>
      </c>
      <c r="C2099" s="12" t="s">
        <v>1870</v>
      </c>
      <c r="D2099" s="57"/>
      <c r="E2099" s="42" t="str">
        <f t="shared" si="116"/>
        <v>Еще фото</v>
      </c>
      <c r="F2099" s="14"/>
      <c r="G2099" s="26" t="s">
        <v>680</v>
      </c>
      <c r="H2099" s="26" t="s">
        <v>357</v>
      </c>
      <c r="I2099" s="26" t="s">
        <v>1139</v>
      </c>
      <c r="J2099" s="15" t="s">
        <v>28</v>
      </c>
      <c r="K2099" s="16" t="s">
        <v>286</v>
      </c>
      <c r="L2099" s="60"/>
      <c r="M2099" s="15"/>
      <c r="N2099" s="15" t="s">
        <v>308</v>
      </c>
      <c r="O2099" s="15"/>
      <c r="P2099" s="16" t="s">
        <v>1677</v>
      </c>
      <c r="Q2099" s="17">
        <v>18399</v>
      </c>
      <c r="R2099" s="18">
        <v>45</v>
      </c>
      <c r="S2099" s="19">
        <v>11637.3675</v>
      </c>
      <c r="T2099" s="20" t="s">
        <v>363</v>
      </c>
      <c r="U2099" s="21" t="s">
        <v>432</v>
      </c>
      <c r="V2099" s="23">
        <v>39</v>
      </c>
      <c r="W2099" s="23">
        <v>6</v>
      </c>
      <c r="X2099" s="24"/>
    </row>
    <row r="2100" spans="1:24" s="1" customFormat="1" ht="11" customHeight="1" x14ac:dyDescent="0.3">
      <c r="A2100" s="26" t="s">
        <v>23</v>
      </c>
      <c r="B2100" s="26" t="s">
        <v>1869</v>
      </c>
      <c r="C2100" s="12" t="s">
        <v>1870</v>
      </c>
      <c r="D2100" s="57"/>
      <c r="E2100" s="42" t="str">
        <f t="shared" si="116"/>
        <v>Еще фото</v>
      </c>
      <c r="F2100" s="14"/>
      <c r="G2100" s="26" t="s">
        <v>680</v>
      </c>
      <c r="H2100" s="26" t="s">
        <v>357</v>
      </c>
      <c r="I2100" s="26" t="s">
        <v>1139</v>
      </c>
      <c r="J2100" s="15" t="s">
        <v>28</v>
      </c>
      <c r="K2100" s="16" t="s">
        <v>286</v>
      </c>
      <c r="L2100" s="60"/>
      <c r="M2100" s="15"/>
      <c r="N2100" s="15" t="s">
        <v>308</v>
      </c>
      <c r="O2100" s="15"/>
      <c r="P2100" s="16" t="s">
        <v>1677</v>
      </c>
      <c r="Q2100" s="17">
        <v>18399</v>
      </c>
      <c r="R2100" s="18">
        <v>45</v>
      </c>
      <c r="S2100" s="19">
        <v>11637.3675</v>
      </c>
      <c r="T2100" s="20" t="s">
        <v>363</v>
      </c>
      <c r="U2100" s="21" t="s">
        <v>693</v>
      </c>
      <c r="V2100" s="23">
        <v>40</v>
      </c>
      <c r="W2100" s="23">
        <v>6</v>
      </c>
      <c r="X2100" s="24"/>
    </row>
    <row r="2101" spans="1:24" s="1" customFormat="1" ht="11" customHeight="1" x14ac:dyDescent="0.3">
      <c r="A2101" s="26" t="s">
        <v>23</v>
      </c>
      <c r="B2101" s="26" t="s">
        <v>1869</v>
      </c>
      <c r="C2101" s="12" t="s">
        <v>1870</v>
      </c>
      <c r="D2101" s="57"/>
      <c r="E2101" s="42" t="str">
        <f t="shared" si="116"/>
        <v>Еще фото</v>
      </c>
      <c r="F2101" s="14"/>
      <c r="G2101" s="26" t="s">
        <v>680</v>
      </c>
      <c r="H2101" s="26" t="s">
        <v>357</v>
      </c>
      <c r="I2101" s="26" t="s">
        <v>1139</v>
      </c>
      <c r="J2101" s="15" t="s">
        <v>28</v>
      </c>
      <c r="K2101" s="16" t="s">
        <v>286</v>
      </c>
      <c r="L2101" s="60"/>
      <c r="M2101" s="15"/>
      <c r="N2101" s="15" t="s">
        <v>308</v>
      </c>
      <c r="O2101" s="15"/>
      <c r="P2101" s="16" t="s">
        <v>1677</v>
      </c>
      <c r="Q2101" s="17">
        <v>18399</v>
      </c>
      <c r="R2101" s="18">
        <v>45</v>
      </c>
      <c r="S2101" s="19">
        <v>11637.3675</v>
      </c>
      <c r="T2101" s="20" t="s">
        <v>363</v>
      </c>
      <c r="U2101" s="21" t="s">
        <v>694</v>
      </c>
      <c r="V2101" s="31">
        <v>40.5</v>
      </c>
      <c r="W2101" s="23">
        <v>6</v>
      </c>
      <c r="X2101" s="24"/>
    </row>
    <row r="2102" spans="1:24" s="1" customFormat="1" ht="11" customHeight="1" x14ac:dyDescent="0.3">
      <c r="A2102" s="26" t="s">
        <v>23</v>
      </c>
      <c r="B2102" s="26" t="s">
        <v>1869</v>
      </c>
      <c r="C2102" s="12" t="s">
        <v>1870</v>
      </c>
      <c r="D2102" s="57"/>
      <c r="E2102" s="42" t="str">
        <f t="shared" si="116"/>
        <v>Еще фото</v>
      </c>
      <c r="F2102" s="14"/>
      <c r="G2102" s="26" t="s">
        <v>680</v>
      </c>
      <c r="H2102" s="26" t="s">
        <v>357</v>
      </c>
      <c r="I2102" s="26" t="s">
        <v>1139</v>
      </c>
      <c r="J2102" s="15" t="s">
        <v>28</v>
      </c>
      <c r="K2102" s="16" t="s">
        <v>286</v>
      </c>
      <c r="L2102" s="60"/>
      <c r="M2102" s="15"/>
      <c r="N2102" s="15" t="s">
        <v>308</v>
      </c>
      <c r="O2102" s="15"/>
      <c r="P2102" s="16" t="s">
        <v>1677</v>
      </c>
      <c r="Q2102" s="17">
        <v>18399</v>
      </c>
      <c r="R2102" s="18">
        <v>45</v>
      </c>
      <c r="S2102" s="19">
        <v>11637.3675</v>
      </c>
      <c r="T2102" s="20" t="s">
        <v>363</v>
      </c>
      <c r="U2102" s="21" t="s">
        <v>704</v>
      </c>
      <c r="V2102" s="23">
        <v>41</v>
      </c>
      <c r="W2102" s="23">
        <v>5</v>
      </c>
      <c r="X2102" s="24"/>
    </row>
    <row r="2103" spans="1:24" s="1" customFormat="1" ht="11" customHeight="1" x14ac:dyDescent="0.3">
      <c r="A2103" s="26" t="s">
        <v>23</v>
      </c>
      <c r="B2103" s="26" t="s">
        <v>1869</v>
      </c>
      <c r="C2103" s="12" t="s">
        <v>1870</v>
      </c>
      <c r="D2103" s="57"/>
      <c r="E2103" s="42" t="str">
        <f t="shared" si="116"/>
        <v>Еще фото</v>
      </c>
      <c r="F2103" s="14"/>
      <c r="G2103" s="26" t="s">
        <v>680</v>
      </c>
      <c r="H2103" s="26" t="s">
        <v>357</v>
      </c>
      <c r="I2103" s="26" t="s">
        <v>1139</v>
      </c>
      <c r="J2103" s="15" t="s">
        <v>28</v>
      </c>
      <c r="K2103" s="16" t="s">
        <v>286</v>
      </c>
      <c r="L2103" s="60"/>
      <c r="M2103" s="15"/>
      <c r="N2103" s="15" t="s">
        <v>308</v>
      </c>
      <c r="O2103" s="15"/>
      <c r="P2103" s="16" t="s">
        <v>1677</v>
      </c>
      <c r="Q2103" s="17">
        <v>18399</v>
      </c>
      <c r="R2103" s="18">
        <v>45</v>
      </c>
      <c r="S2103" s="19">
        <v>11637.3675</v>
      </c>
      <c r="T2103" s="20" t="s">
        <v>363</v>
      </c>
      <c r="U2103" s="21" t="s">
        <v>723</v>
      </c>
      <c r="V2103" s="23">
        <v>42</v>
      </c>
      <c r="W2103" s="23">
        <v>6</v>
      </c>
      <c r="X2103" s="24"/>
    </row>
    <row r="2104" spans="1:24" s="1" customFormat="1" ht="11" customHeight="1" x14ac:dyDescent="0.3">
      <c r="A2104" s="15" t="s">
        <v>23</v>
      </c>
      <c r="B2104" s="15" t="s">
        <v>1869</v>
      </c>
      <c r="C2104" s="12" t="s">
        <v>1870</v>
      </c>
      <c r="D2104" s="57"/>
      <c r="E2104" s="42" t="str">
        <f t="shared" si="116"/>
        <v>Еще фото</v>
      </c>
      <c r="F2104" s="37"/>
      <c r="G2104" s="15" t="s">
        <v>680</v>
      </c>
      <c r="H2104" s="15" t="s">
        <v>357</v>
      </c>
      <c r="I2104" s="15" t="s">
        <v>1139</v>
      </c>
      <c r="J2104" s="15" t="s">
        <v>28</v>
      </c>
      <c r="K2104" s="15" t="s">
        <v>286</v>
      </c>
      <c r="L2104" s="60"/>
      <c r="M2104" s="15"/>
      <c r="N2104" s="15" t="s">
        <v>308</v>
      </c>
      <c r="O2104" s="15"/>
      <c r="P2104" s="15" t="s">
        <v>1677</v>
      </c>
      <c r="Q2104" s="34">
        <v>18399</v>
      </c>
      <c r="R2104" s="35">
        <v>45</v>
      </c>
      <c r="S2104" s="36">
        <v>11637.3675</v>
      </c>
      <c r="T2104" s="20" t="s">
        <v>363</v>
      </c>
      <c r="U2104" s="21" t="s">
        <v>741</v>
      </c>
      <c r="V2104" s="31">
        <v>44.5</v>
      </c>
      <c r="W2104" s="23">
        <v>5</v>
      </c>
      <c r="X2104" s="24"/>
    </row>
    <row r="2105" spans="1:24" s="1" customFormat="1" ht="11" customHeight="1" x14ac:dyDescent="0.3">
      <c r="A2105" s="15" t="s">
        <v>23</v>
      </c>
      <c r="B2105" s="15" t="s">
        <v>1869</v>
      </c>
      <c r="C2105" s="12" t="s">
        <v>1870</v>
      </c>
      <c r="D2105" s="57"/>
      <c r="E2105" s="42" t="str">
        <f t="shared" si="116"/>
        <v>Еще фото</v>
      </c>
      <c r="F2105" s="37"/>
      <c r="G2105" s="15" t="s">
        <v>680</v>
      </c>
      <c r="H2105" s="15" t="s">
        <v>357</v>
      </c>
      <c r="I2105" s="15" t="s">
        <v>1139</v>
      </c>
      <c r="J2105" s="15" t="s">
        <v>28</v>
      </c>
      <c r="K2105" s="15" t="s">
        <v>286</v>
      </c>
      <c r="L2105" s="60"/>
      <c r="M2105" s="15"/>
      <c r="N2105" s="15" t="s">
        <v>308</v>
      </c>
      <c r="O2105" s="15"/>
      <c r="P2105" s="15" t="s">
        <v>1677</v>
      </c>
      <c r="Q2105" s="34">
        <v>18399</v>
      </c>
      <c r="R2105" s="35">
        <v>45</v>
      </c>
      <c r="S2105" s="36">
        <v>11637.3675</v>
      </c>
      <c r="T2105" s="20" t="s">
        <v>363</v>
      </c>
      <c r="U2105" s="21" t="s">
        <v>705</v>
      </c>
      <c r="V2105" s="31">
        <v>42.5</v>
      </c>
      <c r="W2105" s="23">
        <v>6</v>
      </c>
      <c r="X2105" s="24"/>
    </row>
    <row r="2106" spans="1:24" s="1" customFormat="1" ht="11" customHeight="1" x14ac:dyDescent="0.3">
      <c r="A2106" s="15" t="s">
        <v>23</v>
      </c>
      <c r="B2106" s="15" t="s">
        <v>1869</v>
      </c>
      <c r="C2106" s="12" t="s">
        <v>1870</v>
      </c>
      <c r="D2106" s="58"/>
      <c r="E2106" s="42" t="str">
        <f t="shared" si="116"/>
        <v>Еще фото</v>
      </c>
      <c r="F2106" s="37"/>
      <c r="G2106" s="15" t="s">
        <v>680</v>
      </c>
      <c r="H2106" s="15" t="s">
        <v>357</v>
      </c>
      <c r="I2106" s="15" t="s">
        <v>1139</v>
      </c>
      <c r="J2106" s="15" t="s">
        <v>28</v>
      </c>
      <c r="K2106" s="15" t="s">
        <v>286</v>
      </c>
      <c r="L2106" s="61"/>
      <c r="M2106" s="15"/>
      <c r="N2106" s="15" t="s">
        <v>308</v>
      </c>
      <c r="O2106" s="15"/>
      <c r="P2106" s="15" t="s">
        <v>1677</v>
      </c>
      <c r="Q2106" s="34">
        <v>18399</v>
      </c>
      <c r="R2106" s="35">
        <v>45</v>
      </c>
      <c r="S2106" s="36">
        <v>11637.3675</v>
      </c>
      <c r="T2106" s="20" t="s">
        <v>363</v>
      </c>
      <c r="U2106" s="21" t="s">
        <v>706</v>
      </c>
      <c r="V2106" s="23">
        <v>43</v>
      </c>
      <c r="W2106" s="23">
        <v>5</v>
      </c>
      <c r="X2106" s="24"/>
    </row>
    <row r="2107" spans="1:24" s="1" customFormat="1" ht="14" customHeight="1" x14ac:dyDescent="0.3">
      <c r="A2107" s="11" t="s">
        <v>23</v>
      </c>
      <c r="B2107" s="11" t="s">
        <v>1872</v>
      </c>
      <c r="C2107" s="12" t="s">
        <v>1873</v>
      </c>
      <c r="D2107" s="56"/>
      <c r="E2107" s="42" t="str">
        <f t="shared" ref="E2107:E2113" si="117">HYPERLINK("https://www.google.ru/search?q=JQ9453&amp;newwindow=1&amp;tbm=isch","Еще фото")</f>
        <v>Еще фото</v>
      </c>
      <c r="F2107" s="28" t="s">
        <v>137</v>
      </c>
      <c r="G2107" s="11" t="s">
        <v>1138</v>
      </c>
      <c r="H2107" s="11" t="s">
        <v>357</v>
      </c>
      <c r="I2107" s="15" t="s">
        <v>1139</v>
      </c>
      <c r="J2107" s="15" t="s">
        <v>28</v>
      </c>
      <c r="K2107" s="16" t="s">
        <v>286</v>
      </c>
      <c r="L2107" s="59"/>
      <c r="M2107" s="15"/>
      <c r="N2107" s="15" t="s">
        <v>225</v>
      </c>
      <c r="O2107" s="15"/>
      <c r="P2107" s="16" t="s">
        <v>904</v>
      </c>
      <c r="Q2107" s="17">
        <v>17299</v>
      </c>
      <c r="R2107" s="18">
        <v>45</v>
      </c>
      <c r="S2107" s="19">
        <v>10941.6175</v>
      </c>
      <c r="T2107" s="20" t="s">
        <v>363</v>
      </c>
      <c r="U2107" s="21" t="s">
        <v>693</v>
      </c>
      <c r="V2107" s="23">
        <v>40</v>
      </c>
      <c r="W2107" s="23">
        <v>2</v>
      </c>
      <c r="X2107" s="24"/>
    </row>
    <row r="2108" spans="1:24" s="1" customFormat="1" ht="14" customHeight="1" x14ac:dyDescent="0.3">
      <c r="A2108" s="26" t="s">
        <v>23</v>
      </c>
      <c r="B2108" s="26" t="s">
        <v>1872</v>
      </c>
      <c r="C2108" s="12" t="s">
        <v>1873</v>
      </c>
      <c r="D2108" s="57"/>
      <c r="E2108" s="42" t="str">
        <f t="shared" si="117"/>
        <v>Еще фото</v>
      </c>
      <c r="F2108" s="28" t="s">
        <v>137</v>
      </c>
      <c r="G2108" s="26" t="s">
        <v>1138</v>
      </c>
      <c r="H2108" s="26" t="s">
        <v>357</v>
      </c>
      <c r="I2108" s="26" t="s">
        <v>1139</v>
      </c>
      <c r="J2108" s="15" t="s">
        <v>28</v>
      </c>
      <c r="K2108" s="16" t="s">
        <v>286</v>
      </c>
      <c r="L2108" s="60"/>
      <c r="M2108" s="15"/>
      <c r="N2108" s="15" t="s">
        <v>225</v>
      </c>
      <c r="O2108" s="15"/>
      <c r="P2108" s="16" t="s">
        <v>904</v>
      </c>
      <c r="Q2108" s="17">
        <v>17299</v>
      </c>
      <c r="R2108" s="18">
        <v>45</v>
      </c>
      <c r="S2108" s="19">
        <v>10941.6175</v>
      </c>
      <c r="T2108" s="20" t="s">
        <v>363</v>
      </c>
      <c r="U2108" s="21" t="s">
        <v>694</v>
      </c>
      <c r="V2108" s="31">
        <v>40.5</v>
      </c>
      <c r="W2108" s="23">
        <v>3</v>
      </c>
      <c r="X2108" s="24"/>
    </row>
    <row r="2109" spans="1:24" s="1" customFormat="1" ht="14" customHeight="1" x14ac:dyDescent="0.3">
      <c r="A2109" s="26" t="s">
        <v>23</v>
      </c>
      <c r="B2109" s="26" t="s">
        <v>1872</v>
      </c>
      <c r="C2109" s="12" t="s">
        <v>1873</v>
      </c>
      <c r="D2109" s="57"/>
      <c r="E2109" s="42" t="str">
        <f t="shared" si="117"/>
        <v>Еще фото</v>
      </c>
      <c r="F2109" s="28" t="s">
        <v>137</v>
      </c>
      <c r="G2109" s="26" t="s">
        <v>1138</v>
      </c>
      <c r="H2109" s="26" t="s">
        <v>357</v>
      </c>
      <c r="I2109" s="26" t="s">
        <v>1139</v>
      </c>
      <c r="J2109" s="15" t="s">
        <v>28</v>
      </c>
      <c r="K2109" s="16" t="s">
        <v>286</v>
      </c>
      <c r="L2109" s="60"/>
      <c r="M2109" s="15"/>
      <c r="N2109" s="15" t="s">
        <v>225</v>
      </c>
      <c r="O2109" s="15"/>
      <c r="P2109" s="16" t="s">
        <v>904</v>
      </c>
      <c r="Q2109" s="17">
        <v>17299</v>
      </c>
      <c r="R2109" s="18">
        <v>45</v>
      </c>
      <c r="S2109" s="19">
        <v>10941.6175</v>
      </c>
      <c r="T2109" s="20" t="s">
        <v>363</v>
      </c>
      <c r="U2109" s="21" t="s">
        <v>704</v>
      </c>
      <c r="V2109" s="23">
        <v>41</v>
      </c>
      <c r="W2109" s="23">
        <v>5</v>
      </c>
      <c r="X2109" s="24"/>
    </row>
    <row r="2110" spans="1:24" s="1" customFormat="1" ht="14" customHeight="1" x14ac:dyDescent="0.3">
      <c r="A2110" s="26" t="s">
        <v>23</v>
      </c>
      <c r="B2110" s="26" t="s">
        <v>1872</v>
      </c>
      <c r="C2110" s="12" t="s">
        <v>1873</v>
      </c>
      <c r="D2110" s="57"/>
      <c r="E2110" s="42" t="str">
        <f t="shared" si="117"/>
        <v>Еще фото</v>
      </c>
      <c r="F2110" s="28" t="s">
        <v>137</v>
      </c>
      <c r="G2110" s="26" t="s">
        <v>1138</v>
      </c>
      <c r="H2110" s="26" t="s">
        <v>357</v>
      </c>
      <c r="I2110" s="26" t="s">
        <v>1139</v>
      </c>
      <c r="J2110" s="15" t="s">
        <v>28</v>
      </c>
      <c r="K2110" s="16" t="s">
        <v>286</v>
      </c>
      <c r="L2110" s="60"/>
      <c r="M2110" s="15"/>
      <c r="N2110" s="15" t="s">
        <v>225</v>
      </c>
      <c r="O2110" s="15"/>
      <c r="P2110" s="16" t="s">
        <v>904</v>
      </c>
      <c r="Q2110" s="17">
        <v>17299</v>
      </c>
      <c r="R2110" s="18">
        <v>45</v>
      </c>
      <c r="S2110" s="19">
        <v>10941.6175</v>
      </c>
      <c r="T2110" s="20" t="s">
        <v>363</v>
      </c>
      <c r="U2110" s="21" t="s">
        <v>741</v>
      </c>
      <c r="V2110" s="31">
        <v>44.5</v>
      </c>
      <c r="W2110" s="23">
        <v>2</v>
      </c>
      <c r="X2110" s="24"/>
    </row>
    <row r="2111" spans="1:24" s="1" customFormat="1" ht="14" customHeight="1" x14ac:dyDescent="0.3">
      <c r="A2111" s="26" t="s">
        <v>23</v>
      </c>
      <c r="B2111" s="26" t="s">
        <v>1872</v>
      </c>
      <c r="C2111" s="12" t="s">
        <v>1873</v>
      </c>
      <c r="D2111" s="57"/>
      <c r="E2111" s="42" t="str">
        <f t="shared" si="117"/>
        <v>Еще фото</v>
      </c>
      <c r="F2111" s="28" t="s">
        <v>137</v>
      </c>
      <c r="G2111" s="26" t="s">
        <v>1138</v>
      </c>
      <c r="H2111" s="26" t="s">
        <v>357</v>
      </c>
      <c r="I2111" s="26" t="s">
        <v>1139</v>
      </c>
      <c r="J2111" s="15" t="s">
        <v>28</v>
      </c>
      <c r="K2111" s="16" t="s">
        <v>286</v>
      </c>
      <c r="L2111" s="60"/>
      <c r="M2111" s="15"/>
      <c r="N2111" s="15" t="s">
        <v>225</v>
      </c>
      <c r="O2111" s="15"/>
      <c r="P2111" s="16" t="s">
        <v>904</v>
      </c>
      <c r="Q2111" s="17">
        <v>17299</v>
      </c>
      <c r="R2111" s="18">
        <v>45</v>
      </c>
      <c r="S2111" s="19">
        <v>10941.6175</v>
      </c>
      <c r="T2111" s="20" t="s">
        <v>363</v>
      </c>
      <c r="U2111" s="21" t="s">
        <v>723</v>
      </c>
      <c r="V2111" s="23">
        <v>42</v>
      </c>
      <c r="W2111" s="23">
        <v>7</v>
      </c>
      <c r="X2111" s="24"/>
    </row>
    <row r="2112" spans="1:24" s="1" customFormat="1" ht="14" customHeight="1" x14ac:dyDescent="0.3">
      <c r="A2112" s="26" t="s">
        <v>23</v>
      </c>
      <c r="B2112" s="26" t="s">
        <v>1872</v>
      </c>
      <c r="C2112" s="12" t="s">
        <v>1873</v>
      </c>
      <c r="D2112" s="57"/>
      <c r="E2112" s="42" t="str">
        <f t="shared" si="117"/>
        <v>Еще фото</v>
      </c>
      <c r="F2112" s="28" t="s">
        <v>137</v>
      </c>
      <c r="G2112" s="26" t="s">
        <v>1138</v>
      </c>
      <c r="H2112" s="26" t="s">
        <v>357</v>
      </c>
      <c r="I2112" s="26" t="s">
        <v>1139</v>
      </c>
      <c r="J2112" s="15" t="s">
        <v>28</v>
      </c>
      <c r="K2112" s="16" t="s">
        <v>286</v>
      </c>
      <c r="L2112" s="60"/>
      <c r="M2112" s="15"/>
      <c r="N2112" s="15" t="s">
        <v>225</v>
      </c>
      <c r="O2112" s="15"/>
      <c r="P2112" s="16" t="s">
        <v>904</v>
      </c>
      <c r="Q2112" s="17">
        <v>17299</v>
      </c>
      <c r="R2112" s="18">
        <v>45</v>
      </c>
      <c r="S2112" s="19">
        <v>10941.6175</v>
      </c>
      <c r="T2112" s="20" t="s">
        <v>363</v>
      </c>
      <c r="U2112" s="21" t="s">
        <v>705</v>
      </c>
      <c r="V2112" s="31">
        <v>42.5</v>
      </c>
      <c r="W2112" s="23">
        <v>8</v>
      </c>
      <c r="X2112" s="24"/>
    </row>
    <row r="2113" spans="1:24" s="1" customFormat="1" ht="17" customHeight="1" x14ac:dyDescent="0.3">
      <c r="A2113" s="26" t="s">
        <v>23</v>
      </c>
      <c r="B2113" s="26" t="s">
        <v>1872</v>
      </c>
      <c r="C2113" s="12" t="s">
        <v>1873</v>
      </c>
      <c r="D2113" s="58"/>
      <c r="E2113" s="42" t="str">
        <f t="shared" si="117"/>
        <v>Еще фото</v>
      </c>
      <c r="F2113" s="28" t="s">
        <v>137</v>
      </c>
      <c r="G2113" s="26" t="s">
        <v>1138</v>
      </c>
      <c r="H2113" s="26" t="s">
        <v>357</v>
      </c>
      <c r="I2113" s="26" t="s">
        <v>1139</v>
      </c>
      <c r="J2113" s="15" t="s">
        <v>28</v>
      </c>
      <c r="K2113" s="16" t="s">
        <v>286</v>
      </c>
      <c r="L2113" s="61"/>
      <c r="M2113" s="15"/>
      <c r="N2113" s="15" t="s">
        <v>225</v>
      </c>
      <c r="O2113" s="15"/>
      <c r="P2113" s="16" t="s">
        <v>904</v>
      </c>
      <c r="Q2113" s="17">
        <v>17299</v>
      </c>
      <c r="R2113" s="18">
        <v>45</v>
      </c>
      <c r="S2113" s="19">
        <v>10941.6175</v>
      </c>
      <c r="T2113" s="20" t="s">
        <v>363</v>
      </c>
      <c r="U2113" s="21" t="s">
        <v>706</v>
      </c>
      <c r="V2113" s="23">
        <v>43</v>
      </c>
      <c r="W2113" s="23">
        <v>7</v>
      </c>
      <c r="X2113" s="24"/>
    </row>
    <row r="2114" spans="1:24" s="1" customFormat="1" ht="11" customHeight="1" x14ac:dyDescent="0.3">
      <c r="A2114" s="11" t="s">
        <v>23</v>
      </c>
      <c r="B2114" s="11" t="s">
        <v>1874</v>
      </c>
      <c r="C2114" s="12" t="s">
        <v>1875</v>
      </c>
      <c r="D2114" s="56"/>
      <c r="E2114" s="42" t="str">
        <f t="shared" ref="E2114:E2122" si="118">HYPERLINK("https://www.google.ru/search?q=JQ9720&amp;newwindow=1&amp;tbm=isch","Еще фото")</f>
        <v>Еще фото</v>
      </c>
      <c r="F2114" s="28" t="s">
        <v>137</v>
      </c>
      <c r="G2114" s="11" t="s">
        <v>1138</v>
      </c>
      <c r="H2114" s="11" t="s">
        <v>357</v>
      </c>
      <c r="I2114" s="15" t="s">
        <v>1139</v>
      </c>
      <c r="J2114" s="15" t="s">
        <v>28</v>
      </c>
      <c r="K2114" s="16" t="s">
        <v>29</v>
      </c>
      <c r="L2114" s="59"/>
      <c r="M2114" s="15"/>
      <c r="N2114" s="15" t="s">
        <v>308</v>
      </c>
      <c r="O2114" s="15"/>
      <c r="P2114" s="16" t="s">
        <v>1677</v>
      </c>
      <c r="Q2114" s="17">
        <v>11199</v>
      </c>
      <c r="R2114" s="18">
        <v>45</v>
      </c>
      <c r="S2114" s="19">
        <v>7083.3674999999994</v>
      </c>
      <c r="T2114" s="20" t="s">
        <v>363</v>
      </c>
      <c r="U2114" s="21" t="s">
        <v>693</v>
      </c>
      <c r="V2114" s="23">
        <v>40</v>
      </c>
      <c r="W2114" s="23">
        <v>1</v>
      </c>
      <c r="X2114" s="24"/>
    </row>
    <row r="2115" spans="1:24" s="1" customFormat="1" ht="11" customHeight="1" x14ac:dyDescent="0.3">
      <c r="A2115" s="26" t="s">
        <v>23</v>
      </c>
      <c r="B2115" s="26" t="s">
        <v>1874</v>
      </c>
      <c r="C2115" s="12" t="s">
        <v>1875</v>
      </c>
      <c r="D2115" s="57"/>
      <c r="E2115" s="42" t="str">
        <f t="shared" si="118"/>
        <v>Еще фото</v>
      </c>
      <c r="F2115" s="28" t="s">
        <v>137</v>
      </c>
      <c r="G2115" s="26" t="s">
        <v>1138</v>
      </c>
      <c r="H2115" s="26" t="s">
        <v>357</v>
      </c>
      <c r="I2115" s="26" t="s">
        <v>1139</v>
      </c>
      <c r="J2115" s="15" t="s">
        <v>28</v>
      </c>
      <c r="K2115" s="16" t="s">
        <v>29</v>
      </c>
      <c r="L2115" s="60"/>
      <c r="M2115" s="15"/>
      <c r="N2115" s="15" t="s">
        <v>308</v>
      </c>
      <c r="O2115" s="15"/>
      <c r="P2115" s="16" t="s">
        <v>1677</v>
      </c>
      <c r="Q2115" s="17">
        <v>11199</v>
      </c>
      <c r="R2115" s="18">
        <v>45</v>
      </c>
      <c r="S2115" s="19">
        <v>7083.3674999999994</v>
      </c>
      <c r="T2115" s="20" t="s">
        <v>363</v>
      </c>
      <c r="U2115" s="21" t="s">
        <v>694</v>
      </c>
      <c r="V2115" s="31">
        <v>40.5</v>
      </c>
      <c r="W2115" s="23">
        <v>1</v>
      </c>
      <c r="X2115" s="24"/>
    </row>
    <row r="2116" spans="1:24" s="1" customFormat="1" ht="11" customHeight="1" x14ac:dyDescent="0.3">
      <c r="A2116" s="26" t="s">
        <v>23</v>
      </c>
      <c r="B2116" s="26" t="s">
        <v>1874</v>
      </c>
      <c r="C2116" s="12" t="s">
        <v>1875</v>
      </c>
      <c r="D2116" s="57"/>
      <c r="E2116" s="42" t="str">
        <f t="shared" si="118"/>
        <v>Еще фото</v>
      </c>
      <c r="F2116" s="28" t="s">
        <v>137</v>
      </c>
      <c r="G2116" s="26" t="s">
        <v>1138</v>
      </c>
      <c r="H2116" s="26" t="s">
        <v>357</v>
      </c>
      <c r="I2116" s="26" t="s">
        <v>1139</v>
      </c>
      <c r="J2116" s="15" t="s">
        <v>28</v>
      </c>
      <c r="K2116" s="16" t="s">
        <v>29</v>
      </c>
      <c r="L2116" s="60"/>
      <c r="M2116" s="15"/>
      <c r="N2116" s="15" t="s">
        <v>308</v>
      </c>
      <c r="O2116" s="15"/>
      <c r="P2116" s="16" t="s">
        <v>1677</v>
      </c>
      <c r="Q2116" s="17">
        <v>11199</v>
      </c>
      <c r="R2116" s="18">
        <v>45</v>
      </c>
      <c r="S2116" s="19">
        <v>7083.3674999999994</v>
      </c>
      <c r="T2116" s="20" t="s">
        <v>363</v>
      </c>
      <c r="U2116" s="21" t="s">
        <v>704</v>
      </c>
      <c r="V2116" s="23">
        <v>41</v>
      </c>
      <c r="W2116" s="23">
        <v>1</v>
      </c>
      <c r="X2116" s="24"/>
    </row>
    <row r="2117" spans="1:24" s="1" customFormat="1" ht="11" customHeight="1" x14ac:dyDescent="0.3">
      <c r="A2117" s="26" t="s">
        <v>23</v>
      </c>
      <c r="B2117" s="26" t="s">
        <v>1874</v>
      </c>
      <c r="C2117" s="12" t="s">
        <v>1875</v>
      </c>
      <c r="D2117" s="57"/>
      <c r="E2117" s="42" t="str">
        <f t="shared" si="118"/>
        <v>Еще фото</v>
      </c>
      <c r="F2117" s="28" t="s">
        <v>137</v>
      </c>
      <c r="G2117" s="26" t="s">
        <v>1138</v>
      </c>
      <c r="H2117" s="26" t="s">
        <v>357</v>
      </c>
      <c r="I2117" s="26" t="s">
        <v>1139</v>
      </c>
      <c r="J2117" s="15" t="s">
        <v>28</v>
      </c>
      <c r="K2117" s="16" t="s">
        <v>29</v>
      </c>
      <c r="L2117" s="60"/>
      <c r="M2117" s="15"/>
      <c r="N2117" s="15" t="s">
        <v>308</v>
      </c>
      <c r="O2117" s="15"/>
      <c r="P2117" s="16" t="s">
        <v>1677</v>
      </c>
      <c r="Q2117" s="17">
        <v>11199</v>
      </c>
      <c r="R2117" s="18">
        <v>45</v>
      </c>
      <c r="S2117" s="19">
        <v>7083.3674999999994</v>
      </c>
      <c r="T2117" s="20" t="s">
        <v>363</v>
      </c>
      <c r="U2117" s="21" t="s">
        <v>705</v>
      </c>
      <c r="V2117" s="31">
        <v>42.5</v>
      </c>
      <c r="W2117" s="23">
        <v>1</v>
      </c>
      <c r="X2117" s="24"/>
    </row>
    <row r="2118" spans="1:24" s="1" customFormat="1" ht="11" customHeight="1" x14ac:dyDescent="0.3">
      <c r="A2118" s="26" t="s">
        <v>23</v>
      </c>
      <c r="B2118" s="26" t="s">
        <v>1874</v>
      </c>
      <c r="C2118" s="12" t="s">
        <v>1875</v>
      </c>
      <c r="D2118" s="57"/>
      <c r="E2118" s="42" t="str">
        <f t="shared" si="118"/>
        <v>Еще фото</v>
      </c>
      <c r="F2118" s="28" t="s">
        <v>137</v>
      </c>
      <c r="G2118" s="26" t="s">
        <v>1138</v>
      </c>
      <c r="H2118" s="26" t="s">
        <v>357</v>
      </c>
      <c r="I2118" s="26" t="s">
        <v>1139</v>
      </c>
      <c r="J2118" s="15" t="s">
        <v>28</v>
      </c>
      <c r="K2118" s="16" t="s">
        <v>29</v>
      </c>
      <c r="L2118" s="60"/>
      <c r="M2118" s="15"/>
      <c r="N2118" s="15" t="s">
        <v>308</v>
      </c>
      <c r="O2118" s="15"/>
      <c r="P2118" s="16" t="s">
        <v>1677</v>
      </c>
      <c r="Q2118" s="17">
        <v>11199</v>
      </c>
      <c r="R2118" s="18">
        <v>45</v>
      </c>
      <c r="S2118" s="19">
        <v>7083.3674999999994</v>
      </c>
      <c r="T2118" s="20" t="s">
        <v>363</v>
      </c>
      <c r="U2118" s="21" t="s">
        <v>706</v>
      </c>
      <c r="V2118" s="23">
        <v>43</v>
      </c>
      <c r="W2118" s="23">
        <v>1</v>
      </c>
      <c r="X2118" s="24"/>
    </row>
    <row r="2119" spans="1:24" s="1" customFormat="1" ht="11" customHeight="1" x14ac:dyDescent="0.3">
      <c r="A2119" s="26" t="s">
        <v>23</v>
      </c>
      <c r="B2119" s="26" t="s">
        <v>1874</v>
      </c>
      <c r="C2119" s="12" t="s">
        <v>1875</v>
      </c>
      <c r="D2119" s="57"/>
      <c r="E2119" s="42" t="str">
        <f t="shared" si="118"/>
        <v>Еще фото</v>
      </c>
      <c r="F2119" s="28" t="s">
        <v>137</v>
      </c>
      <c r="G2119" s="26" t="s">
        <v>1138</v>
      </c>
      <c r="H2119" s="26" t="s">
        <v>357</v>
      </c>
      <c r="I2119" s="26" t="s">
        <v>1139</v>
      </c>
      <c r="J2119" s="15" t="s">
        <v>28</v>
      </c>
      <c r="K2119" s="16" t="s">
        <v>29</v>
      </c>
      <c r="L2119" s="60"/>
      <c r="M2119" s="15"/>
      <c r="N2119" s="15" t="s">
        <v>308</v>
      </c>
      <c r="O2119" s="15"/>
      <c r="P2119" s="16" t="s">
        <v>1677</v>
      </c>
      <c r="Q2119" s="17">
        <v>11199</v>
      </c>
      <c r="R2119" s="18">
        <v>45</v>
      </c>
      <c r="S2119" s="19">
        <v>7083.3674999999994</v>
      </c>
      <c r="T2119" s="20" t="s">
        <v>363</v>
      </c>
      <c r="U2119" s="21" t="s">
        <v>741</v>
      </c>
      <c r="V2119" s="23">
        <v>44</v>
      </c>
      <c r="W2119" s="23">
        <v>1</v>
      </c>
      <c r="X2119" s="24"/>
    </row>
    <row r="2120" spans="1:24" s="1" customFormat="1" ht="11" customHeight="1" x14ac:dyDescent="0.3">
      <c r="A2120" s="26" t="s">
        <v>23</v>
      </c>
      <c r="B2120" s="26" t="s">
        <v>1874</v>
      </c>
      <c r="C2120" s="12" t="s">
        <v>1875</v>
      </c>
      <c r="D2120" s="57"/>
      <c r="E2120" s="42" t="str">
        <f t="shared" si="118"/>
        <v>Еще фото</v>
      </c>
      <c r="F2120" s="28" t="s">
        <v>137</v>
      </c>
      <c r="G2120" s="26" t="s">
        <v>1138</v>
      </c>
      <c r="H2120" s="26" t="s">
        <v>357</v>
      </c>
      <c r="I2120" s="26" t="s">
        <v>1139</v>
      </c>
      <c r="J2120" s="15" t="s">
        <v>28</v>
      </c>
      <c r="K2120" s="16" t="s">
        <v>29</v>
      </c>
      <c r="L2120" s="60"/>
      <c r="M2120" s="15"/>
      <c r="N2120" s="15" t="s">
        <v>308</v>
      </c>
      <c r="O2120" s="15"/>
      <c r="P2120" s="16" t="s">
        <v>1677</v>
      </c>
      <c r="Q2120" s="17">
        <v>11199</v>
      </c>
      <c r="R2120" s="18">
        <v>45</v>
      </c>
      <c r="S2120" s="19">
        <v>7083.3674999999994</v>
      </c>
      <c r="T2120" s="20" t="s">
        <v>363</v>
      </c>
      <c r="U2120" s="21" t="s">
        <v>742</v>
      </c>
      <c r="V2120" s="31">
        <v>44.5</v>
      </c>
      <c r="W2120" s="23">
        <v>1</v>
      </c>
      <c r="X2120" s="24"/>
    </row>
    <row r="2121" spans="1:24" s="1" customFormat="1" ht="11" customHeight="1" x14ac:dyDescent="0.3">
      <c r="A2121" s="26" t="s">
        <v>23</v>
      </c>
      <c r="B2121" s="26" t="s">
        <v>1874</v>
      </c>
      <c r="C2121" s="12" t="s">
        <v>1875</v>
      </c>
      <c r="D2121" s="57"/>
      <c r="E2121" s="42" t="str">
        <f t="shared" si="118"/>
        <v>Еще фото</v>
      </c>
      <c r="F2121" s="28" t="s">
        <v>137</v>
      </c>
      <c r="G2121" s="26" t="s">
        <v>1138</v>
      </c>
      <c r="H2121" s="26" t="s">
        <v>357</v>
      </c>
      <c r="I2121" s="26" t="s">
        <v>1139</v>
      </c>
      <c r="J2121" s="15" t="s">
        <v>28</v>
      </c>
      <c r="K2121" s="16" t="s">
        <v>29</v>
      </c>
      <c r="L2121" s="60"/>
      <c r="M2121" s="15"/>
      <c r="N2121" s="15" t="s">
        <v>308</v>
      </c>
      <c r="O2121" s="15"/>
      <c r="P2121" s="16" t="s">
        <v>1677</v>
      </c>
      <c r="Q2121" s="17">
        <v>11199</v>
      </c>
      <c r="R2121" s="18">
        <v>45</v>
      </c>
      <c r="S2121" s="19">
        <v>7083.3674999999994</v>
      </c>
      <c r="T2121" s="20" t="s">
        <v>363</v>
      </c>
      <c r="U2121" s="21" t="s">
        <v>865</v>
      </c>
      <c r="V2121" s="23">
        <v>45</v>
      </c>
      <c r="W2121" s="23">
        <v>1</v>
      </c>
      <c r="X2121" s="24"/>
    </row>
    <row r="2122" spans="1:24" s="1" customFormat="1" ht="11" customHeight="1" x14ac:dyDescent="0.3">
      <c r="A2122" s="26" t="s">
        <v>23</v>
      </c>
      <c r="B2122" s="26" t="s">
        <v>1874</v>
      </c>
      <c r="C2122" s="12" t="s">
        <v>1875</v>
      </c>
      <c r="D2122" s="58"/>
      <c r="E2122" s="42" t="str">
        <f t="shared" si="118"/>
        <v>Еще фото</v>
      </c>
      <c r="F2122" s="28" t="s">
        <v>137</v>
      </c>
      <c r="G2122" s="26" t="s">
        <v>1138</v>
      </c>
      <c r="H2122" s="26" t="s">
        <v>357</v>
      </c>
      <c r="I2122" s="26" t="s">
        <v>1139</v>
      </c>
      <c r="J2122" s="15" t="s">
        <v>28</v>
      </c>
      <c r="K2122" s="16" t="s">
        <v>29</v>
      </c>
      <c r="L2122" s="61"/>
      <c r="M2122" s="15"/>
      <c r="N2122" s="15" t="s">
        <v>308</v>
      </c>
      <c r="O2122" s="15"/>
      <c r="P2122" s="16" t="s">
        <v>1677</v>
      </c>
      <c r="Q2122" s="17">
        <v>11199</v>
      </c>
      <c r="R2122" s="18">
        <v>45</v>
      </c>
      <c r="S2122" s="19">
        <v>7083.3674999999994</v>
      </c>
      <c r="T2122" s="20" t="s">
        <v>363</v>
      </c>
      <c r="U2122" s="21" t="s">
        <v>969</v>
      </c>
      <c r="V2122" s="23">
        <v>46</v>
      </c>
      <c r="W2122" s="23">
        <v>1</v>
      </c>
      <c r="X2122" s="24"/>
    </row>
    <row r="2123" spans="1:24" s="1" customFormat="1" ht="35" customHeight="1" x14ac:dyDescent="0.3">
      <c r="A2123" s="11" t="s">
        <v>23</v>
      </c>
      <c r="B2123" s="11" t="s">
        <v>1280</v>
      </c>
      <c r="C2123" s="12" t="s">
        <v>1876</v>
      </c>
      <c r="D2123" s="56"/>
      <c r="E2123" s="42" t="str">
        <f>HYPERLINK("https://www.google.ru/search?q=JR0027&amp;newwindow=1&amp;tbm=isch","Еще фото")</f>
        <v>Еще фото</v>
      </c>
      <c r="F2123" s="14"/>
      <c r="G2123" s="11" t="s">
        <v>680</v>
      </c>
      <c r="H2123" s="11" t="s">
        <v>357</v>
      </c>
      <c r="I2123" s="15" t="s">
        <v>1139</v>
      </c>
      <c r="J2123" s="15" t="s">
        <v>28</v>
      </c>
      <c r="K2123" s="16" t="s">
        <v>29</v>
      </c>
      <c r="L2123" s="59" t="s">
        <v>1282</v>
      </c>
      <c r="M2123" s="15"/>
      <c r="N2123" s="15" t="s">
        <v>308</v>
      </c>
      <c r="O2123" s="15"/>
      <c r="P2123" s="16" t="s">
        <v>929</v>
      </c>
      <c r="Q2123" s="17">
        <v>10399</v>
      </c>
      <c r="R2123" s="18">
        <v>45</v>
      </c>
      <c r="S2123" s="19">
        <v>6577.3674999999994</v>
      </c>
      <c r="T2123" s="20" t="s">
        <v>363</v>
      </c>
      <c r="U2123" s="21" t="s">
        <v>687</v>
      </c>
      <c r="V2123" s="31">
        <v>38.5</v>
      </c>
      <c r="W2123" s="23">
        <v>3</v>
      </c>
      <c r="X2123" s="24"/>
    </row>
    <row r="2124" spans="1:24" s="1" customFormat="1" ht="35" customHeight="1" x14ac:dyDescent="0.3">
      <c r="A2124" s="26" t="s">
        <v>23</v>
      </c>
      <c r="B2124" s="26" t="s">
        <v>1280</v>
      </c>
      <c r="C2124" s="12" t="s">
        <v>1876</v>
      </c>
      <c r="D2124" s="57"/>
      <c r="E2124" s="42" t="str">
        <f>HYPERLINK("https://www.google.ru/search?q=JR0027&amp;newwindow=1&amp;tbm=isch","Еще фото")</f>
        <v>Еще фото</v>
      </c>
      <c r="F2124" s="14"/>
      <c r="G2124" s="26" t="s">
        <v>680</v>
      </c>
      <c r="H2124" s="26" t="s">
        <v>357</v>
      </c>
      <c r="I2124" s="26" t="s">
        <v>1139</v>
      </c>
      <c r="J2124" s="15" t="s">
        <v>28</v>
      </c>
      <c r="K2124" s="16" t="s">
        <v>29</v>
      </c>
      <c r="L2124" s="60"/>
      <c r="M2124" s="15"/>
      <c r="N2124" s="15" t="s">
        <v>308</v>
      </c>
      <c r="O2124" s="15"/>
      <c r="P2124" s="16" t="s">
        <v>929</v>
      </c>
      <c r="Q2124" s="17">
        <v>10399</v>
      </c>
      <c r="R2124" s="18">
        <v>45</v>
      </c>
      <c r="S2124" s="19">
        <v>6577.3674999999994</v>
      </c>
      <c r="T2124" s="20" t="s">
        <v>363</v>
      </c>
      <c r="U2124" s="21" t="s">
        <v>693</v>
      </c>
      <c r="V2124" s="23">
        <v>40</v>
      </c>
      <c r="W2124" s="23">
        <v>5</v>
      </c>
      <c r="X2124" s="24"/>
    </row>
    <row r="2125" spans="1:24" s="1" customFormat="1" ht="37.049999999999997" customHeight="1" x14ac:dyDescent="0.3">
      <c r="A2125" s="26" t="s">
        <v>23</v>
      </c>
      <c r="B2125" s="26" t="s">
        <v>1280</v>
      </c>
      <c r="C2125" s="12" t="s">
        <v>1876</v>
      </c>
      <c r="D2125" s="58"/>
      <c r="E2125" s="42" t="str">
        <f>HYPERLINK("https://www.google.ru/search?q=JR0027&amp;newwindow=1&amp;tbm=isch","Еще фото")</f>
        <v>Еще фото</v>
      </c>
      <c r="F2125" s="14"/>
      <c r="G2125" s="26" t="s">
        <v>680</v>
      </c>
      <c r="H2125" s="26" t="s">
        <v>357</v>
      </c>
      <c r="I2125" s="26" t="s">
        <v>1139</v>
      </c>
      <c r="J2125" s="15" t="s">
        <v>28</v>
      </c>
      <c r="K2125" s="16" t="s">
        <v>29</v>
      </c>
      <c r="L2125" s="61"/>
      <c r="M2125" s="15"/>
      <c r="N2125" s="15" t="s">
        <v>308</v>
      </c>
      <c r="O2125" s="15"/>
      <c r="P2125" s="16" t="s">
        <v>929</v>
      </c>
      <c r="Q2125" s="17">
        <v>10399</v>
      </c>
      <c r="R2125" s="18">
        <v>45</v>
      </c>
      <c r="S2125" s="19">
        <v>6577.3674999999994</v>
      </c>
      <c r="T2125" s="20" t="s">
        <v>363</v>
      </c>
      <c r="U2125" s="21" t="s">
        <v>694</v>
      </c>
      <c r="V2125" s="31">
        <v>40.5</v>
      </c>
      <c r="W2125" s="23">
        <v>6</v>
      </c>
      <c r="X2125" s="24"/>
    </row>
    <row r="2126" spans="1:24" s="1" customFormat="1" ht="26" customHeight="1" x14ac:dyDescent="0.3">
      <c r="A2126" s="11" t="s">
        <v>23</v>
      </c>
      <c r="B2126" s="11" t="s">
        <v>1264</v>
      </c>
      <c r="C2126" s="12" t="s">
        <v>1877</v>
      </c>
      <c r="D2126" s="56"/>
      <c r="E2126" s="42" t="str">
        <f>HYPERLINK("https://www.google.ru/search?q=JR3250&amp;newwindow=1&amp;tbm=isch","Еще фото")</f>
        <v>Еще фото</v>
      </c>
      <c r="F2126" s="14"/>
      <c r="G2126" s="11" t="s">
        <v>680</v>
      </c>
      <c r="H2126" s="11" t="s">
        <v>357</v>
      </c>
      <c r="I2126" s="15" t="s">
        <v>1139</v>
      </c>
      <c r="J2126" s="15" t="s">
        <v>28</v>
      </c>
      <c r="K2126" s="16" t="s">
        <v>286</v>
      </c>
      <c r="L2126" s="59" t="s">
        <v>1266</v>
      </c>
      <c r="M2126" s="15"/>
      <c r="N2126" s="15" t="s">
        <v>308</v>
      </c>
      <c r="O2126" s="15"/>
      <c r="P2126" s="16" t="s">
        <v>1159</v>
      </c>
      <c r="Q2126" s="17">
        <v>7899</v>
      </c>
      <c r="R2126" s="18">
        <v>45</v>
      </c>
      <c r="S2126" s="19">
        <v>4996.1174999999994</v>
      </c>
      <c r="T2126" s="20" t="s">
        <v>363</v>
      </c>
      <c r="U2126" s="21" t="s">
        <v>687</v>
      </c>
      <c r="V2126" s="31">
        <v>38.5</v>
      </c>
      <c r="W2126" s="23">
        <v>7</v>
      </c>
      <c r="X2126" s="24"/>
    </row>
    <row r="2127" spans="1:24" s="1" customFormat="1" ht="26" customHeight="1" x14ac:dyDescent="0.3">
      <c r="A2127" s="26" t="s">
        <v>23</v>
      </c>
      <c r="B2127" s="26" t="s">
        <v>1264</v>
      </c>
      <c r="C2127" s="12" t="s">
        <v>1877</v>
      </c>
      <c r="D2127" s="57"/>
      <c r="E2127" s="42" t="str">
        <f>HYPERLINK("https://www.google.ru/search?q=JR3250&amp;newwindow=1&amp;tbm=isch","Еще фото")</f>
        <v>Еще фото</v>
      </c>
      <c r="F2127" s="14"/>
      <c r="G2127" s="26" t="s">
        <v>680</v>
      </c>
      <c r="H2127" s="26" t="s">
        <v>357</v>
      </c>
      <c r="I2127" s="26" t="s">
        <v>1139</v>
      </c>
      <c r="J2127" s="15" t="s">
        <v>28</v>
      </c>
      <c r="K2127" s="16" t="s">
        <v>286</v>
      </c>
      <c r="L2127" s="60"/>
      <c r="M2127" s="15"/>
      <c r="N2127" s="15" t="s">
        <v>308</v>
      </c>
      <c r="O2127" s="15"/>
      <c r="P2127" s="16" t="s">
        <v>1159</v>
      </c>
      <c r="Q2127" s="17">
        <v>7899</v>
      </c>
      <c r="R2127" s="18">
        <v>45</v>
      </c>
      <c r="S2127" s="19">
        <v>4996.1174999999994</v>
      </c>
      <c r="T2127" s="20" t="s">
        <v>363</v>
      </c>
      <c r="U2127" s="21" t="s">
        <v>693</v>
      </c>
      <c r="V2127" s="23">
        <v>40</v>
      </c>
      <c r="W2127" s="23">
        <v>32</v>
      </c>
      <c r="X2127" s="24"/>
    </row>
    <row r="2128" spans="1:24" s="1" customFormat="1" ht="26" customHeight="1" x14ac:dyDescent="0.3">
      <c r="A2128" s="26" t="s">
        <v>23</v>
      </c>
      <c r="B2128" s="26" t="s">
        <v>1264</v>
      </c>
      <c r="C2128" s="12" t="s">
        <v>1877</v>
      </c>
      <c r="D2128" s="57"/>
      <c r="E2128" s="42" t="str">
        <f>HYPERLINK("https://www.google.ru/search?q=JR3250&amp;newwindow=1&amp;tbm=isch","Еще фото")</f>
        <v>Еще фото</v>
      </c>
      <c r="F2128" s="14"/>
      <c r="G2128" s="26" t="s">
        <v>680</v>
      </c>
      <c r="H2128" s="26" t="s">
        <v>357</v>
      </c>
      <c r="I2128" s="26" t="s">
        <v>1139</v>
      </c>
      <c r="J2128" s="15" t="s">
        <v>28</v>
      </c>
      <c r="K2128" s="16" t="s">
        <v>286</v>
      </c>
      <c r="L2128" s="60"/>
      <c r="M2128" s="15"/>
      <c r="N2128" s="15" t="s">
        <v>308</v>
      </c>
      <c r="O2128" s="15"/>
      <c r="P2128" s="16" t="s">
        <v>1159</v>
      </c>
      <c r="Q2128" s="17">
        <v>7899</v>
      </c>
      <c r="R2128" s="18">
        <v>45</v>
      </c>
      <c r="S2128" s="19">
        <v>4996.1174999999994</v>
      </c>
      <c r="T2128" s="20" t="s">
        <v>363</v>
      </c>
      <c r="U2128" s="21" t="s">
        <v>694</v>
      </c>
      <c r="V2128" s="31">
        <v>40.5</v>
      </c>
      <c r="W2128" s="23">
        <v>11</v>
      </c>
      <c r="X2128" s="24"/>
    </row>
    <row r="2129" spans="1:24" s="1" customFormat="1" ht="26" customHeight="1" x14ac:dyDescent="0.3">
      <c r="A2129" s="26" t="s">
        <v>23</v>
      </c>
      <c r="B2129" s="26" t="s">
        <v>1264</v>
      </c>
      <c r="C2129" s="12" t="s">
        <v>1877</v>
      </c>
      <c r="D2129" s="58"/>
      <c r="E2129" s="42" t="str">
        <f>HYPERLINK("https://www.google.ru/search?q=JR3250&amp;newwindow=1&amp;tbm=isch","Еще фото")</f>
        <v>Еще фото</v>
      </c>
      <c r="F2129" s="14"/>
      <c r="G2129" s="26" t="s">
        <v>680</v>
      </c>
      <c r="H2129" s="26" t="s">
        <v>357</v>
      </c>
      <c r="I2129" s="26" t="s">
        <v>1139</v>
      </c>
      <c r="J2129" s="15" t="s">
        <v>28</v>
      </c>
      <c r="K2129" s="16" t="s">
        <v>286</v>
      </c>
      <c r="L2129" s="61"/>
      <c r="M2129" s="15"/>
      <c r="N2129" s="15" t="s">
        <v>308</v>
      </c>
      <c r="O2129" s="15"/>
      <c r="P2129" s="16" t="s">
        <v>1159</v>
      </c>
      <c r="Q2129" s="17">
        <v>7899</v>
      </c>
      <c r="R2129" s="18">
        <v>45</v>
      </c>
      <c r="S2129" s="19">
        <v>4996.1174999999994</v>
      </c>
      <c r="T2129" s="20" t="s">
        <v>363</v>
      </c>
      <c r="U2129" s="21" t="s">
        <v>723</v>
      </c>
      <c r="V2129" s="23">
        <v>42</v>
      </c>
      <c r="W2129" s="23">
        <v>16</v>
      </c>
      <c r="X2129" s="24"/>
    </row>
    <row r="2130" spans="1:24" s="1" customFormat="1" ht="13.05" customHeight="1" x14ac:dyDescent="0.3">
      <c r="A2130" s="11" t="s">
        <v>23</v>
      </c>
      <c r="B2130" s="11" t="s">
        <v>1878</v>
      </c>
      <c r="C2130" s="12" t="s">
        <v>1879</v>
      </c>
      <c r="D2130" s="56"/>
      <c r="E2130" s="42" t="str">
        <f t="shared" ref="E2130:E2137" si="119">HYPERLINK("https://www.google.ru/search?q=JR7339&amp;newwindow=1&amp;tbm=isch","Еще фото")</f>
        <v>Еще фото</v>
      </c>
      <c r="F2130" s="14"/>
      <c r="G2130" s="11" t="s">
        <v>1138</v>
      </c>
      <c r="H2130" s="11" t="s">
        <v>357</v>
      </c>
      <c r="I2130" s="15" t="s">
        <v>1139</v>
      </c>
      <c r="J2130" s="15" t="s">
        <v>28</v>
      </c>
      <c r="K2130" s="16" t="s">
        <v>41</v>
      </c>
      <c r="L2130" s="59"/>
      <c r="M2130" s="15"/>
      <c r="N2130" s="15" t="s">
        <v>308</v>
      </c>
      <c r="O2130" s="15"/>
      <c r="P2130" s="16" t="s">
        <v>904</v>
      </c>
      <c r="Q2130" s="17">
        <v>11199</v>
      </c>
      <c r="R2130" s="18">
        <v>45</v>
      </c>
      <c r="S2130" s="19">
        <v>7083.3674999999994</v>
      </c>
      <c r="T2130" s="20" t="s">
        <v>363</v>
      </c>
      <c r="U2130" s="32" t="s">
        <v>364</v>
      </c>
      <c r="V2130" s="31">
        <v>35.5</v>
      </c>
      <c r="W2130" s="23">
        <v>1</v>
      </c>
      <c r="X2130" s="24"/>
    </row>
    <row r="2131" spans="1:24" s="1" customFormat="1" ht="13.05" customHeight="1" x14ac:dyDescent="0.3">
      <c r="A2131" s="26" t="s">
        <v>23</v>
      </c>
      <c r="B2131" s="26" t="s">
        <v>1878</v>
      </c>
      <c r="C2131" s="12" t="s">
        <v>1879</v>
      </c>
      <c r="D2131" s="57"/>
      <c r="E2131" s="42" t="str">
        <f t="shared" si="119"/>
        <v>Еще фото</v>
      </c>
      <c r="F2131" s="14"/>
      <c r="G2131" s="26" t="s">
        <v>1138</v>
      </c>
      <c r="H2131" s="26" t="s">
        <v>357</v>
      </c>
      <c r="I2131" s="26" t="s">
        <v>1139</v>
      </c>
      <c r="J2131" s="15" t="s">
        <v>28</v>
      </c>
      <c r="K2131" s="16" t="s">
        <v>41</v>
      </c>
      <c r="L2131" s="60"/>
      <c r="M2131" s="15"/>
      <c r="N2131" s="15" t="s">
        <v>308</v>
      </c>
      <c r="O2131" s="15"/>
      <c r="P2131" s="16" t="s">
        <v>904</v>
      </c>
      <c r="Q2131" s="17">
        <v>11199</v>
      </c>
      <c r="R2131" s="18">
        <v>45</v>
      </c>
      <c r="S2131" s="19">
        <v>7083.3674999999994</v>
      </c>
      <c r="T2131" s="20" t="s">
        <v>363</v>
      </c>
      <c r="U2131" s="21" t="s">
        <v>365</v>
      </c>
      <c r="V2131" s="23">
        <v>36</v>
      </c>
      <c r="W2131" s="23">
        <v>1</v>
      </c>
      <c r="X2131" s="24"/>
    </row>
    <row r="2132" spans="1:24" s="1" customFormat="1" ht="13.05" customHeight="1" x14ac:dyDescent="0.3">
      <c r="A2132" s="26" t="s">
        <v>23</v>
      </c>
      <c r="B2132" s="26" t="s">
        <v>1878</v>
      </c>
      <c r="C2132" s="12" t="s">
        <v>1879</v>
      </c>
      <c r="D2132" s="57"/>
      <c r="E2132" s="42" t="str">
        <f t="shared" si="119"/>
        <v>Еще фото</v>
      </c>
      <c r="F2132" s="14"/>
      <c r="G2132" s="26" t="s">
        <v>1138</v>
      </c>
      <c r="H2132" s="26" t="s">
        <v>357</v>
      </c>
      <c r="I2132" s="26" t="s">
        <v>1139</v>
      </c>
      <c r="J2132" s="15" t="s">
        <v>28</v>
      </c>
      <c r="K2132" s="16" t="s">
        <v>41</v>
      </c>
      <c r="L2132" s="60"/>
      <c r="M2132" s="15"/>
      <c r="N2132" s="15" t="s">
        <v>308</v>
      </c>
      <c r="O2132" s="15"/>
      <c r="P2132" s="16" t="s">
        <v>904</v>
      </c>
      <c r="Q2132" s="17">
        <v>11199</v>
      </c>
      <c r="R2132" s="18">
        <v>45</v>
      </c>
      <c r="S2132" s="19">
        <v>7083.3674999999994</v>
      </c>
      <c r="T2132" s="20" t="s">
        <v>363</v>
      </c>
      <c r="U2132" s="21" t="s">
        <v>366</v>
      </c>
      <c r="V2132" s="31">
        <v>36.5</v>
      </c>
      <c r="W2132" s="23">
        <v>1</v>
      </c>
      <c r="X2132" s="24"/>
    </row>
    <row r="2133" spans="1:24" s="1" customFormat="1" ht="13.05" customHeight="1" x14ac:dyDescent="0.3">
      <c r="A2133" s="26" t="s">
        <v>23</v>
      </c>
      <c r="B2133" s="26" t="s">
        <v>1878</v>
      </c>
      <c r="C2133" s="12" t="s">
        <v>1879</v>
      </c>
      <c r="D2133" s="57"/>
      <c r="E2133" s="42" t="str">
        <f t="shared" si="119"/>
        <v>Еще фото</v>
      </c>
      <c r="F2133" s="14"/>
      <c r="G2133" s="26" t="s">
        <v>1138</v>
      </c>
      <c r="H2133" s="26" t="s">
        <v>357</v>
      </c>
      <c r="I2133" s="26" t="s">
        <v>1139</v>
      </c>
      <c r="J2133" s="15" t="s">
        <v>28</v>
      </c>
      <c r="K2133" s="16" t="s">
        <v>41</v>
      </c>
      <c r="L2133" s="60"/>
      <c r="M2133" s="15"/>
      <c r="N2133" s="15" t="s">
        <v>308</v>
      </c>
      <c r="O2133" s="15"/>
      <c r="P2133" s="16" t="s">
        <v>904</v>
      </c>
      <c r="Q2133" s="17">
        <v>11199</v>
      </c>
      <c r="R2133" s="18">
        <v>45</v>
      </c>
      <c r="S2133" s="19">
        <v>7083.3674999999994</v>
      </c>
      <c r="T2133" s="20" t="s">
        <v>363</v>
      </c>
      <c r="U2133" s="21" t="s">
        <v>430</v>
      </c>
      <c r="V2133" s="23">
        <v>37</v>
      </c>
      <c r="W2133" s="23">
        <v>1</v>
      </c>
      <c r="X2133" s="24"/>
    </row>
    <row r="2134" spans="1:24" s="1" customFormat="1" ht="13.05" customHeight="1" x14ac:dyDescent="0.3">
      <c r="A2134" s="26" t="s">
        <v>23</v>
      </c>
      <c r="B2134" s="26" t="s">
        <v>1878</v>
      </c>
      <c r="C2134" s="12" t="s">
        <v>1879</v>
      </c>
      <c r="D2134" s="57"/>
      <c r="E2134" s="42" t="str">
        <f t="shared" si="119"/>
        <v>Еще фото</v>
      </c>
      <c r="F2134" s="14"/>
      <c r="G2134" s="26" t="s">
        <v>1138</v>
      </c>
      <c r="H2134" s="26" t="s">
        <v>357</v>
      </c>
      <c r="I2134" s="26" t="s">
        <v>1139</v>
      </c>
      <c r="J2134" s="15" t="s">
        <v>28</v>
      </c>
      <c r="K2134" s="16" t="s">
        <v>41</v>
      </c>
      <c r="L2134" s="60"/>
      <c r="M2134" s="15"/>
      <c r="N2134" s="15" t="s">
        <v>308</v>
      </c>
      <c r="O2134" s="15"/>
      <c r="P2134" s="16" t="s">
        <v>904</v>
      </c>
      <c r="Q2134" s="17">
        <v>11199</v>
      </c>
      <c r="R2134" s="18">
        <v>45</v>
      </c>
      <c r="S2134" s="19">
        <v>7083.3674999999994</v>
      </c>
      <c r="T2134" s="20" t="s">
        <v>363</v>
      </c>
      <c r="U2134" s="21" t="s">
        <v>686</v>
      </c>
      <c r="V2134" s="31">
        <v>37.5</v>
      </c>
      <c r="W2134" s="23">
        <v>1</v>
      </c>
      <c r="X2134" s="24"/>
    </row>
    <row r="2135" spans="1:24" s="1" customFormat="1" ht="13.05" customHeight="1" x14ac:dyDescent="0.3">
      <c r="A2135" s="26" t="s">
        <v>23</v>
      </c>
      <c r="B2135" s="26" t="s">
        <v>1878</v>
      </c>
      <c r="C2135" s="12" t="s">
        <v>1879</v>
      </c>
      <c r="D2135" s="57"/>
      <c r="E2135" s="42" t="str">
        <f t="shared" si="119"/>
        <v>Еще фото</v>
      </c>
      <c r="F2135" s="14"/>
      <c r="G2135" s="26" t="s">
        <v>1138</v>
      </c>
      <c r="H2135" s="26" t="s">
        <v>357</v>
      </c>
      <c r="I2135" s="26" t="s">
        <v>1139</v>
      </c>
      <c r="J2135" s="15" t="s">
        <v>28</v>
      </c>
      <c r="K2135" s="16" t="s">
        <v>41</v>
      </c>
      <c r="L2135" s="60"/>
      <c r="M2135" s="15"/>
      <c r="N2135" s="15" t="s">
        <v>308</v>
      </c>
      <c r="O2135" s="15"/>
      <c r="P2135" s="16" t="s">
        <v>904</v>
      </c>
      <c r="Q2135" s="17">
        <v>11199</v>
      </c>
      <c r="R2135" s="18">
        <v>45</v>
      </c>
      <c r="S2135" s="19">
        <v>7083.3674999999994</v>
      </c>
      <c r="T2135" s="20" t="s">
        <v>363</v>
      </c>
      <c r="U2135" s="21" t="s">
        <v>431</v>
      </c>
      <c r="V2135" s="23">
        <v>38</v>
      </c>
      <c r="W2135" s="23">
        <v>1</v>
      </c>
      <c r="X2135" s="24"/>
    </row>
    <row r="2136" spans="1:24" s="1" customFormat="1" ht="13.05" customHeight="1" x14ac:dyDescent="0.3">
      <c r="A2136" s="26" t="s">
        <v>23</v>
      </c>
      <c r="B2136" s="26" t="s">
        <v>1878</v>
      </c>
      <c r="C2136" s="12" t="s">
        <v>1879</v>
      </c>
      <c r="D2136" s="57"/>
      <c r="E2136" s="42" t="str">
        <f t="shared" si="119"/>
        <v>Еще фото</v>
      </c>
      <c r="F2136" s="14"/>
      <c r="G2136" s="26" t="s">
        <v>1138</v>
      </c>
      <c r="H2136" s="26" t="s">
        <v>357</v>
      </c>
      <c r="I2136" s="26" t="s">
        <v>1139</v>
      </c>
      <c r="J2136" s="15" t="s">
        <v>28</v>
      </c>
      <c r="K2136" s="16" t="s">
        <v>41</v>
      </c>
      <c r="L2136" s="60"/>
      <c r="M2136" s="15"/>
      <c r="N2136" s="15" t="s">
        <v>308</v>
      </c>
      <c r="O2136" s="15"/>
      <c r="P2136" s="16" t="s">
        <v>904</v>
      </c>
      <c r="Q2136" s="17">
        <v>11199</v>
      </c>
      <c r="R2136" s="18">
        <v>45</v>
      </c>
      <c r="S2136" s="19">
        <v>7083.3674999999994</v>
      </c>
      <c r="T2136" s="20" t="s">
        <v>363</v>
      </c>
      <c r="U2136" s="21" t="s">
        <v>687</v>
      </c>
      <c r="V2136" s="31">
        <v>38.5</v>
      </c>
      <c r="W2136" s="23">
        <v>1</v>
      </c>
      <c r="X2136" s="24"/>
    </row>
    <row r="2137" spans="1:24" s="1" customFormat="1" ht="18" customHeight="1" x14ac:dyDescent="0.3">
      <c r="A2137" s="26" t="s">
        <v>23</v>
      </c>
      <c r="B2137" s="26" t="s">
        <v>1878</v>
      </c>
      <c r="C2137" s="12" t="s">
        <v>1879</v>
      </c>
      <c r="D2137" s="58"/>
      <c r="E2137" s="42" t="str">
        <f t="shared" si="119"/>
        <v>Еще фото</v>
      </c>
      <c r="F2137" s="14"/>
      <c r="G2137" s="26" t="s">
        <v>1138</v>
      </c>
      <c r="H2137" s="26" t="s">
        <v>357</v>
      </c>
      <c r="I2137" s="26" t="s">
        <v>1139</v>
      </c>
      <c r="J2137" s="15" t="s">
        <v>28</v>
      </c>
      <c r="K2137" s="16" t="s">
        <v>41</v>
      </c>
      <c r="L2137" s="61"/>
      <c r="M2137" s="15"/>
      <c r="N2137" s="15" t="s">
        <v>308</v>
      </c>
      <c r="O2137" s="15"/>
      <c r="P2137" s="16" t="s">
        <v>904</v>
      </c>
      <c r="Q2137" s="17">
        <v>11199</v>
      </c>
      <c r="R2137" s="18">
        <v>45</v>
      </c>
      <c r="S2137" s="19">
        <v>7083.3674999999994</v>
      </c>
      <c r="T2137" s="20" t="s">
        <v>363</v>
      </c>
      <c r="U2137" s="21" t="s">
        <v>432</v>
      </c>
      <c r="V2137" s="23">
        <v>39</v>
      </c>
      <c r="W2137" s="23">
        <v>1</v>
      </c>
      <c r="X2137" s="24"/>
    </row>
    <row r="2138" spans="1:24" s="1" customFormat="1" ht="14" customHeight="1" x14ac:dyDescent="0.3">
      <c r="A2138" s="11" t="s">
        <v>23</v>
      </c>
      <c r="B2138" s="11" t="s">
        <v>1880</v>
      </c>
      <c r="C2138" s="12" t="s">
        <v>1881</v>
      </c>
      <c r="D2138" s="56"/>
      <c r="E2138" s="42" t="str">
        <f t="shared" ref="E2138:E2144" si="120">HYPERLINK("https://www.google.ru/search?q=JR7444&amp;newwindow=1&amp;tbm=isch","Еще фото")</f>
        <v>Еще фото</v>
      </c>
      <c r="F2138" s="14" t="s">
        <v>107</v>
      </c>
      <c r="G2138" s="11" t="s">
        <v>1138</v>
      </c>
      <c r="H2138" s="11" t="s">
        <v>357</v>
      </c>
      <c r="I2138" s="15" t="s">
        <v>1139</v>
      </c>
      <c r="J2138" s="15" t="s">
        <v>28</v>
      </c>
      <c r="K2138" s="16" t="s">
        <v>41</v>
      </c>
      <c r="L2138" s="59" t="s">
        <v>1754</v>
      </c>
      <c r="M2138" s="15"/>
      <c r="N2138" s="15" t="s">
        <v>43</v>
      </c>
      <c r="O2138" s="15"/>
      <c r="P2138" s="16" t="s">
        <v>1602</v>
      </c>
      <c r="Q2138" s="17">
        <v>14899</v>
      </c>
      <c r="R2138" s="18">
        <v>45</v>
      </c>
      <c r="S2138" s="19">
        <v>9423.6175000000003</v>
      </c>
      <c r="T2138" s="20" t="s">
        <v>363</v>
      </c>
      <c r="U2138" s="21" t="s">
        <v>364</v>
      </c>
      <c r="V2138" s="31">
        <v>35.5</v>
      </c>
      <c r="W2138" s="23">
        <v>15</v>
      </c>
      <c r="X2138" s="24"/>
    </row>
    <row r="2139" spans="1:24" s="1" customFormat="1" ht="14" customHeight="1" x14ac:dyDescent="0.3">
      <c r="A2139" s="26" t="s">
        <v>23</v>
      </c>
      <c r="B2139" s="26" t="s">
        <v>1880</v>
      </c>
      <c r="C2139" s="12" t="s">
        <v>1881</v>
      </c>
      <c r="D2139" s="57"/>
      <c r="E2139" s="42" t="str">
        <f t="shared" si="120"/>
        <v>Еще фото</v>
      </c>
      <c r="F2139" s="14" t="s">
        <v>107</v>
      </c>
      <c r="G2139" s="26" t="s">
        <v>1138</v>
      </c>
      <c r="H2139" s="26" t="s">
        <v>357</v>
      </c>
      <c r="I2139" s="26" t="s">
        <v>1139</v>
      </c>
      <c r="J2139" s="15" t="s">
        <v>28</v>
      </c>
      <c r="K2139" s="16" t="s">
        <v>41</v>
      </c>
      <c r="L2139" s="60"/>
      <c r="M2139" s="15"/>
      <c r="N2139" s="15" t="s">
        <v>43</v>
      </c>
      <c r="O2139" s="15"/>
      <c r="P2139" s="16" t="s">
        <v>1602</v>
      </c>
      <c r="Q2139" s="17">
        <v>14899</v>
      </c>
      <c r="R2139" s="18">
        <v>45</v>
      </c>
      <c r="S2139" s="19">
        <v>9423.6175000000003</v>
      </c>
      <c r="T2139" s="20" t="s">
        <v>363</v>
      </c>
      <c r="U2139" s="21" t="s">
        <v>365</v>
      </c>
      <c r="V2139" s="23">
        <v>36</v>
      </c>
      <c r="W2139" s="23">
        <v>9</v>
      </c>
      <c r="X2139" s="24"/>
    </row>
    <row r="2140" spans="1:24" s="1" customFormat="1" ht="14" customHeight="1" x14ac:dyDescent="0.3">
      <c r="A2140" s="26" t="s">
        <v>23</v>
      </c>
      <c r="B2140" s="26" t="s">
        <v>1880</v>
      </c>
      <c r="C2140" s="12" t="s">
        <v>1881</v>
      </c>
      <c r="D2140" s="57"/>
      <c r="E2140" s="42" t="str">
        <f t="shared" si="120"/>
        <v>Еще фото</v>
      </c>
      <c r="F2140" s="14" t="s">
        <v>107</v>
      </c>
      <c r="G2140" s="26" t="s">
        <v>1138</v>
      </c>
      <c r="H2140" s="26" t="s">
        <v>357</v>
      </c>
      <c r="I2140" s="26" t="s">
        <v>1139</v>
      </c>
      <c r="J2140" s="15" t="s">
        <v>28</v>
      </c>
      <c r="K2140" s="16" t="s">
        <v>41</v>
      </c>
      <c r="L2140" s="60"/>
      <c r="M2140" s="15"/>
      <c r="N2140" s="15" t="s">
        <v>43</v>
      </c>
      <c r="O2140" s="15"/>
      <c r="P2140" s="16" t="s">
        <v>1602</v>
      </c>
      <c r="Q2140" s="17">
        <v>14899</v>
      </c>
      <c r="R2140" s="18">
        <v>45</v>
      </c>
      <c r="S2140" s="19">
        <v>9423.6175000000003</v>
      </c>
      <c r="T2140" s="20" t="s">
        <v>363</v>
      </c>
      <c r="U2140" s="21" t="s">
        <v>366</v>
      </c>
      <c r="V2140" s="31">
        <v>36.5</v>
      </c>
      <c r="W2140" s="23">
        <v>50</v>
      </c>
      <c r="X2140" s="24"/>
    </row>
    <row r="2141" spans="1:24" s="1" customFormat="1" ht="14" customHeight="1" x14ac:dyDescent="0.3">
      <c r="A2141" s="26" t="s">
        <v>23</v>
      </c>
      <c r="B2141" s="26" t="s">
        <v>1880</v>
      </c>
      <c r="C2141" s="12" t="s">
        <v>1881</v>
      </c>
      <c r="D2141" s="57"/>
      <c r="E2141" s="42" t="str">
        <f t="shared" si="120"/>
        <v>Еще фото</v>
      </c>
      <c r="F2141" s="14" t="s">
        <v>107</v>
      </c>
      <c r="G2141" s="26" t="s">
        <v>1138</v>
      </c>
      <c r="H2141" s="26" t="s">
        <v>357</v>
      </c>
      <c r="I2141" s="26" t="s">
        <v>1139</v>
      </c>
      <c r="J2141" s="15" t="s">
        <v>28</v>
      </c>
      <c r="K2141" s="16" t="s">
        <v>41</v>
      </c>
      <c r="L2141" s="60"/>
      <c r="M2141" s="15"/>
      <c r="N2141" s="15" t="s">
        <v>43</v>
      </c>
      <c r="O2141" s="15"/>
      <c r="P2141" s="16" t="s">
        <v>1602</v>
      </c>
      <c r="Q2141" s="17">
        <v>14899</v>
      </c>
      <c r="R2141" s="18">
        <v>45</v>
      </c>
      <c r="S2141" s="19">
        <v>9423.6175000000003</v>
      </c>
      <c r="T2141" s="20" t="s">
        <v>363</v>
      </c>
      <c r="U2141" s="21" t="s">
        <v>430</v>
      </c>
      <c r="V2141" s="23">
        <v>37</v>
      </c>
      <c r="W2141" s="23">
        <v>47</v>
      </c>
      <c r="X2141" s="24"/>
    </row>
    <row r="2142" spans="1:24" s="1" customFormat="1" ht="14" customHeight="1" x14ac:dyDescent="0.3">
      <c r="A2142" s="26" t="s">
        <v>23</v>
      </c>
      <c r="B2142" s="26" t="s">
        <v>1880</v>
      </c>
      <c r="C2142" s="12" t="s">
        <v>1881</v>
      </c>
      <c r="D2142" s="57"/>
      <c r="E2142" s="42" t="str">
        <f t="shared" si="120"/>
        <v>Еще фото</v>
      </c>
      <c r="F2142" s="14" t="s">
        <v>107</v>
      </c>
      <c r="G2142" s="26" t="s">
        <v>1138</v>
      </c>
      <c r="H2142" s="26" t="s">
        <v>357</v>
      </c>
      <c r="I2142" s="26" t="s">
        <v>1139</v>
      </c>
      <c r="J2142" s="15" t="s">
        <v>28</v>
      </c>
      <c r="K2142" s="16" t="s">
        <v>41</v>
      </c>
      <c r="L2142" s="60"/>
      <c r="M2142" s="15"/>
      <c r="N2142" s="15" t="s">
        <v>43</v>
      </c>
      <c r="O2142" s="15"/>
      <c r="P2142" s="16" t="s">
        <v>1602</v>
      </c>
      <c r="Q2142" s="17">
        <v>14899</v>
      </c>
      <c r="R2142" s="18">
        <v>45</v>
      </c>
      <c r="S2142" s="19">
        <v>9423.6175000000003</v>
      </c>
      <c r="T2142" s="20" t="s">
        <v>363</v>
      </c>
      <c r="U2142" s="21" t="s">
        <v>686</v>
      </c>
      <c r="V2142" s="31">
        <v>37.5</v>
      </c>
      <c r="W2142" s="23">
        <v>34</v>
      </c>
      <c r="X2142" s="24"/>
    </row>
    <row r="2143" spans="1:24" s="1" customFormat="1" ht="14" customHeight="1" x14ac:dyDescent="0.3">
      <c r="A2143" s="26" t="s">
        <v>23</v>
      </c>
      <c r="B2143" s="26" t="s">
        <v>1880</v>
      </c>
      <c r="C2143" s="12" t="s">
        <v>1881</v>
      </c>
      <c r="D2143" s="57"/>
      <c r="E2143" s="42" t="str">
        <f t="shared" si="120"/>
        <v>Еще фото</v>
      </c>
      <c r="F2143" s="14" t="s">
        <v>107</v>
      </c>
      <c r="G2143" s="26" t="s">
        <v>1138</v>
      </c>
      <c r="H2143" s="26" t="s">
        <v>357</v>
      </c>
      <c r="I2143" s="26" t="s">
        <v>1139</v>
      </c>
      <c r="J2143" s="15" t="s">
        <v>28</v>
      </c>
      <c r="K2143" s="16" t="s">
        <v>41</v>
      </c>
      <c r="L2143" s="60"/>
      <c r="M2143" s="15"/>
      <c r="N2143" s="15" t="s">
        <v>43</v>
      </c>
      <c r="O2143" s="15"/>
      <c r="P2143" s="16" t="s">
        <v>1602</v>
      </c>
      <c r="Q2143" s="17">
        <v>14899</v>
      </c>
      <c r="R2143" s="18">
        <v>45</v>
      </c>
      <c r="S2143" s="19">
        <v>9423.6175000000003</v>
      </c>
      <c r="T2143" s="20" t="s">
        <v>363</v>
      </c>
      <c r="U2143" s="21" t="s">
        <v>431</v>
      </c>
      <c r="V2143" s="23">
        <v>38</v>
      </c>
      <c r="W2143" s="23">
        <v>36</v>
      </c>
      <c r="X2143" s="24"/>
    </row>
    <row r="2144" spans="1:24" s="1" customFormat="1" ht="17" customHeight="1" x14ac:dyDescent="0.3">
      <c r="A2144" s="26" t="s">
        <v>23</v>
      </c>
      <c r="B2144" s="26" t="s">
        <v>1880</v>
      </c>
      <c r="C2144" s="12" t="s">
        <v>1881</v>
      </c>
      <c r="D2144" s="58"/>
      <c r="E2144" s="42" t="str">
        <f t="shared" si="120"/>
        <v>Еще фото</v>
      </c>
      <c r="F2144" s="14" t="s">
        <v>107</v>
      </c>
      <c r="G2144" s="26" t="s">
        <v>1138</v>
      </c>
      <c r="H2144" s="26" t="s">
        <v>357</v>
      </c>
      <c r="I2144" s="26" t="s">
        <v>1139</v>
      </c>
      <c r="J2144" s="15" t="s">
        <v>28</v>
      </c>
      <c r="K2144" s="16" t="s">
        <v>41</v>
      </c>
      <c r="L2144" s="61"/>
      <c r="M2144" s="15"/>
      <c r="N2144" s="15" t="s">
        <v>43</v>
      </c>
      <c r="O2144" s="15"/>
      <c r="P2144" s="16" t="s">
        <v>1602</v>
      </c>
      <c r="Q2144" s="17">
        <v>14899</v>
      </c>
      <c r="R2144" s="18">
        <v>45</v>
      </c>
      <c r="S2144" s="19">
        <v>9423.6175000000003</v>
      </c>
      <c r="T2144" s="20" t="s">
        <v>363</v>
      </c>
      <c r="U2144" s="21" t="s">
        <v>687</v>
      </c>
      <c r="V2144" s="31">
        <v>38.5</v>
      </c>
      <c r="W2144" s="23">
        <v>19</v>
      </c>
      <c r="X2144" s="24"/>
    </row>
    <row r="2145" spans="1:24" s="1" customFormat="1" ht="14" customHeight="1" x14ac:dyDescent="0.3">
      <c r="A2145" s="11" t="s">
        <v>23</v>
      </c>
      <c r="B2145" s="11" t="s">
        <v>1882</v>
      </c>
      <c r="C2145" s="12" t="s">
        <v>1883</v>
      </c>
      <c r="D2145" s="56"/>
      <c r="E2145" s="42" t="str">
        <f t="shared" ref="E2145:E2151" si="121">HYPERLINK("https://www.google.ru/search?q=JR7537&amp;newwindow=1&amp;tbm=isch","Еще фото")</f>
        <v>Еще фото</v>
      </c>
      <c r="F2145" s="14"/>
      <c r="G2145" s="11" t="s">
        <v>680</v>
      </c>
      <c r="H2145" s="11" t="s">
        <v>357</v>
      </c>
      <c r="I2145" s="15" t="s">
        <v>1139</v>
      </c>
      <c r="J2145" s="15" t="s">
        <v>28</v>
      </c>
      <c r="K2145" s="16" t="s">
        <v>286</v>
      </c>
      <c r="L2145" s="59"/>
      <c r="M2145" s="15"/>
      <c r="N2145" s="15" t="s">
        <v>308</v>
      </c>
      <c r="O2145" s="15"/>
      <c r="P2145" s="16" t="s">
        <v>1884</v>
      </c>
      <c r="Q2145" s="17">
        <v>17299</v>
      </c>
      <c r="R2145" s="18">
        <v>45</v>
      </c>
      <c r="S2145" s="19">
        <v>10941.6175</v>
      </c>
      <c r="T2145" s="20" t="s">
        <v>363</v>
      </c>
      <c r="U2145" s="21" t="s">
        <v>366</v>
      </c>
      <c r="V2145" s="31">
        <v>36.5</v>
      </c>
      <c r="W2145" s="23">
        <v>1</v>
      </c>
      <c r="X2145" s="24"/>
    </row>
    <row r="2146" spans="1:24" s="1" customFormat="1" ht="14" customHeight="1" x14ac:dyDescent="0.3">
      <c r="A2146" s="26" t="s">
        <v>23</v>
      </c>
      <c r="B2146" s="26" t="s">
        <v>1882</v>
      </c>
      <c r="C2146" s="12" t="s">
        <v>1883</v>
      </c>
      <c r="D2146" s="57"/>
      <c r="E2146" s="42" t="str">
        <f t="shared" si="121"/>
        <v>Еще фото</v>
      </c>
      <c r="F2146" s="14"/>
      <c r="G2146" s="26" t="s">
        <v>680</v>
      </c>
      <c r="H2146" s="26" t="s">
        <v>357</v>
      </c>
      <c r="I2146" s="26" t="s">
        <v>1139</v>
      </c>
      <c r="J2146" s="15" t="s">
        <v>28</v>
      </c>
      <c r="K2146" s="16" t="s">
        <v>286</v>
      </c>
      <c r="L2146" s="60"/>
      <c r="M2146" s="15"/>
      <c r="N2146" s="15" t="s">
        <v>308</v>
      </c>
      <c r="O2146" s="15"/>
      <c r="P2146" s="16" t="s">
        <v>1884</v>
      </c>
      <c r="Q2146" s="17">
        <v>17299</v>
      </c>
      <c r="R2146" s="18">
        <v>45</v>
      </c>
      <c r="S2146" s="19">
        <v>10941.6175</v>
      </c>
      <c r="T2146" s="20" t="s">
        <v>363</v>
      </c>
      <c r="U2146" s="21" t="s">
        <v>430</v>
      </c>
      <c r="V2146" s="23">
        <v>37</v>
      </c>
      <c r="W2146" s="23">
        <v>2</v>
      </c>
      <c r="X2146" s="24"/>
    </row>
    <row r="2147" spans="1:24" s="1" customFormat="1" ht="14" customHeight="1" x14ac:dyDescent="0.3">
      <c r="A2147" s="26" t="s">
        <v>23</v>
      </c>
      <c r="B2147" s="26" t="s">
        <v>1882</v>
      </c>
      <c r="C2147" s="12" t="s">
        <v>1883</v>
      </c>
      <c r="D2147" s="57"/>
      <c r="E2147" s="42" t="str">
        <f t="shared" si="121"/>
        <v>Еще фото</v>
      </c>
      <c r="F2147" s="14"/>
      <c r="G2147" s="26" t="s">
        <v>680</v>
      </c>
      <c r="H2147" s="26" t="s">
        <v>357</v>
      </c>
      <c r="I2147" s="26" t="s">
        <v>1139</v>
      </c>
      <c r="J2147" s="15" t="s">
        <v>28</v>
      </c>
      <c r="K2147" s="16" t="s">
        <v>286</v>
      </c>
      <c r="L2147" s="60"/>
      <c r="M2147" s="15"/>
      <c r="N2147" s="15" t="s">
        <v>308</v>
      </c>
      <c r="O2147" s="15"/>
      <c r="P2147" s="16" t="s">
        <v>1884</v>
      </c>
      <c r="Q2147" s="17">
        <v>17299</v>
      </c>
      <c r="R2147" s="18">
        <v>45</v>
      </c>
      <c r="S2147" s="19">
        <v>10941.6175</v>
      </c>
      <c r="T2147" s="20" t="s">
        <v>363</v>
      </c>
      <c r="U2147" s="21" t="s">
        <v>686</v>
      </c>
      <c r="V2147" s="31">
        <v>37.5</v>
      </c>
      <c r="W2147" s="23">
        <v>2</v>
      </c>
      <c r="X2147" s="24"/>
    </row>
    <row r="2148" spans="1:24" s="1" customFormat="1" ht="14" customHeight="1" x14ac:dyDescent="0.3">
      <c r="A2148" s="26" t="s">
        <v>23</v>
      </c>
      <c r="B2148" s="26" t="s">
        <v>1882</v>
      </c>
      <c r="C2148" s="12" t="s">
        <v>1883</v>
      </c>
      <c r="D2148" s="57"/>
      <c r="E2148" s="42" t="str">
        <f t="shared" si="121"/>
        <v>Еще фото</v>
      </c>
      <c r="F2148" s="14"/>
      <c r="G2148" s="26" t="s">
        <v>680</v>
      </c>
      <c r="H2148" s="26" t="s">
        <v>357</v>
      </c>
      <c r="I2148" s="26" t="s">
        <v>1139</v>
      </c>
      <c r="J2148" s="15" t="s">
        <v>28</v>
      </c>
      <c r="K2148" s="16" t="s">
        <v>286</v>
      </c>
      <c r="L2148" s="60"/>
      <c r="M2148" s="15"/>
      <c r="N2148" s="15" t="s">
        <v>308</v>
      </c>
      <c r="O2148" s="15"/>
      <c r="P2148" s="16" t="s">
        <v>1884</v>
      </c>
      <c r="Q2148" s="17">
        <v>17299</v>
      </c>
      <c r="R2148" s="18">
        <v>45</v>
      </c>
      <c r="S2148" s="19">
        <v>10941.6175</v>
      </c>
      <c r="T2148" s="20" t="s">
        <v>363</v>
      </c>
      <c r="U2148" s="21" t="s">
        <v>431</v>
      </c>
      <c r="V2148" s="23">
        <v>38</v>
      </c>
      <c r="W2148" s="23">
        <v>2</v>
      </c>
      <c r="X2148" s="24"/>
    </row>
    <row r="2149" spans="1:24" s="1" customFormat="1" ht="14" customHeight="1" x14ac:dyDescent="0.3">
      <c r="A2149" s="26" t="s">
        <v>23</v>
      </c>
      <c r="B2149" s="26" t="s">
        <v>1882</v>
      </c>
      <c r="C2149" s="12" t="s">
        <v>1883</v>
      </c>
      <c r="D2149" s="57"/>
      <c r="E2149" s="42" t="str">
        <f t="shared" si="121"/>
        <v>Еще фото</v>
      </c>
      <c r="F2149" s="14"/>
      <c r="G2149" s="26" t="s">
        <v>680</v>
      </c>
      <c r="H2149" s="26" t="s">
        <v>357</v>
      </c>
      <c r="I2149" s="26" t="s">
        <v>1139</v>
      </c>
      <c r="J2149" s="15" t="s">
        <v>28</v>
      </c>
      <c r="K2149" s="16" t="s">
        <v>286</v>
      </c>
      <c r="L2149" s="60"/>
      <c r="M2149" s="15"/>
      <c r="N2149" s="15" t="s">
        <v>308</v>
      </c>
      <c r="O2149" s="15"/>
      <c r="P2149" s="16" t="s">
        <v>1884</v>
      </c>
      <c r="Q2149" s="17">
        <v>17299</v>
      </c>
      <c r="R2149" s="18">
        <v>45</v>
      </c>
      <c r="S2149" s="19">
        <v>10941.6175</v>
      </c>
      <c r="T2149" s="20" t="s">
        <v>363</v>
      </c>
      <c r="U2149" s="21" t="s">
        <v>687</v>
      </c>
      <c r="V2149" s="31">
        <v>38.5</v>
      </c>
      <c r="W2149" s="23">
        <v>1</v>
      </c>
      <c r="X2149" s="24"/>
    </row>
    <row r="2150" spans="1:24" s="1" customFormat="1" ht="14" customHeight="1" x14ac:dyDescent="0.3">
      <c r="A2150" s="26" t="s">
        <v>23</v>
      </c>
      <c r="B2150" s="26" t="s">
        <v>1882</v>
      </c>
      <c r="C2150" s="12" t="s">
        <v>1883</v>
      </c>
      <c r="D2150" s="57"/>
      <c r="E2150" s="42" t="str">
        <f t="shared" si="121"/>
        <v>Еще фото</v>
      </c>
      <c r="F2150" s="14"/>
      <c r="G2150" s="26" t="s">
        <v>680</v>
      </c>
      <c r="H2150" s="26" t="s">
        <v>357</v>
      </c>
      <c r="I2150" s="26" t="s">
        <v>1139</v>
      </c>
      <c r="J2150" s="15" t="s">
        <v>28</v>
      </c>
      <c r="K2150" s="16" t="s">
        <v>286</v>
      </c>
      <c r="L2150" s="60"/>
      <c r="M2150" s="15"/>
      <c r="N2150" s="15" t="s">
        <v>308</v>
      </c>
      <c r="O2150" s="15"/>
      <c r="P2150" s="16" t="s">
        <v>1884</v>
      </c>
      <c r="Q2150" s="17">
        <v>17299</v>
      </c>
      <c r="R2150" s="18">
        <v>45</v>
      </c>
      <c r="S2150" s="19">
        <v>10941.6175</v>
      </c>
      <c r="T2150" s="20" t="s">
        <v>363</v>
      </c>
      <c r="U2150" s="21" t="s">
        <v>432</v>
      </c>
      <c r="V2150" s="23">
        <v>39</v>
      </c>
      <c r="W2150" s="23">
        <v>1</v>
      </c>
      <c r="X2150" s="24"/>
    </row>
    <row r="2151" spans="1:24" s="1" customFormat="1" ht="17" customHeight="1" x14ac:dyDescent="0.3">
      <c r="A2151" s="26" t="s">
        <v>23</v>
      </c>
      <c r="B2151" s="26" t="s">
        <v>1882</v>
      </c>
      <c r="C2151" s="12" t="s">
        <v>1883</v>
      </c>
      <c r="D2151" s="58"/>
      <c r="E2151" s="42" t="str">
        <f t="shared" si="121"/>
        <v>Еще фото</v>
      </c>
      <c r="F2151" s="14"/>
      <c r="G2151" s="26" t="s">
        <v>680</v>
      </c>
      <c r="H2151" s="26" t="s">
        <v>357</v>
      </c>
      <c r="I2151" s="26" t="s">
        <v>1139</v>
      </c>
      <c r="J2151" s="15" t="s">
        <v>28</v>
      </c>
      <c r="K2151" s="16" t="s">
        <v>286</v>
      </c>
      <c r="L2151" s="61"/>
      <c r="M2151" s="15"/>
      <c r="N2151" s="15" t="s">
        <v>308</v>
      </c>
      <c r="O2151" s="15"/>
      <c r="P2151" s="16" t="s">
        <v>1884</v>
      </c>
      <c r="Q2151" s="17">
        <v>17299</v>
      </c>
      <c r="R2151" s="18">
        <v>45</v>
      </c>
      <c r="S2151" s="19">
        <v>10941.6175</v>
      </c>
      <c r="T2151" s="20" t="s">
        <v>363</v>
      </c>
      <c r="U2151" s="21" t="s">
        <v>693</v>
      </c>
      <c r="V2151" s="23">
        <v>40</v>
      </c>
      <c r="W2151" s="23">
        <v>1</v>
      </c>
      <c r="X2151" s="24"/>
    </row>
    <row r="2152" spans="1:24" s="1" customFormat="1" ht="108" customHeight="1" x14ac:dyDescent="0.3">
      <c r="A2152" s="11" t="s">
        <v>23</v>
      </c>
      <c r="B2152" s="11" t="s">
        <v>1821</v>
      </c>
      <c r="C2152" s="12" t="s">
        <v>1885</v>
      </c>
      <c r="D2152" s="13"/>
      <c r="E2152" s="42" t="str">
        <f>HYPERLINK("https://www.google.ru/search?q=JR7768&amp;newwindow=1&amp;tbm=isch","Еще фото")</f>
        <v>Еще фото</v>
      </c>
      <c r="F2152" s="14" t="s">
        <v>107</v>
      </c>
      <c r="G2152" s="11" t="s">
        <v>680</v>
      </c>
      <c r="H2152" s="11" t="s">
        <v>357</v>
      </c>
      <c r="I2152" s="15" t="s">
        <v>1139</v>
      </c>
      <c r="J2152" s="15" t="s">
        <v>40</v>
      </c>
      <c r="K2152" s="16" t="s">
        <v>29</v>
      </c>
      <c r="L2152" s="15" t="s">
        <v>1823</v>
      </c>
      <c r="M2152" s="15"/>
      <c r="N2152" s="15" t="s">
        <v>210</v>
      </c>
      <c r="O2152" s="15"/>
      <c r="P2152" s="16" t="s">
        <v>737</v>
      </c>
      <c r="Q2152" s="17">
        <v>12199</v>
      </c>
      <c r="R2152" s="18">
        <v>45</v>
      </c>
      <c r="S2152" s="19">
        <v>7715.8674999999994</v>
      </c>
      <c r="T2152" s="20" t="s">
        <v>363</v>
      </c>
      <c r="U2152" s="21" t="s">
        <v>694</v>
      </c>
      <c r="V2152" s="31">
        <v>40.5</v>
      </c>
      <c r="W2152" s="23">
        <v>4</v>
      </c>
      <c r="X2152" s="24"/>
    </row>
    <row r="2153" spans="1:24" s="1" customFormat="1" ht="11" customHeight="1" x14ac:dyDescent="0.3">
      <c r="A2153" s="11" t="s">
        <v>23</v>
      </c>
      <c r="B2153" s="11" t="s">
        <v>1581</v>
      </c>
      <c r="C2153" s="12" t="s">
        <v>1886</v>
      </c>
      <c r="D2153" s="56"/>
      <c r="E2153" s="42" t="str">
        <f t="shared" ref="E2153:E2165" si="122">HYPERLINK("https://www.google.ru/search?q=JR8163&amp;newwindow=1&amp;tbm=isch","Еще фото")</f>
        <v>Еще фото</v>
      </c>
      <c r="F2153" s="28" t="s">
        <v>137</v>
      </c>
      <c r="G2153" s="11" t="s">
        <v>680</v>
      </c>
      <c r="H2153" s="11" t="s">
        <v>357</v>
      </c>
      <c r="I2153" s="15" t="s">
        <v>1139</v>
      </c>
      <c r="J2153" s="15" t="s">
        <v>28</v>
      </c>
      <c r="K2153" s="16" t="s">
        <v>29</v>
      </c>
      <c r="L2153" s="59" t="s">
        <v>1583</v>
      </c>
      <c r="M2153" s="15"/>
      <c r="N2153" s="15" t="s">
        <v>86</v>
      </c>
      <c r="O2153" s="15"/>
      <c r="P2153" s="16" t="s">
        <v>1677</v>
      </c>
      <c r="Q2153" s="17">
        <v>13199</v>
      </c>
      <c r="R2153" s="18">
        <v>45</v>
      </c>
      <c r="S2153" s="19">
        <v>8348.3674999999985</v>
      </c>
      <c r="T2153" s="20" t="s">
        <v>363</v>
      </c>
      <c r="U2153" s="21" t="s">
        <v>429</v>
      </c>
      <c r="V2153" s="23">
        <v>35</v>
      </c>
      <c r="W2153" s="23">
        <v>1</v>
      </c>
      <c r="X2153" s="24"/>
    </row>
    <row r="2154" spans="1:24" s="1" customFormat="1" ht="11" customHeight="1" x14ac:dyDescent="0.3">
      <c r="A2154" s="26" t="s">
        <v>23</v>
      </c>
      <c r="B2154" s="26" t="s">
        <v>1581</v>
      </c>
      <c r="C2154" s="12" t="s">
        <v>1886</v>
      </c>
      <c r="D2154" s="57"/>
      <c r="E2154" s="42" t="str">
        <f t="shared" si="122"/>
        <v>Еще фото</v>
      </c>
      <c r="F2154" s="28" t="s">
        <v>137</v>
      </c>
      <c r="G2154" s="26" t="s">
        <v>680</v>
      </c>
      <c r="H2154" s="26" t="s">
        <v>357</v>
      </c>
      <c r="I2154" s="26" t="s">
        <v>1139</v>
      </c>
      <c r="J2154" s="15" t="s">
        <v>28</v>
      </c>
      <c r="K2154" s="16" t="s">
        <v>29</v>
      </c>
      <c r="L2154" s="60"/>
      <c r="M2154" s="15"/>
      <c r="N2154" s="15" t="s">
        <v>86</v>
      </c>
      <c r="O2154" s="15"/>
      <c r="P2154" s="16" t="s">
        <v>1677</v>
      </c>
      <c r="Q2154" s="17">
        <v>13199</v>
      </c>
      <c r="R2154" s="18">
        <v>45</v>
      </c>
      <c r="S2154" s="19">
        <v>8348.3674999999985</v>
      </c>
      <c r="T2154" s="20" t="s">
        <v>363</v>
      </c>
      <c r="U2154" s="21" t="s">
        <v>364</v>
      </c>
      <c r="V2154" s="31">
        <v>35.5</v>
      </c>
      <c r="W2154" s="23">
        <v>1</v>
      </c>
      <c r="X2154" s="24"/>
    </row>
    <row r="2155" spans="1:24" s="1" customFormat="1" ht="11" customHeight="1" x14ac:dyDescent="0.3">
      <c r="A2155" s="26" t="s">
        <v>23</v>
      </c>
      <c r="B2155" s="26" t="s">
        <v>1581</v>
      </c>
      <c r="C2155" s="12" t="s">
        <v>1886</v>
      </c>
      <c r="D2155" s="57"/>
      <c r="E2155" s="42" t="str">
        <f t="shared" si="122"/>
        <v>Еще фото</v>
      </c>
      <c r="F2155" s="28" t="s">
        <v>137</v>
      </c>
      <c r="G2155" s="26" t="s">
        <v>680</v>
      </c>
      <c r="H2155" s="26" t="s">
        <v>357</v>
      </c>
      <c r="I2155" s="26" t="s">
        <v>1139</v>
      </c>
      <c r="J2155" s="15" t="s">
        <v>28</v>
      </c>
      <c r="K2155" s="16" t="s">
        <v>29</v>
      </c>
      <c r="L2155" s="60"/>
      <c r="M2155" s="15"/>
      <c r="N2155" s="15" t="s">
        <v>86</v>
      </c>
      <c r="O2155" s="15"/>
      <c r="P2155" s="16" t="s">
        <v>1677</v>
      </c>
      <c r="Q2155" s="17">
        <v>13199</v>
      </c>
      <c r="R2155" s="18">
        <v>45</v>
      </c>
      <c r="S2155" s="19">
        <v>8348.3674999999985</v>
      </c>
      <c r="T2155" s="20" t="s">
        <v>363</v>
      </c>
      <c r="U2155" s="21" t="s">
        <v>365</v>
      </c>
      <c r="V2155" s="23">
        <v>36</v>
      </c>
      <c r="W2155" s="23">
        <v>1</v>
      </c>
      <c r="X2155" s="24"/>
    </row>
    <row r="2156" spans="1:24" s="1" customFormat="1" ht="11" customHeight="1" x14ac:dyDescent="0.3">
      <c r="A2156" s="26" t="s">
        <v>23</v>
      </c>
      <c r="B2156" s="26" t="s">
        <v>1581</v>
      </c>
      <c r="C2156" s="12" t="s">
        <v>1886</v>
      </c>
      <c r="D2156" s="57"/>
      <c r="E2156" s="42" t="str">
        <f t="shared" si="122"/>
        <v>Еще фото</v>
      </c>
      <c r="F2156" s="28" t="s">
        <v>137</v>
      </c>
      <c r="G2156" s="26" t="s">
        <v>680</v>
      </c>
      <c r="H2156" s="26" t="s">
        <v>357</v>
      </c>
      <c r="I2156" s="26" t="s">
        <v>1139</v>
      </c>
      <c r="J2156" s="15" t="s">
        <v>28</v>
      </c>
      <c r="K2156" s="16" t="s">
        <v>29</v>
      </c>
      <c r="L2156" s="60"/>
      <c r="M2156" s="15"/>
      <c r="N2156" s="15" t="s">
        <v>86</v>
      </c>
      <c r="O2156" s="15"/>
      <c r="P2156" s="16" t="s">
        <v>1677</v>
      </c>
      <c r="Q2156" s="17">
        <v>13199</v>
      </c>
      <c r="R2156" s="18">
        <v>45</v>
      </c>
      <c r="S2156" s="19">
        <v>8348.3674999999985</v>
      </c>
      <c r="T2156" s="20" t="s">
        <v>363</v>
      </c>
      <c r="U2156" s="21" t="s">
        <v>366</v>
      </c>
      <c r="V2156" s="31">
        <v>36.5</v>
      </c>
      <c r="W2156" s="23">
        <v>1</v>
      </c>
      <c r="X2156" s="24"/>
    </row>
    <row r="2157" spans="1:24" s="1" customFormat="1" ht="11" customHeight="1" x14ac:dyDescent="0.3">
      <c r="A2157" s="26" t="s">
        <v>23</v>
      </c>
      <c r="B2157" s="26" t="s">
        <v>1581</v>
      </c>
      <c r="C2157" s="12" t="s">
        <v>1886</v>
      </c>
      <c r="D2157" s="57"/>
      <c r="E2157" s="42" t="str">
        <f t="shared" si="122"/>
        <v>Еще фото</v>
      </c>
      <c r="F2157" s="28" t="s">
        <v>137</v>
      </c>
      <c r="G2157" s="26" t="s">
        <v>680</v>
      </c>
      <c r="H2157" s="26" t="s">
        <v>357</v>
      </c>
      <c r="I2157" s="26" t="s">
        <v>1139</v>
      </c>
      <c r="J2157" s="15" t="s">
        <v>28</v>
      </c>
      <c r="K2157" s="16" t="s">
        <v>29</v>
      </c>
      <c r="L2157" s="60"/>
      <c r="M2157" s="15"/>
      <c r="N2157" s="15" t="s">
        <v>86</v>
      </c>
      <c r="O2157" s="15"/>
      <c r="P2157" s="16" t="s">
        <v>1677</v>
      </c>
      <c r="Q2157" s="17">
        <v>13199</v>
      </c>
      <c r="R2157" s="18">
        <v>45</v>
      </c>
      <c r="S2157" s="19">
        <v>8348.3674999999985</v>
      </c>
      <c r="T2157" s="20" t="s">
        <v>363</v>
      </c>
      <c r="U2157" s="21" t="s">
        <v>430</v>
      </c>
      <c r="V2157" s="23">
        <v>37</v>
      </c>
      <c r="W2157" s="23">
        <v>1</v>
      </c>
      <c r="X2157" s="24"/>
    </row>
    <row r="2158" spans="1:24" s="1" customFormat="1" ht="11" customHeight="1" x14ac:dyDescent="0.3">
      <c r="A2158" s="26" t="s">
        <v>23</v>
      </c>
      <c r="B2158" s="26" t="s">
        <v>1581</v>
      </c>
      <c r="C2158" s="12" t="s">
        <v>1886</v>
      </c>
      <c r="D2158" s="57"/>
      <c r="E2158" s="42" t="str">
        <f t="shared" si="122"/>
        <v>Еще фото</v>
      </c>
      <c r="F2158" s="28" t="s">
        <v>137</v>
      </c>
      <c r="G2158" s="26" t="s">
        <v>680</v>
      </c>
      <c r="H2158" s="26" t="s">
        <v>357</v>
      </c>
      <c r="I2158" s="26" t="s">
        <v>1139</v>
      </c>
      <c r="J2158" s="15" t="s">
        <v>28</v>
      </c>
      <c r="K2158" s="16" t="s">
        <v>29</v>
      </c>
      <c r="L2158" s="60"/>
      <c r="M2158" s="15"/>
      <c r="N2158" s="15" t="s">
        <v>86</v>
      </c>
      <c r="O2158" s="15"/>
      <c r="P2158" s="16" t="s">
        <v>1677</v>
      </c>
      <c r="Q2158" s="17">
        <v>13199</v>
      </c>
      <c r="R2158" s="18">
        <v>45</v>
      </c>
      <c r="S2158" s="19">
        <v>8348.3674999999985</v>
      </c>
      <c r="T2158" s="20" t="s">
        <v>363</v>
      </c>
      <c r="U2158" s="21" t="s">
        <v>686</v>
      </c>
      <c r="V2158" s="31">
        <v>37.5</v>
      </c>
      <c r="W2158" s="23">
        <v>1</v>
      </c>
      <c r="X2158" s="24"/>
    </row>
    <row r="2159" spans="1:24" s="1" customFormat="1" ht="11" customHeight="1" x14ac:dyDescent="0.3">
      <c r="A2159" s="26" t="s">
        <v>23</v>
      </c>
      <c r="B2159" s="26" t="s">
        <v>1581</v>
      </c>
      <c r="C2159" s="12" t="s">
        <v>1886</v>
      </c>
      <c r="D2159" s="57"/>
      <c r="E2159" s="42" t="str">
        <f t="shared" si="122"/>
        <v>Еще фото</v>
      </c>
      <c r="F2159" s="28" t="s">
        <v>137</v>
      </c>
      <c r="G2159" s="26" t="s">
        <v>680</v>
      </c>
      <c r="H2159" s="26" t="s">
        <v>357</v>
      </c>
      <c r="I2159" s="26" t="s">
        <v>1139</v>
      </c>
      <c r="J2159" s="15" t="s">
        <v>28</v>
      </c>
      <c r="K2159" s="16" t="s">
        <v>29</v>
      </c>
      <c r="L2159" s="60"/>
      <c r="M2159" s="15"/>
      <c r="N2159" s="15" t="s">
        <v>86</v>
      </c>
      <c r="O2159" s="15"/>
      <c r="P2159" s="16" t="s">
        <v>1677</v>
      </c>
      <c r="Q2159" s="17">
        <v>13199</v>
      </c>
      <c r="R2159" s="18">
        <v>45</v>
      </c>
      <c r="S2159" s="19">
        <v>8348.3674999999985</v>
      </c>
      <c r="T2159" s="20" t="s">
        <v>363</v>
      </c>
      <c r="U2159" s="21" t="s">
        <v>431</v>
      </c>
      <c r="V2159" s="23">
        <v>38</v>
      </c>
      <c r="W2159" s="23">
        <v>1</v>
      </c>
      <c r="X2159" s="24"/>
    </row>
    <row r="2160" spans="1:24" s="1" customFormat="1" ht="11" customHeight="1" x14ac:dyDescent="0.3">
      <c r="A2160" s="26" t="s">
        <v>23</v>
      </c>
      <c r="B2160" s="26" t="s">
        <v>1581</v>
      </c>
      <c r="C2160" s="12" t="s">
        <v>1886</v>
      </c>
      <c r="D2160" s="57"/>
      <c r="E2160" s="42" t="str">
        <f t="shared" si="122"/>
        <v>Еще фото</v>
      </c>
      <c r="F2160" s="28" t="s">
        <v>137</v>
      </c>
      <c r="G2160" s="26" t="s">
        <v>680</v>
      </c>
      <c r="H2160" s="26" t="s">
        <v>357</v>
      </c>
      <c r="I2160" s="26" t="s">
        <v>1139</v>
      </c>
      <c r="J2160" s="15" t="s">
        <v>28</v>
      </c>
      <c r="K2160" s="16" t="s">
        <v>29</v>
      </c>
      <c r="L2160" s="60"/>
      <c r="M2160" s="15"/>
      <c r="N2160" s="15" t="s">
        <v>86</v>
      </c>
      <c r="O2160" s="15"/>
      <c r="P2160" s="16" t="s">
        <v>1677</v>
      </c>
      <c r="Q2160" s="17">
        <v>13199</v>
      </c>
      <c r="R2160" s="18">
        <v>45</v>
      </c>
      <c r="S2160" s="19">
        <v>8348.3674999999985</v>
      </c>
      <c r="T2160" s="20" t="s">
        <v>363</v>
      </c>
      <c r="U2160" s="21" t="s">
        <v>687</v>
      </c>
      <c r="V2160" s="31">
        <v>38.5</v>
      </c>
      <c r="W2160" s="23">
        <v>1</v>
      </c>
      <c r="X2160" s="24"/>
    </row>
    <row r="2161" spans="1:24" s="1" customFormat="1" ht="11" customHeight="1" x14ac:dyDescent="0.3">
      <c r="A2161" s="26" t="s">
        <v>23</v>
      </c>
      <c r="B2161" s="26" t="s">
        <v>1581</v>
      </c>
      <c r="C2161" s="12" t="s">
        <v>1886</v>
      </c>
      <c r="D2161" s="57"/>
      <c r="E2161" s="42" t="str">
        <f t="shared" si="122"/>
        <v>Еще фото</v>
      </c>
      <c r="F2161" s="28" t="s">
        <v>137</v>
      </c>
      <c r="G2161" s="26" t="s">
        <v>680</v>
      </c>
      <c r="H2161" s="26" t="s">
        <v>357</v>
      </c>
      <c r="I2161" s="26" t="s">
        <v>1139</v>
      </c>
      <c r="J2161" s="15" t="s">
        <v>28</v>
      </c>
      <c r="K2161" s="16" t="s">
        <v>29</v>
      </c>
      <c r="L2161" s="60"/>
      <c r="M2161" s="15"/>
      <c r="N2161" s="15" t="s">
        <v>86</v>
      </c>
      <c r="O2161" s="15"/>
      <c r="P2161" s="16" t="s">
        <v>1677</v>
      </c>
      <c r="Q2161" s="17">
        <v>13199</v>
      </c>
      <c r="R2161" s="18">
        <v>45</v>
      </c>
      <c r="S2161" s="19">
        <v>8348.3674999999985</v>
      </c>
      <c r="T2161" s="20" t="s">
        <v>363</v>
      </c>
      <c r="U2161" s="21" t="s">
        <v>723</v>
      </c>
      <c r="V2161" s="23">
        <v>42</v>
      </c>
      <c r="W2161" s="23">
        <v>1</v>
      </c>
      <c r="X2161" s="24"/>
    </row>
    <row r="2162" spans="1:24" s="1" customFormat="1" ht="11" customHeight="1" x14ac:dyDescent="0.3">
      <c r="A2162" s="15" t="s">
        <v>23</v>
      </c>
      <c r="B2162" s="15" t="s">
        <v>1581</v>
      </c>
      <c r="C2162" s="12" t="s">
        <v>1886</v>
      </c>
      <c r="D2162" s="57"/>
      <c r="E2162" s="42" t="str">
        <f t="shared" si="122"/>
        <v>Еще фото</v>
      </c>
      <c r="F2162" s="33" t="s">
        <v>137</v>
      </c>
      <c r="G2162" s="15" t="s">
        <v>680</v>
      </c>
      <c r="H2162" s="15" t="s">
        <v>357</v>
      </c>
      <c r="I2162" s="15" t="s">
        <v>1139</v>
      </c>
      <c r="J2162" s="15" t="s">
        <v>28</v>
      </c>
      <c r="K2162" s="15" t="s">
        <v>29</v>
      </c>
      <c r="L2162" s="60"/>
      <c r="M2162" s="15"/>
      <c r="N2162" s="15" t="s">
        <v>86</v>
      </c>
      <c r="O2162" s="15"/>
      <c r="P2162" s="15" t="s">
        <v>1677</v>
      </c>
      <c r="Q2162" s="34">
        <v>13199</v>
      </c>
      <c r="R2162" s="35">
        <v>45</v>
      </c>
      <c r="S2162" s="36">
        <v>8348.3674999999985</v>
      </c>
      <c r="T2162" s="20" t="s">
        <v>363</v>
      </c>
      <c r="U2162" s="21" t="s">
        <v>705</v>
      </c>
      <c r="V2162" s="31">
        <v>42.5</v>
      </c>
      <c r="W2162" s="23">
        <v>1</v>
      </c>
      <c r="X2162" s="24"/>
    </row>
    <row r="2163" spans="1:24" s="1" customFormat="1" ht="11" customHeight="1" x14ac:dyDescent="0.3">
      <c r="A2163" s="15" t="s">
        <v>23</v>
      </c>
      <c r="B2163" s="15" t="s">
        <v>1581</v>
      </c>
      <c r="C2163" s="12" t="s">
        <v>1886</v>
      </c>
      <c r="D2163" s="57"/>
      <c r="E2163" s="42" t="str">
        <f t="shared" si="122"/>
        <v>Еще фото</v>
      </c>
      <c r="F2163" s="33" t="s">
        <v>137</v>
      </c>
      <c r="G2163" s="15" t="s">
        <v>680</v>
      </c>
      <c r="H2163" s="15" t="s">
        <v>357</v>
      </c>
      <c r="I2163" s="15" t="s">
        <v>1139</v>
      </c>
      <c r="J2163" s="15" t="s">
        <v>28</v>
      </c>
      <c r="K2163" s="15" t="s">
        <v>29</v>
      </c>
      <c r="L2163" s="60"/>
      <c r="M2163" s="15"/>
      <c r="N2163" s="15" t="s">
        <v>86</v>
      </c>
      <c r="O2163" s="15"/>
      <c r="P2163" s="15" t="s">
        <v>1677</v>
      </c>
      <c r="Q2163" s="34">
        <v>13199</v>
      </c>
      <c r="R2163" s="35">
        <v>45</v>
      </c>
      <c r="S2163" s="36">
        <v>8348.3674999999985</v>
      </c>
      <c r="T2163" s="20" t="s">
        <v>363</v>
      </c>
      <c r="U2163" s="21" t="s">
        <v>742</v>
      </c>
      <c r="V2163" s="31">
        <v>44.5</v>
      </c>
      <c r="W2163" s="23">
        <v>1</v>
      </c>
      <c r="X2163" s="24"/>
    </row>
    <row r="2164" spans="1:24" s="1" customFormat="1" ht="11" customHeight="1" x14ac:dyDescent="0.3">
      <c r="A2164" s="15" t="s">
        <v>23</v>
      </c>
      <c r="B2164" s="15" t="s">
        <v>1581</v>
      </c>
      <c r="C2164" s="12" t="s">
        <v>1886</v>
      </c>
      <c r="D2164" s="57"/>
      <c r="E2164" s="42" t="str">
        <f t="shared" si="122"/>
        <v>Еще фото</v>
      </c>
      <c r="F2164" s="33" t="s">
        <v>137</v>
      </c>
      <c r="G2164" s="15" t="s">
        <v>680</v>
      </c>
      <c r="H2164" s="15" t="s">
        <v>357</v>
      </c>
      <c r="I2164" s="15" t="s">
        <v>1139</v>
      </c>
      <c r="J2164" s="15" t="s">
        <v>28</v>
      </c>
      <c r="K2164" s="15" t="s">
        <v>29</v>
      </c>
      <c r="L2164" s="60"/>
      <c r="M2164" s="15"/>
      <c r="N2164" s="15" t="s">
        <v>86</v>
      </c>
      <c r="O2164" s="15"/>
      <c r="P2164" s="15" t="s">
        <v>1677</v>
      </c>
      <c r="Q2164" s="34">
        <v>13199</v>
      </c>
      <c r="R2164" s="35">
        <v>45</v>
      </c>
      <c r="S2164" s="36">
        <v>8348.3674999999985</v>
      </c>
      <c r="T2164" s="20" t="s">
        <v>363</v>
      </c>
      <c r="U2164" s="21" t="s">
        <v>865</v>
      </c>
      <c r="V2164" s="23">
        <v>45</v>
      </c>
      <c r="W2164" s="23">
        <v>1</v>
      </c>
      <c r="X2164" s="24"/>
    </row>
    <row r="2165" spans="1:24" s="1" customFormat="1" ht="11" customHeight="1" x14ac:dyDescent="0.3">
      <c r="A2165" s="15" t="s">
        <v>23</v>
      </c>
      <c r="B2165" s="15" t="s">
        <v>1581</v>
      </c>
      <c r="C2165" s="12" t="s">
        <v>1886</v>
      </c>
      <c r="D2165" s="58"/>
      <c r="E2165" s="42" t="str">
        <f t="shared" si="122"/>
        <v>Еще фото</v>
      </c>
      <c r="F2165" s="33" t="s">
        <v>137</v>
      </c>
      <c r="G2165" s="15" t="s">
        <v>680</v>
      </c>
      <c r="H2165" s="15" t="s">
        <v>357</v>
      </c>
      <c r="I2165" s="15" t="s">
        <v>1139</v>
      </c>
      <c r="J2165" s="15" t="s">
        <v>28</v>
      </c>
      <c r="K2165" s="15" t="s">
        <v>29</v>
      </c>
      <c r="L2165" s="61"/>
      <c r="M2165" s="15"/>
      <c r="N2165" s="15" t="s">
        <v>86</v>
      </c>
      <c r="O2165" s="15"/>
      <c r="P2165" s="15" t="s">
        <v>1677</v>
      </c>
      <c r="Q2165" s="34">
        <v>13199</v>
      </c>
      <c r="R2165" s="35">
        <v>45</v>
      </c>
      <c r="S2165" s="36">
        <v>8348.3674999999985</v>
      </c>
      <c r="T2165" s="20" t="s">
        <v>363</v>
      </c>
      <c r="U2165" s="21" t="s">
        <v>969</v>
      </c>
      <c r="V2165" s="23">
        <v>46</v>
      </c>
      <c r="W2165" s="23">
        <v>1</v>
      </c>
      <c r="X2165" s="24"/>
    </row>
    <row r="2166" spans="1:24" s="1" customFormat="1" ht="11" customHeight="1" x14ac:dyDescent="0.3">
      <c r="A2166" s="11" t="s">
        <v>23</v>
      </c>
      <c r="B2166" s="11" t="s">
        <v>1672</v>
      </c>
      <c r="C2166" s="12" t="s">
        <v>1887</v>
      </c>
      <c r="D2166" s="56"/>
      <c r="E2166" s="42" t="str">
        <f t="shared" ref="E2166:E2175" si="123">HYPERLINK("https://www.google.ru/search?q=JR8774&amp;newwindow=1&amp;tbm=isch","Еще фото")</f>
        <v>Еще фото</v>
      </c>
      <c r="F2166" s="28" t="s">
        <v>137</v>
      </c>
      <c r="G2166" s="11" t="s">
        <v>680</v>
      </c>
      <c r="H2166" s="11" t="s">
        <v>357</v>
      </c>
      <c r="I2166" s="15" t="s">
        <v>1139</v>
      </c>
      <c r="J2166" s="15" t="s">
        <v>28</v>
      </c>
      <c r="K2166" s="16" t="s">
        <v>29</v>
      </c>
      <c r="L2166" s="59"/>
      <c r="M2166" s="15"/>
      <c r="N2166" s="15" t="s">
        <v>176</v>
      </c>
      <c r="O2166" s="15"/>
      <c r="P2166" s="16" t="s">
        <v>1677</v>
      </c>
      <c r="Q2166" s="17">
        <v>12199</v>
      </c>
      <c r="R2166" s="18">
        <v>45</v>
      </c>
      <c r="S2166" s="19">
        <v>7715.8674999999994</v>
      </c>
      <c r="T2166" s="20" t="s">
        <v>363</v>
      </c>
      <c r="U2166" s="21" t="s">
        <v>432</v>
      </c>
      <c r="V2166" s="23">
        <v>39</v>
      </c>
      <c r="W2166" s="23">
        <v>2</v>
      </c>
      <c r="X2166" s="24"/>
    </row>
    <row r="2167" spans="1:24" s="1" customFormat="1" ht="11" customHeight="1" x14ac:dyDescent="0.3">
      <c r="A2167" s="26" t="s">
        <v>23</v>
      </c>
      <c r="B2167" s="26" t="s">
        <v>1672</v>
      </c>
      <c r="C2167" s="12" t="s">
        <v>1887</v>
      </c>
      <c r="D2167" s="57"/>
      <c r="E2167" s="42" t="str">
        <f t="shared" si="123"/>
        <v>Еще фото</v>
      </c>
      <c r="F2167" s="28" t="s">
        <v>137</v>
      </c>
      <c r="G2167" s="26" t="s">
        <v>680</v>
      </c>
      <c r="H2167" s="26" t="s">
        <v>357</v>
      </c>
      <c r="I2167" s="26" t="s">
        <v>1139</v>
      </c>
      <c r="J2167" s="15" t="s">
        <v>28</v>
      </c>
      <c r="K2167" s="16" t="s">
        <v>29</v>
      </c>
      <c r="L2167" s="60"/>
      <c r="M2167" s="15"/>
      <c r="N2167" s="15" t="s">
        <v>176</v>
      </c>
      <c r="O2167" s="15"/>
      <c r="P2167" s="16" t="s">
        <v>1677</v>
      </c>
      <c r="Q2167" s="17">
        <v>12199</v>
      </c>
      <c r="R2167" s="18">
        <v>45</v>
      </c>
      <c r="S2167" s="19">
        <v>7715.8674999999994</v>
      </c>
      <c r="T2167" s="20" t="s">
        <v>363</v>
      </c>
      <c r="U2167" s="21" t="s">
        <v>693</v>
      </c>
      <c r="V2167" s="23">
        <v>40</v>
      </c>
      <c r="W2167" s="23">
        <v>1</v>
      </c>
      <c r="X2167" s="24"/>
    </row>
    <row r="2168" spans="1:24" s="1" customFormat="1" ht="11" customHeight="1" x14ac:dyDescent="0.3">
      <c r="A2168" s="26" t="s">
        <v>23</v>
      </c>
      <c r="B2168" s="26" t="s">
        <v>1672</v>
      </c>
      <c r="C2168" s="12" t="s">
        <v>1887</v>
      </c>
      <c r="D2168" s="57"/>
      <c r="E2168" s="42" t="str">
        <f t="shared" si="123"/>
        <v>Еще фото</v>
      </c>
      <c r="F2168" s="28" t="s">
        <v>137</v>
      </c>
      <c r="G2168" s="26" t="s">
        <v>680</v>
      </c>
      <c r="H2168" s="26" t="s">
        <v>357</v>
      </c>
      <c r="I2168" s="26" t="s">
        <v>1139</v>
      </c>
      <c r="J2168" s="15" t="s">
        <v>28</v>
      </c>
      <c r="K2168" s="16" t="s">
        <v>29</v>
      </c>
      <c r="L2168" s="60"/>
      <c r="M2168" s="15"/>
      <c r="N2168" s="15" t="s">
        <v>176</v>
      </c>
      <c r="O2168" s="15"/>
      <c r="P2168" s="16" t="s">
        <v>1677</v>
      </c>
      <c r="Q2168" s="17">
        <v>12199</v>
      </c>
      <c r="R2168" s="18">
        <v>45</v>
      </c>
      <c r="S2168" s="19">
        <v>7715.8674999999994</v>
      </c>
      <c r="T2168" s="20" t="s">
        <v>363</v>
      </c>
      <c r="U2168" s="21" t="s">
        <v>694</v>
      </c>
      <c r="V2168" s="31">
        <v>40.5</v>
      </c>
      <c r="W2168" s="23">
        <v>1</v>
      </c>
      <c r="X2168" s="24"/>
    </row>
    <row r="2169" spans="1:24" s="1" customFormat="1" ht="11" customHeight="1" x14ac:dyDescent="0.3">
      <c r="A2169" s="26" t="s">
        <v>23</v>
      </c>
      <c r="B2169" s="26" t="s">
        <v>1672</v>
      </c>
      <c r="C2169" s="12" t="s">
        <v>1887</v>
      </c>
      <c r="D2169" s="57"/>
      <c r="E2169" s="42" t="str">
        <f t="shared" si="123"/>
        <v>Еще фото</v>
      </c>
      <c r="F2169" s="28" t="s">
        <v>137</v>
      </c>
      <c r="G2169" s="26" t="s">
        <v>680</v>
      </c>
      <c r="H2169" s="26" t="s">
        <v>357</v>
      </c>
      <c r="I2169" s="26" t="s">
        <v>1139</v>
      </c>
      <c r="J2169" s="15" t="s">
        <v>28</v>
      </c>
      <c r="K2169" s="16" t="s">
        <v>29</v>
      </c>
      <c r="L2169" s="60"/>
      <c r="M2169" s="15"/>
      <c r="N2169" s="15" t="s">
        <v>176</v>
      </c>
      <c r="O2169" s="15"/>
      <c r="P2169" s="16" t="s">
        <v>1677</v>
      </c>
      <c r="Q2169" s="17">
        <v>12199</v>
      </c>
      <c r="R2169" s="18">
        <v>45</v>
      </c>
      <c r="S2169" s="19">
        <v>7715.8674999999994</v>
      </c>
      <c r="T2169" s="20" t="s">
        <v>363</v>
      </c>
      <c r="U2169" s="21" t="s">
        <v>704</v>
      </c>
      <c r="V2169" s="23">
        <v>41</v>
      </c>
      <c r="W2169" s="23">
        <v>1</v>
      </c>
      <c r="X2169" s="24"/>
    </row>
    <row r="2170" spans="1:24" s="1" customFormat="1" ht="11" customHeight="1" x14ac:dyDescent="0.3">
      <c r="A2170" s="26" t="s">
        <v>23</v>
      </c>
      <c r="B2170" s="26" t="s">
        <v>1672</v>
      </c>
      <c r="C2170" s="12" t="s">
        <v>1887</v>
      </c>
      <c r="D2170" s="57"/>
      <c r="E2170" s="42" t="str">
        <f t="shared" si="123"/>
        <v>Еще фото</v>
      </c>
      <c r="F2170" s="28" t="s">
        <v>137</v>
      </c>
      <c r="G2170" s="26" t="s">
        <v>680</v>
      </c>
      <c r="H2170" s="26" t="s">
        <v>357</v>
      </c>
      <c r="I2170" s="26" t="s">
        <v>1139</v>
      </c>
      <c r="J2170" s="15" t="s">
        <v>28</v>
      </c>
      <c r="K2170" s="16" t="s">
        <v>29</v>
      </c>
      <c r="L2170" s="60"/>
      <c r="M2170" s="15"/>
      <c r="N2170" s="15" t="s">
        <v>176</v>
      </c>
      <c r="O2170" s="15"/>
      <c r="P2170" s="16" t="s">
        <v>1677</v>
      </c>
      <c r="Q2170" s="17">
        <v>12199</v>
      </c>
      <c r="R2170" s="18">
        <v>45</v>
      </c>
      <c r="S2170" s="19">
        <v>7715.8674999999994</v>
      </c>
      <c r="T2170" s="20" t="s">
        <v>363</v>
      </c>
      <c r="U2170" s="21" t="s">
        <v>723</v>
      </c>
      <c r="V2170" s="23">
        <v>42</v>
      </c>
      <c r="W2170" s="23">
        <v>2</v>
      </c>
      <c r="X2170" s="24"/>
    </row>
    <row r="2171" spans="1:24" s="1" customFormat="1" ht="11" customHeight="1" x14ac:dyDescent="0.3">
      <c r="A2171" s="26" t="s">
        <v>23</v>
      </c>
      <c r="B2171" s="26" t="s">
        <v>1672</v>
      </c>
      <c r="C2171" s="12" t="s">
        <v>1887</v>
      </c>
      <c r="D2171" s="57"/>
      <c r="E2171" s="42" t="str">
        <f t="shared" si="123"/>
        <v>Еще фото</v>
      </c>
      <c r="F2171" s="28" t="s">
        <v>137</v>
      </c>
      <c r="G2171" s="26" t="s">
        <v>680</v>
      </c>
      <c r="H2171" s="26" t="s">
        <v>357</v>
      </c>
      <c r="I2171" s="26" t="s">
        <v>1139</v>
      </c>
      <c r="J2171" s="15" t="s">
        <v>28</v>
      </c>
      <c r="K2171" s="16" t="s">
        <v>29</v>
      </c>
      <c r="L2171" s="60"/>
      <c r="M2171" s="15"/>
      <c r="N2171" s="15" t="s">
        <v>176</v>
      </c>
      <c r="O2171" s="15"/>
      <c r="P2171" s="16" t="s">
        <v>1677</v>
      </c>
      <c r="Q2171" s="17">
        <v>12199</v>
      </c>
      <c r="R2171" s="18">
        <v>45</v>
      </c>
      <c r="S2171" s="19">
        <v>7715.8674999999994</v>
      </c>
      <c r="T2171" s="20" t="s">
        <v>363</v>
      </c>
      <c r="U2171" s="21" t="s">
        <v>705</v>
      </c>
      <c r="V2171" s="31">
        <v>42.5</v>
      </c>
      <c r="W2171" s="23">
        <v>3</v>
      </c>
      <c r="X2171" s="24"/>
    </row>
    <row r="2172" spans="1:24" s="1" customFormat="1" ht="11" customHeight="1" x14ac:dyDescent="0.3">
      <c r="A2172" s="26" t="s">
        <v>23</v>
      </c>
      <c r="B2172" s="26" t="s">
        <v>1672</v>
      </c>
      <c r="C2172" s="12" t="s">
        <v>1887</v>
      </c>
      <c r="D2172" s="57"/>
      <c r="E2172" s="42" t="str">
        <f t="shared" si="123"/>
        <v>Еще фото</v>
      </c>
      <c r="F2172" s="28" t="s">
        <v>137</v>
      </c>
      <c r="G2172" s="26" t="s">
        <v>680</v>
      </c>
      <c r="H2172" s="26" t="s">
        <v>357</v>
      </c>
      <c r="I2172" s="26" t="s">
        <v>1139</v>
      </c>
      <c r="J2172" s="15" t="s">
        <v>28</v>
      </c>
      <c r="K2172" s="16" t="s">
        <v>29</v>
      </c>
      <c r="L2172" s="60"/>
      <c r="M2172" s="15"/>
      <c r="N2172" s="15" t="s">
        <v>176</v>
      </c>
      <c r="O2172" s="15"/>
      <c r="P2172" s="16" t="s">
        <v>1677</v>
      </c>
      <c r="Q2172" s="17">
        <v>12199</v>
      </c>
      <c r="R2172" s="18">
        <v>45</v>
      </c>
      <c r="S2172" s="19">
        <v>7715.8674999999994</v>
      </c>
      <c r="T2172" s="20" t="s">
        <v>363</v>
      </c>
      <c r="U2172" s="21" t="s">
        <v>706</v>
      </c>
      <c r="V2172" s="23">
        <v>43</v>
      </c>
      <c r="W2172" s="23">
        <v>2</v>
      </c>
      <c r="X2172" s="24"/>
    </row>
    <row r="2173" spans="1:24" s="1" customFormat="1" ht="11" customHeight="1" x14ac:dyDescent="0.3">
      <c r="A2173" s="26" t="s">
        <v>23</v>
      </c>
      <c r="B2173" s="26" t="s">
        <v>1672</v>
      </c>
      <c r="C2173" s="12" t="s">
        <v>1887</v>
      </c>
      <c r="D2173" s="57"/>
      <c r="E2173" s="42" t="str">
        <f t="shared" si="123"/>
        <v>Еще фото</v>
      </c>
      <c r="F2173" s="28" t="s">
        <v>137</v>
      </c>
      <c r="G2173" s="26" t="s">
        <v>680</v>
      </c>
      <c r="H2173" s="26" t="s">
        <v>357</v>
      </c>
      <c r="I2173" s="26" t="s">
        <v>1139</v>
      </c>
      <c r="J2173" s="15" t="s">
        <v>28</v>
      </c>
      <c r="K2173" s="16" t="s">
        <v>29</v>
      </c>
      <c r="L2173" s="60"/>
      <c r="M2173" s="15"/>
      <c r="N2173" s="15" t="s">
        <v>176</v>
      </c>
      <c r="O2173" s="15"/>
      <c r="P2173" s="16" t="s">
        <v>1677</v>
      </c>
      <c r="Q2173" s="17">
        <v>12199</v>
      </c>
      <c r="R2173" s="18">
        <v>45</v>
      </c>
      <c r="S2173" s="19">
        <v>7715.8674999999994</v>
      </c>
      <c r="T2173" s="20" t="s">
        <v>363</v>
      </c>
      <c r="U2173" s="21" t="s">
        <v>741</v>
      </c>
      <c r="V2173" s="23">
        <v>44</v>
      </c>
      <c r="W2173" s="23">
        <v>2</v>
      </c>
      <c r="X2173" s="24"/>
    </row>
    <row r="2174" spans="1:24" s="1" customFormat="1" ht="11" customHeight="1" x14ac:dyDescent="0.3">
      <c r="A2174" s="26" t="s">
        <v>23</v>
      </c>
      <c r="B2174" s="26" t="s">
        <v>1672</v>
      </c>
      <c r="C2174" s="12" t="s">
        <v>1887</v>
      </c>
      <c r="D2174" s="57"/>
      <c r="E2174" s="42" t="str">
        <f t="shared" si="123"/>
        <v>Еще фото</v>
      </c>
      <c r="F2174" s="28" t="s">
        <v>137</v>
      </c>
      <c r="G2174" s="26" t="s">
        <v>680</v>
      </c>
      <c r="H2174" s="26" t="s">
        <v>357</v>
      </c>
      <c r="I2174" s="26" t="s">
        <v>1139</v>
      </c>
      <c r="J2174" s="15" t="s">
        <v>28</v>
      </c>
      <c r="K2174" s="16" t="s">
        <v>29</v>
      </c>
      <c r="L2174" s="60"/>
      <c r="M2174" s="15"/>
      <c r="N2174" s="15" t="s">
        <v>176</v>
      </c>
      <c r="O2174" s="15"/>
      <c r="P2174" s="16" t="s">
        <v>1677</v>
      </c>
      <c r="Q2174" s="17">
        <v>12199</v>
      </c>
      <c r="R2174" s="18">
        <v>45</v>
      </c>
      <c r="S2174" s="19">
        <v>7715.8674999999994</v>
      </c>
      <c r="T2174" s="20" t="s">
        <v>363</v>
      </c>
      <c r="U2174" s="21" t="s">
        <v>865</v>
      </c>
      <c r="V2174" s="23">
        <v>45</v>
      </c>
      <c r="W2174" s="23">
        <v>2</v>
      </c>
      <c r="X2174" s="24"/>
    </row>
    <row r="2175" spans="1:24" s="1" customFormat="1" ht="11" customHeight="1" x14ac:dyDescent="0.3">
      <c r="A2175" s="15" t="s">
        <v>23</v>
      </c>
      <c r="B2175" s="15" t="s">
        <v>1672</v>
      </c>
      <c r="C2175" s="12" t="s">
        <v>1887</v>
      </c>
      <c r="D2175" s="58"/>
      <c r="E2175" s="42" t="str">
        <f t="shared" si="123"/>
        <v>Еще фото</v>
      </c>
      <c r="F2175" s="33" t="s">
        <v>137</v>
      </c>
      <c r="G2175" s="15" t="s">
        <v>680</v>
      </c>
      <c r="H2175" s="15" t="s">
        <v>357</v>
      </c>
      <c r="I2175" s="15" t="s">
        <v>1139</v>
      </c>
      <c r="J2175" s="15" t="s">
        <v>28</v>
      </c>
      <c r="K2175" s="15" t="s">
        <v>29</v>
      </c>
      <c r="L2175" s="61"/>
      <c r="M2175" s="15"/>
      <c r="N2175" s="15" t="s">
        <v>176</v>
      </c>
      <c r="O2175" s="15"/>
      <c r="P2175" s="15" t="s">
        <v>1677</v>
      </c>
      <c r="Q2175" s="34">
        <v>12199</v>
      </c>
      <c r="R2175" s="35">
        <v>45</v>
      </c>
      <c r="S2175" s="36">
        <v>7715.8674999999994</v>
      </c>
      <c r="T2175" s="20" t="s">
        <v>363</v>
      </c>
      <c r="U2175" s="21" t="s">
        <v>969</v>
      </c>
      <c r="V2175" s="23">
        <v>46</v>
      </c>
      <c r="W2175" s="23">
        <v>1</v>
      </c>
      <c r="X2175" s="24"/>
    </row>
    <row r="2176" spans="1:24" s="1" customFormat="1" ht="21" customHeight="1" x14ac:dyDescent="0.3">
      <c r="A2176" s="11" t="s">
        <v>23</v>
      </c>
      <c r="B2176" s="11" t="s">
        <v>1888</v>
      </c>
      <c r="C2176" s="25" t="s">
        <v>1889</v>
      </c>
      <c r="D2176" s="56"/>
      <c r="E2176" s="42" t="str">
        <f>HYPERLINK("https://www.google.ru/search?q=JS0703&amp;newwindow=1&amp;tbm=isch","Еще фото")</f>
        <v>Еще фото</v>
      </c>
      <c r="F2176" s="14"/>
      <c r="G2176" s="11" t="s">
        <v>680</v>
      </c>
      <c r="H2176" s="11" t="s">
        <v>357</v>
      </c>
      <c r="I2176" s="15" t="s">
        <v>1139</v>
      </c>
      <c r="J2176" s="15" t="s">
        <v>28</v>
      </c>
      <c r="K2176" s="16" t="s">
        <v>286</v>
      </c>
      <c r="L2176" s="59" t="s">
        <v>1890</v>
      </c>
      <c r="M2176" s="15"/>
      <c r="N2176" s="15" t="s">
        <v>210</v>
      </c>
      <c r="O2176" s="15"/>
      <c r="P2176" s="16" t="s">
        <v>787</v>
      </c>
      <c r="Q2176" s="17">
        <v>24399</v>
      </c>
      <c r="R2176" s="18">
        <v>45</v>
      </c>
      <c r="S2176" s="19">
        <v>15432.3675</v>
      </c>
      <c r="T2176" s="20" t="s">
        <v>363</v>
      </c>
      <c r="U2176" s="21" t="s">
        <v>693</v>
      </c>
      <c r="V2176" s="23">
        <v>40</v>
      </c>
      <c r="W2176" s="23">
        <v>1</v>
      </c>
      <c r="X2176" s="24"/>
    </row>
    <row r="2177" spans="1:24" s="1" customFormat="1" ht="21" customHeight="1" x14ac:dyDescent="0.3">
      <c r="A2177" s="26" t="s">
        <v>23</v>
      </c>
      <c r="B2177" s="26" t="s">
        <v>1888</v>
      </c>
      <c r="C2177" s="27" t="s">
        <v>1889</v>
      </c>
      <c r="D2177" s="57"/>
      <c r="E2177" s="42" t="str">
        <f>HYPERLINK("https://www.google.ru/search?q=JS0703&amp;newwindow=1&amp;tbm=isch","Еще фото")</f>
        <v>Еще фото</v>
      </c>
      <c r="F2177" s="14"/>
      <c r="G2177" s="26" t="s">
        <v>680</v>
      </c>
      <c r="H2177" s="26" t="s">
        <v>357</v>
      </c>
      <c r="I2177" s="26" t="s">
        <v>1139</v>
      </c>
      <c r="J2177" s="15" t="s">
        <v>28</v>
      </c>
      <c r="K2177" s="16" t="s">
        <v>286</v>
      </c>
      <c r="L2177" s="60"/>
      <c r="M2177" s="15"/>
      <c r="N2177" s="15" t="s">
        <v>210</v>
      </c>
      <c r="O2177" s="15"/>
      <c r="P2177" s="16" t="s">
        <v>787</v>
      </c>
      <c r="Q2177" s="17">
        <v>24399</v>
      </c>
      <c r="R2177" s="18">
        <v>45</v>
      </c>
      <c r="S2177" s="19">
        <v>15432.3675</v>
      </c>
      <c r="T2177" s="20" t="s">
        <v>363</v>
      </c>
      <c r="U2177" s="21" t="s">
        <v>723</v>
      </c>
      <c r="V2177" s="23">
        <v>42</v>
      </c>
      <c r="W2177" s="23">
        <v>1</v>
      </c>
      <c r="X2177" s="24"/>
    </row>
    <row r="2178" spans="1:24" s="1" customFormat="1" ht="21" customHeight="1" x14ac:dyDescent="0.3">
      <c r="A2178" s="26" t="s">
        <v>23</v>
      </c>
      <c r="B2178" s="26" t="s">
        <v>1888</v>
      </c>
      <c r="C2178" s="27" t="s">
        <v>1889</v>
      </c>
      <c r="D2178" s="57"/>
      <c r="E2178" s="42" t="str">
        <f>HYPERLINK("https://www.google.ru/search?q=JS0703&amp;newwindow=1&amp;tbm=isch","Еще фото")</f>
        <v>Еще фото</v>
      </c>
      <c r="F2178" s="14"/>
      <c r="G2178" s="26" t="s">
        <v>680</v>
      </c>
      <c r="H2178" s="26" t="s">
        <v>357</v>
      </c>
      <c r="I2178" s="26" t="s">
        <v>1139</v>
      </c>
      <c r="J2178" s="15" t="s">
        <v>28</v>
      </c>
      <c r="K2178" s="16" t="s">
        <v>286</v>
      </c>
      <c r="L2178" s="60"/>
      <c r="M2178" s="15"/>
      <c r="N2178" s="15" t="s">
        <v>210</v>
      </c>
      <c r="O2178" s="15"/>
      <c r="P2178" s="16" t="s">
        <v>787</v>
      </c>
      <c r="Q2178" s="17">
        <v>24399</v>
      </c>
      <c r="R2178" s="18">
        <v>45</v>
      </c>
      <c r="S2178" s="19">
        <v>15432.3675</v>
      </c>
      <c r="T2178" s="20" t="s">
        <v>363</v>
      </c>
      <c r="U2178" s="21" t="s">
        <v>705</v>
      </c>
      <c r="V2178" s="31">
        <v>42.5</v>
      </c>
      <c r="W2178" s="23">
        <v>1</v>
      </c>
      <c r="X2178" s="24"/>
    </row>
    <row r="2179" spans="1:24" s="1" customFormat="1" ht="21" customHeight="1" x14ac:dyDescent="0.3">
      <c r="A2179" s="26" t="s">
        <v>23</v>
      </c>
      <c r="B2179" s="26" t="s">
        <v>1888</v>
      </c>
      <c r="C2179" s="27" t="s">
        <v>1889</v>
      </c>
      <c r="D2179" s="57"/>
      <c r="E2179" s="42" t="str">
        <f>HYPERLINK("https://www.google.ru/search?q=JS0703&amp;newwindow=1&amp;tbm=isch","Еще фото")</f>
        <v>Еще фото</v>
      </c>
      <c r="F2179" s="14"/>
      <c r="G2179" s="26" t="s">
        <v>680</v>
      </c>
      <c r="H2179" s="26" t="s">
        <v>357</v>
      </c>
      <c r="I2179" s="26" t="s">
        <v>1139</v>
      </c>
      <c r="J2179" s="15" t="s">
        <v>28</v>
      </c>
      <c r="K2179" s="16" t="s">
        <v>286</v>
      </c>
      <c r="L2179" s="60"/>
      <c r="M2179" s="15"/>
      <c r="N2179" s="15" t="s">
        <v>210</v>
      </c>
      <c r="O2179" s="15"/>
      <c r="P2179" s="16" t="s">
        <v>787</v>
      </c>
      <c r="Q2179" s="17">
        <v>24399</v>
      </c>
      <c r="R2179" s="18">
        <v>45</v>
      </c>
      <c r="S2179" s="19">
        <v>15432.3675</v>
      </c>
      <c r="T2179" s="20" t="s">
        <v>363</v>
      </c>
      <c r="U2179" s="21" t="s">
        <v>706</v>
      </c>
      <c r="V2179" s="23">
        <v>43</v>
      </c>
      <c r="W2179" s="23">
        <v>1</v>
      </c>
      <c r="X2179" s="24"/>
    </row>
    <row r="2180" spans="1:24" s="1" customFormat="1" ht="32" customHeight="1" x14ac:dyDescent="0.3">
      <c r="A2180" s="26" t="s">
        <v>23</v>
      </c>
      <c r="B2180" s="26" t="s">
        <v>1888</v>
      </c>
      <c r="C2180" s="27" t="s">
        <v>1889</v>
      </c>
      <c r="D2180" s="58"/>
      <c r="E2180" s="42" t="str">
        <f>HYPERLINK("https://www.google.ru/search?q=JS0703&amp;newwindow=1&amp;tbm=isch","Еще фото")</f>
        <v>Еще фото</v>
      </c>
      <c r="F2180" s="14"/>
      <c r="G2180" s="26" t="s">
        <v>680</v>
      </c>
      <c r="H2180" s="26" t="s">
        <v>357</v>
      </c>
      <c r="I2180" s="26" t="s">
        <v>1139</v>
      </c>
      <c r="J2180" s="15" t="s">
        <v>28</v>
      </c>
      <c r="K2180" s="16" t="s">
        <v>286</v>
      </c>
      <c r="L2180" s="61"/>
      <c r="M2180" s="15"/>
      <c r="N2180" s="15" t="s">
        <v>210</v>
      </c>
      <c r="O2180" s="15"/>
      <c r="P2180" s="16" t="s">
        <v>787</v>
      </c>
      <c r="Q2180" s="17">
        <v>24399</v>
      </c>
      <c r="R2180" s="18">
        <v>45</v>
      </c>
      <c r="S2180" s="19">
        <v>15432.3675</v>
      </c>
      <c r="T2180" s="20" t="s">
        <v>363</v>
      </c>
      <c r="U2180" s="21" t="s">
        <v>742</v>
      </c>
      <c r="V2180" s="31">
        <v>44.5</v>
      </c>
      <c r="W2180" s="23">
        <v>1</v>
      </c>
      <c r="X2180" s="24"/>
    </row>
    <row r="2181" spans="1:24" s="1" customFormat="1" ht="35" customHeight="1" x14ac:dyDescent="0.3">
      <c r="A2181" s="11" t="s">
        <v>23</v>
      </c>
      <c r="B2181" s="11" t="s">
        <v>1891</v>
      </c>
      <c r="C2181" s="12" t="s">
        <v>1892</v>
      </c>
      <c r="D2181" s="56"/>
      <c r="E2181" s="42" t="str">
        <f>HYPERLINK("https://www.google.ru/search?q=JS2841&amp;newwindow=1&amp;tbm=isch","Еще фото")</f>
        <v>Еще фото</v>
      </c>
      <c r="F2181" s="14"/>
      <c r="G2181" s="11" t="s">
        <v>680</v>
      </c>
      <c r="H2181" s="11" t="s">
        <v>357</v>
      </c>
      <c r="I2181" s="15" t="s">
        <v>1139</v>
      </c>
      <c r="J2181" s="15" t="s">
        <v>28</v>
      </c>
      <c r="K2181" s="16" t="s">
        <v>29</v>
      </c>
      <c r="L2181" s="59" t="s">
        <v>1893</v>
      </c>
      <c r="M2181" s="15" t="s">
        <v>1894</v>
      </c>
      <c r="N2181" s="15" t="s">
        <v>210</v>
      </c>
      <c r="O2181" s="15"/>
      <c r="P2181" s="16" t="s">
        <v>755</v>
      </c>
      <c r="Q2181" s="17">
        <v>28699</v>
      </c>
      <c r="R2181" s="18">
        <v>45</v>
      </c>
      <c r="S2181" s="19">
        <v>18152.1175</v>
      </c>
      <c r="T2181" s="20" t="s">
        <v>363</v>
      </c>
      <c r="U2181" s="21" t="s">
        <v>432</v>
      </c>
      <c r="V2181" s="23">
        <v>39</v>
      </c>
      <c r="W2181" s="23">
        <v>3</v>
      </c>
      <c r="X2181" s="24"/>
    </row>
    <row r="2182" spans="1:24" s="1" customFormat="1" ht="35" customHeight="1" x14ac:dyDescent="0.3">
      <c r="A2182" s="26" t="s">
        <v>23</v>
      </c>
      <c r="B2182" s="26" t="s">
        <v>1891</v>
      </c>
      <c r="C2182" s="12" t="s">
        <v>1892</v>
      </c>
      <c r="D2182" s="57"/>
      <c r="E2182" s="42" t="str">
        <f>HYPERLINK("https://www.google.ru/search?q=JS2841&amp;newwindow=1&amp;tbm=isch","Еще фото")</f>
        <v>Еще фото</v>
      </c>
      <c r="F2182" s="14"/>
      <c r="G2182" s="26" t="s">
        <v>680</v>
      </c>
      <c r="H2182" s="26" t="s">
        <v>357</v>
      </c>
      <c r="I2182" s="26" t="s">
        <v>1139</v>
      </c>
      <c r="J2182" s="15" t="s">
        <v>28</v>
      </c>
      <c r="K2182" s="16" t="s">
        <v>29</v>
      </c>
      <c r="L2182" s="60"/>
      <c r="M2182" s="15" t="s">
        <v>1894</v>
      </c>
      <c r="N2182" s="15" t="s">
        <v>210</v>
      </c>
      <c r="O2182" s="15"/>
      <c r="P2182" s="16" t="s">
        <v>755</v>
      </c>
      <c r="Q2182" s="17">
        <v>28699</v>
      </c>
      <c r="R2182" s="18">
        <v>45</v>
      </c>
      <c r="S2182" s="19">
        <v>18152.1175</v>
      </c>
      <c r="T2182" s="20" t="s">
        <v>363</v>
      </c>
      <c r="U2182" s="21" t="s">
        <v>693</v>
      </c>
      <c r="V2182" s="23">
        <v>40</v>
      </c>
      <c r="W2182" s="23">
        <v>6</v>
      </c>
      <c r="X2182" s="24"/>
    </row>
    <row r="2183" spans="1:24" s="1" customFormat="1" ht="37.049999999999997" customHeight="1" x14ac:dyDescent="0.3">
      <c r="A2183" s="26" t="s">
        <v>23</v>
      </c>
      <c r="B2183" s="26" t="s">
        <v>1891</v>
      </c>
      <c r="C2183" s="12" t="s">
        <v>1892</v>
      </c>
      <c r="D2183" s="58"/>
      <c r="E2183" s="42" t="str">
        <f>HYPERLINK("https://www.google.ru/search?q=JS2841&amp;newwindow=1&amp;tbm=isch","Еще фото")</f>
        <v>Еще фото</v>
      </c>
      <c r="F2183" s="14"/>
      <c r="G2183" s="26" t="s">
        <v>680</v>
      </c>
      <c r="H2183" s="26" t="s">
        <v>357</v>
      </c>
      <c r="I2183" s="26" t="s">
        <v>1139</v>
      </c>
      <c r="J2183" s="15" t="s">
        <v>28</v>
      </c>
      <c r="K2183" s="16" t="s">
        <v>29</v>
      </c>
      <c r="L2183" s="61"/>
      <c r="M2183" s="15" t="s">
        <v>1894</v>
      </c>
      <c r="N2183" s="15" t="s">
        <v>210</v>
      </c>
      <c r="O2183" s="15"/>
      <c r="P2183" s="16" t="s">
        <v>755</v>
      </c>
      <c r="Q2183" s="17">
        <v>28699</v>
      </c>
      <c r="R2183" s="18">
        <v>45</v>
      </c>
      <c r="S2183" s="19">
        <v>18152.1175</v>
      </c>
      <c r="T2183" s="20" t="s">
        <v>363</v>
      </c>
      <c r="U2183" s="21" t="s">
        <v>694</v>
      </c>
      <c r="V2183" s="31">
        <v>40.5</v>
      </c>
      <c r="W2183" s="23">
        <v>6</v>
      </c>
      <c r="X2183" s="24"/>
    </row>
    <row r="2184" spans="1:24" s="1" customFormat="1" ht="108" customHeight="1" x14ac:dyDescent="0.3">
      <c r="A2184" s="11" t="s">
        <v>23</v>
      </c>
      <c r="B2184" s="11" t="s">
        <v>1895</v>
      </c>
      <c r="C2184" s="12" t="s">
        <v>1896</v>
      </c>
      <c r="D2184" s="13"/>
      <c r="E2184" s="42" t="str">
        <f>HYPERLINK("https://www.google.ru/search?q=JS5061&amp;newwindow=1&amp;tbm=isch","Еще фото")</f>
        <v>Еще фото</v>
      </c>
      <c r="F2184" s="14"/>
      <c r="G2184" s="11" t="s">
        <v>680</v>
      </c>
      <c r="H2184" s="11" t="s">
        <v>357</v>
      </c>
      <c r="I2184" s="15" t="s">
        <v>1139</v>
      </c>
      <c r="J2184" s="15" t="s">
        <v>40</v>
      </c>
      <c r="K2184" s="16" t="s">
        <v>29</v>
      </c>
      <c r="L2184" s="15" t="s">
        <v>1897</v>
      </c>
      <c r="M2184" s="15" t="s">
        <v>1898</v>
      </c>
      <c r="N2184" s="15" t="s">
        <v>43</v>
      </c>
      <c r="O2184" s="15"/>
      <c r="P2184" s="16" t="s">
        <v>737</v>
      </c>
      <c r="Q2184" s="17">
        <v>24899</v>
      </c>
      <c r="R2184" s="18">
        <v>45</v>
      </c>
      <c r="S2184" s="19">
        <v>15748.6175</v>
      </c>
      <c r="T2184" s="20" t="s">
        <v>363</v>
      </c>
      <c r="U2184" s="21" t="s">
        <v>693</v>
      </c>
      <c r="V2184" s="23">
        <v>40</v>
      </c>
      <c r="W2184" s="23">
        <v>1</v>
      </c>
      <c r="X2184" s="24"/>
    </row>
    <row r="2185" spans="1:24" s="1" customFormat="1" ht="14" customHeight="1" x14ac:dyDescent="0.3">
      <c r="A2185" s="11" t="s">
        <v>23</v>
      </c>
      <c r="B2185" s="11" t="s">
        <v>1899</v>
      </c>
      <c r="C2185" s="12" t="s">
        <v>1900</v>
      </c>
      <c r="D2185" s="56"/>
      <c r="E2185" s="42" t="str">
        <f t="shared" ref="E2185:E2191" si="124">HYPERLINK("https://www.google.ru/search?q=KI0968&amp;newwindow=1&amp;tbm=isch","Еще фото")</f>
        <v>Еще фото</v>
      </c>
      <c r="F2185" s="14"/>
      <c r="G2185" s="11" t="s">
        <v>680</v>
      </c>
      <c r="H2185" s="11" t="s">
        <v>357</v>
      </c>
      <c r="I2185" s="15" t="s">
        <v>1139</v>
      </c>
      <c r="J2185" s="15" t="s">
        <v>28</v>
      </c>
      <c r="K2185" s="16" t="s">
        <v>41</v>
      </c>
      <c r="L2185" s="59" t="s">
        <v>1901</v>
      </c>
      <c r="M2185" s="15"/>
      <c r="N2185" s="15" t="s">
        <v>225</v>
      </c>
      <c r="O2185" s="15"/>
      <c r="P2185" s="16" t="s">
        <v>1902</v>
      </c>
      <c r="Q2185" s="17">
        <v>11199</v>
      </c>
      <c r="R2185" s="18">
        <v>45</v>
      </c>
      <c r="S2185" s="19">
        <v>7083.3674999999994</v>
      </c>
      <c r="T2185" s="20" t="s">
        <v>363</v>
      </c>
      <c r="U2185" s="21" t="s">
        <v>364</v>
      </c>
      <c r="V2185" s="31">
        <v>35.5</v>
      </c>
      <c r="W2185" s="23">
        <v>13</v>
      </c>
      <c r="X2185" s="24"/>
    </row>
    <row r="2186" spans="1:24" s="1" customFormat="1" ht="14" customHeight="1" x14ac:dyDescent="0.3">
      <c r="A2186" s="26" t="s">
        <v>23</v>
      </c>
      <c r="B2186" s="26" t="s">
        <v>1899</v>
      </c>
      <c r="C2186" s="12" t="s">
        <v>1900</v>
      </c>
      <c r="D2186" s="57"/>
      <c r="E2186" s="42" t="str">
        <f t="shared" si="124"/>
        <v>Еще фото</v>
      </c>
      <c r="F2186" s="14"/>
      <c r="G2186" s="26" t="s">
        <v>680</v>
      </c>
      <c r="H2186" s="26" t="s">
        <v>357</v>
      </c>
      <c r="I2186" s="26" t="s">
        <v>1139</v>
      </c>
      <c r="J2186" s="15" t="s">
        <v>28</v>
      </c>
      <c r="K2186" s="16" t="s">
        <v>41</v>
      </c>
      <c r="L2186" s="60"/>
      <c r="M2186" s="15"/>
      <c r="N2186" s="15" t="s">
        <v>225</v>
      </c>
      <c r="O2186" s="15"/>
      <c r="P2186" s="16" t="s">
        <v>1902</v>
      </c>
      <c r="Q2186" s="17">
        <v>11199</v>
      </c>
      <c r="R2186" s="18">
        <v>45</v>
      </c>
      <c r="S2186" s="19">
        <v>7083.3674999999994</v>
      </c>
      <c r="T2186" s="20" t="s">
        <v>363</v>
      </c>
      <c r="U2186" s="21" t="s">
        <v>365</v>
      </c>
      <c r="V2186" s="23">
        <v>36</v>
      </c>
      <c r="W2186" s="23">
        <v>12</v>
      </c>
      <c r="X2186" s="24"/>
    </row>
    <row r="2187" spans="1:24" s="1" customFormat="1" ht="14" customHeight="1" x14ac:dyDescent="0.3">
      <c r="A2187" s="26" t="s">
        <v>23</v>
      </c>
      <c r="B2187" s="26" t="s">
        <v>1899</v>
      </c>
      <c r="C2187" s="12" t="s">
        <v>1900</v>
      </c>
      <c r="D2187" s="57"/>
      <c r="E2187" s="42" t="str">
        <f t="shared" si="124"/>
        <v>Еще фото</v>
      </c>
      <c r="F2187" s="14"/>
      <c r="G2187" s="26" t="s">
        <v>680</v>
      </c>
      <c r="H2187" s="26" t="s">
        <v>357</v>
      </c>
      <c r="I2187" s="26" t="s">
        <v>1139</v>
      </c>
      <c r="J2187" s="15" t="s">
        <v>28</v>
      </c>
      <c r="K2187" s="16" t="s">
        <v>41</v>
      </c>
      <c r="L2187" s="60"/>
      <c r="M2187" s="15"/>
      <c r="N2187" s="15" t="s">
        <v>225</v>
      </c>
      <c r="O2187" s="15"/>
      <c r="P2187" s="16" t="s">
        <v>1902</v>
      </c>
      <c r="Q2187" s="17">
        <v>11199</v>
      </c>
      <c r="R2187" s="18">
        <v>45</v>
      </c>
      <c r="S2187" s="19">
        <v>7083.3674999999994</v>
      </c>
      <c r="T2187" s="20" t="s">
        <v>363</v>
      </c>
      <c r="U2187" s="21" t="s">
        <v>366</v>
      </c>
      <c r="V2187" s="31">
        <v>36.5</v>
      </c>
      <c r="W2187" s="23">
        <v>47</v>
      </c>
      <c r="X2187" s="24"/>
    </row>
    <row r="2188" spans="1:24" s="1" customFormat="1" ht="14" customHeight="1" x14ac:dyDescent="0.3">
      <c r="A2188" s="26" t="s">
        <v>23</v>
      </c>
      <c r="B2188" s="26" t="s">
        <v>1899</v>
      </c>
      <c r="C2188" s="12" t="s">
        <v>1900</v>
      </c>
      <c r="D2188" s="57"/>
      <c r="E2188" s="42" t="str">
        <f t="shared" si="124"/>
        <v>Еще фото</v>
      </c>
      <c r="F2188" s="14"/>
      <c r="G2188" s="26" t="s">
        <v>680</v>
      </c>
      <c r="H2188" s="26" t="s">
        <v>357</v>
      </c>
      <c r="I2188" s="26" t="s">
        <v>1139</v>
      </c>
      <c r="J2188" s="15" t="s">
        <v>28</v>
      </c>
      <c r="K2188" s="16" t="s">
        <v>41</v>
      </c>
      <c r="L2188" s="60"/>
      <c r="M2188" s="15"/>
      <c r="N2188" s="15" t="s">
        <v>225</v>
      </c>
      <c r="O2188" s="15"/>
      <c r="P2188" s="16" t="s">
        <v>1902</v>
      </c>
      <c r="Q2188" s="17">
        <v>11199</v>
      </c>
      <c r="R2188" s="18">
        <v>45</v>
      </c>
      <c r="S2188" s="19">
        <v>7083.3674999999994</v>
      </c>
      <c r="T2188" s="20" t="s">
        <v>363</v>
      </c>
      <c r="U2188" s="21" t="s">
        <v>430</v>
      </c>
      <c r="V2188" s="23">
        <v>37</v>
      </c>
      <c r="W2188" s="23">
        <v>42</v>
      </c>
      <c r="X2188" s="24"/>
    </row>
    <row r="2189" spans="1:24" s="1" customFormat="1" ht="14" customHeight="1" x14ac:dyDescent="0.3">
      <c r="A2189" s="26" t="s">
        <v>23</v>
      </c>
      <c r="B2189" s="26" t="s">
        <v>1899</v>
      </c>
      <c r="C2189" s="12" t="s">
        <v>1900</v>
      </c>
      <c r="D2189" s="57"/>
      <c r="E2189" s="42" t="str">
        <f t="shared" si="124"/>
        <v>Еще фото</v>
      </c>
      <c r="F2189" s="14"/>
      <c r="G2189" s="26" t="s">
        <v>680</v>
      </c>
      <c r="H2189" s="26" t="s">
        <v>357</v>
      </c>
      <c r="I2189" s="26" t="s">
        <v>1139</v>
      </c>
      <c r="J2189" s="15" t="s">
        <v>28</v>
      </c>
      <c r="K2189" s="16" t="s">
        <v>41</v>
      </c>
      <c r="L2189" s="60"/>
      <c r="M2189" s="15"/>
      <c r="N2189" s="15" t="s">
        <v>225</v>
      </c>
      <c r="O2189" s="15"/>
      <c r="P2189" s="16" t="s">
        <v>1902</v>
      </c>
      <c r="Q2189" s="17">
        <v>11199</v>
      </c>
      <c r="R2189" s="18">
        <v>45</v>
      </c>
      <c r="S2189" s="19">
        <v>7083.3674999999994</v>
      </c>
      <c r="T2189" s="20" t="s">
        <v>363</v>
      </c>
      <c r="U2189" s="21" t="s">
        <v>686</v>
      </c>
      <c r="V2189" s="31">
        <v>37.5</v>
      </c>
      <c r="W2189" s="23">
        <v>22</v>
      </c>
      <c r="X2189" s="24"/>
    </row>
    <row r="2190" spans="1:24" s="1" customFormat="1" ht="14" customHeight="1" x14ac:dyDescent="0.3">
      <c r="A2190" s="26" t="s">
        <v>23</v>
      </c>
      <c r="B2190" s="26" t="s">
        <v>1899</v>
      </c>
      <c r="C2190" s="12" t="s">
        <v>1900</v>
      </c>
      <c r="D2190" s="57"/>
      <c r="E2190" s="42" t="str">
        <f t="shared" si="124"/>
        <v>Еще фото</v>
      </c>
      <c r="F2190" s="14"/>
      <c r="G2190" s="26" t="s">
        <v>680</v>
      </c>
      <c r="H2190" s="26" t="s">
        <v>357</v>
      </c>
      <c r="I2190" s="26" t="s">
        <v>1139</v>
      </c>
      <c r="J2190" s="15" t="s">
        <v>28</v>
      </c>
      <c r="K2190" s="16" t="s">
        <v>41</v>
      </c>
      <c r="L2190" s="60"/>
      <c r="M2190" s="15"/>
      <c r="N2190" s="15" t="s">
        <v>225</v>
      </c>
      <c r="O2190" s="15"/>
      <c r="P2190" s="16" t="s">
        <v>1902</v>
      </c>
      <c r="Q2190" s="17">
        <v>11199</v>
      </c>
      <c r="R2190" s="18">
        <v>45</v>
      </c>
      <c r="S2190" s="19">
        <v>7083.3674999999994</v>
      </c>
      <c r="T2190" s="20" t="s">
        <v>363</v>
      </c>
      <c r="U2190" s="21" t="s">
        <v>431</v>
      </c>
      <c r="V2190" s="23">
        <v>38</v>
      </c>
      <c r="W2190" s="23">
        <v>27</v>
      </c>
      <c r="X2190" s="24"/>
    </row>
    <row r="2191" spans="1:24" s="1" customFormat="1" ht="17" customHeight="1" x14ac:dyDescent="0.3">
      <c r="A2191" s="26" t="s">
        <v>23</v>
      </c>
      <c r="B2191" s="26" t="s">
        <v>1899</v>
      </c>
      <c r="C2191" s="12" t="s">
        <v>1900</v>
      </c>
      <c r="D2191" s="58"/>
      <c r="E2191" s="42" t="str">
        <f t="shared" si="124"/>
        <v>Еще фото</v>
      </c>
      <c r="F2191" s="14"/>
      <c r="G2191" s="26" t="s">
        <v>680</v>
      </c>
      <c r="H2191" s="26" t="s">
        <v>357</v>
      </c>
      <c r="I2191" s="26" t="s">
        <v>1139</v>
      </c>
      <c r="J2191" s="15" t="s">
        <v>28</v>
      </c>
      <c r="K2191" s="16" t="s">
        <v>41</v>
      </c>
      <c r="L2191" s="61"/>
      <c r="M2191" s="15"/>
      <c r="N2191" s="15" t="s">
        <v>225</v>
      </c>
      <c r="O2191" s="15"/>
      <c r="P2191" s="16" t="s">
        <v>1902</v>
      </c>
      <c r="Q2191" s="17">
        <v>11199</v>
      </c>
      <c r="R2191" s="18">
        <v>45</v>
      </c>
      <c r="S2191" s="19">
        <v>7083.3674999999994</v>
      </c>
      <c r="T2191" s="20" t="s">
        <v>363</v>
      </c>
      <c r="U2191" s="21" t="s">
        <v>687</v>
      </c>
      <c r="V2191" s="31">
        <v>38.5</v>
      </c>
      <c r="W2191" s="23">
        <v>23</v>
      </c>
      <c r="X2191" s="24"/>
    </row>
    <row r="2192" spans="1:24" s="1" customFormat="1" ht="17" customHeight="1" x14ac:dyDescent="0.3">
      <c r="A2192" s="11" t="s">
        <v>23</v>
      </c>
      <c r="B2192" s="11" t="s">
        <v>1903</v>
      </c>
      <c r="C2192" s="12" t="s">
        <v>1904</v>
      </c>
      <c r="D2192" s="56"/>
      <c r="E2192" s="42" t="str">
        <f t="shared" ref="E2192:E2197" si="125">HYPERLINK("https://www.google.ru/search?q=KI0979&amp;newwindow=1&amp;tbm=isch","Еще фото")</f>
        <v>Еще фото</v>
      </c>
      <c r="F2192" s="14" t="s">
        <v>107</v>
      </c>
      <c r="G2192" s="11" t="s">
        <v>1138</v>
      </c>
      <c r="H2192" s="11" t="s">
        <v>357</v>
      </c>
      <c r="I2192" s="15" t="s">
        <v>1139</v>
      </c>
      <c r="J2192" s="15" t="s">
        <v>28</v>
      </c>
      <c r="K2192" s="16" t="s">
        <v>286</v>
      </c>
      <c r="L2192" s="59" t="s">
        <v>1497</v>
      </c>
      <c r="M2192" s="15"/>
      <c r="N2192" s="15" t="s">
        <v>308</v>
      </c>
      <c r="O2192" s="15"/>
      <c r="P2192" s="16" t="s">
        <v>1905</v>
      </c>
      <c r="Q2192" s="17">
        <v>15499</v>
      </c>
      <c r="R2192" s="18">
        <v>45</v>
      </c>
      <c r="S2192" s="19">
        <v>9803.1175000000003</v>
      </c>
      <c r="T2192" s="20" t="s">
        <v>363</v>
      </c>
      <c r="U2192" s="21" t="s">
        <v>364</v>
      </c>
      <c r="V2192" s="31">
        <v>35.5</v>
      </c>
      <c r="W2192" s="23">
        <v>11</v>
      </c>
      <c r="X2192" s="24"/>
    </row>
    <row r="2193" spans="1:24" s="1" customFormat="1" ht="17" customHeight="1" x14ac:dyDescent="0.3">
      <c r="A2193" s="26" t="s">
        <v>23</v>
      </c>
      <c r="B2193" s="26" t="s">
        <v>1903</v>
      </c>
      <c r="C2193" s="12" t="s">
        <v>1904</v>
      </c>
      <c r="D2193" s="57"/>
      <c r="E2193" s="42" t="str">
        <f t="shared" si="125"/>
        <v>Еще фото</v>
      </c>
      <c r="F2193" s="14" t="s">
        <v>107</v>
      </c>
      <c r="G2193" s="26" t="s">
        <v>1138</v>
      </c>
      <c r="H2193" s="26" t="s">
        <v>357</v>
      </c>
      <c r="I2193" s="26" t="s">
        <v>1139</v>
      </c>
      <c r="J2193" s="15" t="s">
        <v>28</v>
      </c>
      <c r="K2193" s="16" t="s">
        <v>286</v>
      </c>
      <c r="L2193" s="60"/>
      <c r="M2193" s="15"/>
      <c r="N2193" s="15" t="s">
        <v>308</v>
      </c>
      <c r="O2193" s="15"/>
      <c r="P2193" s="16" t="s">
        <v>1905</v>
      </c>
      <c r="Q2193" s="17">
        <v>15499</v>
      </c>
      <c r="R2193" s="18">
        <v>45</v>
      </c>
      <c r="S2193" s="19">
        <v>9803.1175000000003</v>
      </c>
      <c r="T2193" s="20" t="s">
        <v>363</v>
      </c>
      <c r="U2193" s="21" t="s">
        <v>365</v>
      </c>
      <c r="V2193" s="23">
        <v>36</v>
      </c>
      <c r="W2193" s="23">
        <v>5</v>
      </c>
      <c r="X2193" s="24"/>
    </row>
    <row r="2194" spans="1:24" s="1" customFormat="1" ht="17" customHeight="1" x14ac:dyDescent="0.3">
      <c r="A2194" s="26" t="s">
        <v>23</v>
      </c>
      <c r="B2194" s="26" t="s">
        <v>1903</v>
      </c>
      <c r="C2194" s="12" t="s">
        <v>1904</v>
      </c>
      <c r="D2194" s="57"/>
      <c r="E2194" s="42" t="str">
        <f t="shared" si="125"/>
        <v>Еще фото</v>
      </c>
      <c r="F2194" s="14" t="s">
        <v>107</v>
      </c>
      <c r="G2194" s="26" t="s">
        <v>1138</v>
      </c>
      <c r="H2194" s="26" t="s">
        <v>357</v>
      </c>
      <c r="I2194" s="26" t="s">
        <v>1139</v>
      </c>
      <c r="J2194" s="15" t="s">
        <v>28</v>
      </c>
      <c r="K2194" s="16" t="s">
        <v>286</v>
      </c>
      <c r="L2194" s="60"/>
      <c r="M2194" s="15"/>
      <c r="N2194" s="15" t="s">
        <v>308</v>
      </c>
      <c r="O2194" s="15"/>
      <c r="P2194" s="16" t="s">
        <v>1905</v>
      </c>
      <c r="Q2194" s="17">
        <v>15499</v>
      </c>
      <c r="R2194" s="18">
        <v>45</v>
      </c>
      <c r="S2194" s="19">
        <v>9803.1175000000003</v>
      </c>
      <c r="T2194" s="20" t="s">
        <v>363</v>
      </c>
      <c r="U2194" s="21" t="s">
        <v>366</v>
      </c>
      <c r="V2194" s="31">
        <v>36.5</v>
      </c>
      <c r="W2194" s="23">
        <v>31</v>
      </c>
      <c r="X2194" s="24"/>
    </row>
    <row r="2195" spans="1:24" s="1" customFormat="1" ht="17" customHeight="1" x14ac:dyDescent="0.3">
      <c r="A2195" s="26" t="s">
        <v>23</v>
      </c>
      <c r="B2195" s="26" t="s">
        <v>1903</v>
      </c>
      <c r="C2195" s="12" t="s">
        <v>1904</v>
      </c>
      <c r="D2195" s="57"/>
      <c r="E2195" s="42" t="str">
        <f t="shared" si="125"/>
        <v>Еще фото</v>
      </c>
      <c r="F2195" s="14" t="s">
        <v>107</v>
      </c>
      <c r="G2195" s="26" t="s">
        <v>1138</v>
      </c>
      <c r="H2195" s="26" t="s">
        <v>357</v>
      </c>
      <c r="I2195" s="26" t="s">
        <v>1139</v>
      </c>
      <c r="J2195" s="15" t="s">
        <v>28</v>
      </c>
      <c r="K2195" s="16" t="s">
        <v>286</v>
      </c>
      <c r="L2195" s="60"/>
      <c r="M2195" s="15"/>
      <c r="N2195" s="15" t="s">
        <v>308</v>
      </c>
      <c r="O2195" s="15"/>
      <c r="P2195" s="16" t="s">
        <v>1905</v>
      </c>
      <c r="Q2195" s="17">
        <v>15499</v>
      </c>
      <c r="R2195" s="18">
        <v>45</v>
      </c>
      <c r="S2195" s="19">
        <v>9803.1175000000003</v>
      </c>
      <c r="T2195" s="20" t="s">
        <v>363</v>
      </c>
      <c r="U2195" s="21" t="s">
        <v>430</v>
      </c>
      <c r="V2195" s="23">
        <v>37</v>
      </c>
      <c r="W2195" s="23">
        <v>14</v>
      </c>
      <c r="X2195" s="24"/>
    </row>
    <row r="2196" spans="1:24" s="1" customFormat="1" ht="17" customHeight="1" x14ac:dyDescent="0.3">
      <c r="A2196" s="26" t="s">
        <v>23</v>
      </c>
      <c r="B2196" s="26" t="s">
        <v>1903</v>
      </c>
      <c r="C2196" s="12" t="s">
        <v>1904</v>
      </c>
      <c r="D2196" s="57"/>
      <c r="E2196" s="42" t="str">
        <f t="shared" si="125"/>
        <v>Еще фото</v>
      </c>
      <c r="F2196" s="14" t="s">
        <v>107</v>
      </c>
      <c r="G2196" s="26" t="s">
        <v>1138</v>
      </c>
      <c r="H2196" s="26" t="s">
        <v>357</v>
      </c>
      <c r="I2196" s="26" t="s">
        <v>1139</v>
      </c>
      <c r="J2196" s="15" t="s">
        <v>28</v>
      </c>
      <c r="K2196" s="16" t="s">
        <v>286</v>
      </c>
      <c r="L2196" s="60"/>
      <c r="M2196" s="15"/>
      <c r="N2196" s="15" t="s">
        <v>308</v>
      </c>
      <c r="O2196" s="15"/>
      <c r="P2196" s="16" t="s">
        <v>1905</v>
      </c>
      <c r="Q2196" s="17">
        <v>15499</v>
      </c>
      <c r="R2196" s="18">
        <v>45</v>
      </c>
      <c r="S2196" s="19">
        <v>9803.1175000000003</v>
      </c>
      <c r="T2196" s="20" t="s">
        <v>363</v>
      </c>
      <c r="U2196" s="21" t="s">
        <v>686</v>
      </c>
      <c r="V2196" s="31">
        <v>37.5</v>
      </c>
      <c r="W2196" s="23">
        <v>16</v>
      </c>
      <c r="X2196" s="24"/>
    </row>
    <row r="2197" spans="1:24" s="1" customFormat="1" ht="22.05" customHeight="1" x14ac:dyDescent="0.3">
      <c r="A2197" s="26" t="s">
        <v>23</v>
      </c>
      <c r="B2197" s="26" t="s">
        <v>1903</v>
      </c>
      <c r="C2197" s="12" t="s">
        <v>1904</v>
      </c>
      <c r="D2197" s="58"/>
      <c r="E2197" s="42" t="str">
        <f t="shared" si="125"/>
        <v>Еще фото</v>
      </c>
      <c r="F2197" s="14" t="s">
        <v>107</v>
      </c>
      <c r="G2197" s="26" t="s">
        <v>1138</v>
      </c>
      <c r="H2197" s="26" t="s">
        <v>357</v>
      </c>
      <c r="I2197" s="26" t="s">
        <v>1139</v>
      </c>
      <c r="J2197" s="15" t="s">
        <v>28</v>
      </c>
      <c r="K2197" s="16" t="s">
        <v>286</v>
      </c>
      <c r="L2197" s="61"/>
      <c r="M2197" s="15"/>
      <c r="N2197" s="15" t="s">
        <v>308</v>
      </c>
      <c r="O2197" s="15"/>
      <c r="P2197" s="16" t="s">
        <v>1905</v>
      </c>
      <c r="Q2197" s="17">
        <v>15499</v>
      </c>
      <c r="R2197" s="18">
        <v>45</v>
      </c>
      <c r="S2197" s="19">
        <v>9803.1175000000003</v>
      </c>
      <c r="T2197" s="20" t="s">
        <v>363</v>
      </c>
      <c r="U2197" s="21" t="s">
        <v>687</v>
      </c>
      <c r="V2197" s="31">
        <v>38.5</v>
      </c>
      <c r="W2197" s="23">
        <v>3</v>
      </c>
      <c r="X2197" s="24"/>
    </row>
    <row r="2198" spans="1:24" s="1" customFormat="1" ht="11" customHeight="1" x14ac:dyDescent="0.3">
      <c r="A2198" s="11" t="s">
        <v>23</v>
      </c>
      <c r="B2198" s="11" t="s">
        <v>1906</v>
      </c>
      <c r="C2198" s="12" t="s">
        <v>1907</v>
      </c>
      <c r="D2198" s="56"/>
      <c r="E2198" s="42" t="str">
        <f t="shared" ref="E2198:E2207" si="126">HYPERLINK("https://www.google.ru/search?q=KI0981&amp;newwindow=1&amp;tbm=isch","Еще фото")</f>
        <v>Еще фото</v>
      </c>
      <c r="F2198" s="28" t="s">
        <v>137</v>
      </c>
      <c r="G2198" s="11" t="s">
        <v>1138</v>
      </c>
      <c r="H2198" s="11" t="s">
        <v>357</v>
      </c>
      <c r="I2198" s="15" t="s">
        <v>1139</v>
      </c>
      <c r="J2198" s="15" t="s">
        <v>28</v>
      </c>
      <c r="K2198" s="16" t="s">
        <v>286</v>
      </c>
      <c r="L2198" s="59"/>
      <c r="M2198" s="15"/>
      <c r="N2198" s="15" t="s">
        <v>43</v>
      </c>
      <c r="O2198" s="15"/>
      <c r="P2198" s="16" t="s">
        <v>904</v>
      </c>
      <c r="Q2198" s="17">
        <v>13299</v>
      </c>
      <c r="R2198" s="18">
        <v>45</v>
      </c>
      <c r="S2198" s="19">
        <v>8411.6174999999985</v>
      </c>
      <c r="T2198" s="20" t="s">
        <v>363</v>
      </c>
      <c r="U2198" s="21" t="s">
        <v>693</v>
      </c>
      <c r="V2198" s="23">
        <v>40</v>
      </c>
      <c r="W2198" s="23">
        <v>2</v>
      </c>
      <c r="X2198" s="24"/>
    </row>
    <row r="2199" spans="1:24" s="1" customFormat="1" ht="11" customHeight="1" x14ac:dyDescent="0.3">
      <c r="A2199" s="26" t="s">
        <v>23</v>
      </c>
      <c r="B2199" s="26" t="s">
        <v>1906</v>
      </c>
      <c r="C2199" s="12" t="s">
        <v>1907</v>
      </c>
      <c r="D2199" s="57"/>
      <c r="E2199" s="42" t="str">
        <f t="shared" si="126"/>
        <v>Еще фото</v>
      </c>
      <c r="F2199" s="28" t="s">
        <v>137</v>
      </c>
      <c r="G2199" s="26" t="s">
        <v>1138</v>
      </c>
      <c r="H2199" s="26" t="s">
        <v>357</v>
      </c>
      <c r="I2199" s="26" t="s">
        <v>1139</v>
      </c>
      <c r="J2199" s="15" t="s">
        <v>28</v>
      </c>
      <c r="K2199" s="16" t="s">
        <v>286</v>
      </c>
      <c r="L2199" s="60"/>
      <c r="M2199" s="15"/>
      <c r="N2199" s="15" t="s">
        <v>43</v>
      </c>
      <c r="O2199" s="15"/>
      <c r="P2199" s="16" t="s">
        <v>904</v>
      </c>
      <c r="Q2199" s="17">
        <v>13299</v>
      </c>
      <c r="R2199" s="18">
        <v>45</v>
      </c>
      <c r="S2199" s="19">
        <v>8411.6174999999985</v>
      </c>
      <c r="T2199" s="20" t="s">
        <v>363</v>
      </c>
      <c r="U2199" s="21" t="s">
        <v>694</v>
      </c>
      <c r="V2199" s="31">
        <v>40.5</v>
      </c>
      <c r="W2199" s="23">
        <v>2</v>
      </c>
      <c r="X2199" s="24"/>
    </row>
    <row r="2200" spans="1:24" s="1" customFormat="1" ht="11" customHeight="1" x14ac:dyDescent="0.3">
      <c r="A2200" s="26" t="s">
        <v>23</v>
      </c>
      <c r="B2200" s="26" t="s">
        <v>1906</v>
      </c>
      <c r="C2200" s="12" t="s">
        <v>1907</v>
      </c>
      <c r="D2200" s="57"/>
      <c r="E2200" s="42" t="str">
        <f t="shared" si="126"/>
        <v>Еще фото</v>
      </c>
      <c r="F2200" s="28" t="s">
        <v>137</v>
      </c>
      <c r="G2200" s="26" t="s">
        <v>1138</v>
      </c>
      <c r="H2200" s="26" t="s">
        <v>357</v>
      </c>
      <c r="I2200" s="26" t="s">
        <v>1139</v>
      </c>
      <c r="J2200" s="15" t="s">
        <v>28</v>
      </c>
      <c r="K2200" s="16" t="s">
        <v>286</v>
      </c>
      <c r="L2200" s="60"/>
      <c r="M2200" s="15"/>
      <c r="N2200" s="15" t="s">
        <v>43</v>
      </c>
      <c r="O2200" s="15"/>
      <c r="P2200" s="16" t="s">
        <v>904</v>
      </c>
      <c r="Q2200" s="17">
        <v>13299</v>
      </c>
      <c r="R2200" s="18">
        <v>45</v>
      </c>
      <c r="S2200" s="19">
        <v>8411.6174999999985</v>
      </c>
      <c r="T2200" s="20" t="s">
        <v>363</v>
      </c>
      <c r="U2200" s="21" t="s">
        <v>704</v>
      </c>
      <c r="V2200" s="23">
        <v>41</v>
      </c>
      <c r="W2200" s="23">
        <v>2</v>
      </c>
      <c r="X2200" s="24"/>
    </row>
    <row r="2201" spans="1:24" s="1" customFormat="1" ht="11" customHeight="1" x14ac:dyDescent="0.3">
      <c r="A2201" s="26" t="s">
        <v>23</v>
      </c>
      <c r="B2201" s="26" t="s">
        <v>1906</v>
      </c>
      <c r="C2201" s="12" t="s">
        <v>1907</v>
      </c>
      <c r="D2201" s="57"/>
      <c r="E2201" s="42" t="str">
        <f t="shared" si="126"/>
        <v>Еще фото</v>
      </c>
      <c r="F2201" s="28" t="s">
        <v>137</v>
      </c>
      <c r="G2201" s="26" t="s">
        <v>1138</v>
      </c>
      <c r="H2201" s="26" t="s">
        <v>357</v>
      </c>
      <c r="I2201" s="26" t="s">
        <v>1139</v>
      </c>
      <c r="J2201" s="15" t="s">
        <v>28</v>
      </c>
      <c r="K2201" s="16" t="s">
        <v>286</v>
      </c>
      <c r="L2201" s="60"/>
      <c r="M2201" s="15"/>
      <c r="N2201" s="15" t="s">
        <v>43</v>
      </c>
      <c r="O2201" s="15"/>
      <c r="P2201" s="16" t="s">
        <v>904</v>
      </c>
      <c r="Q2201" s="17">
        <v>13299</v>
      </c>
      <c r="R2201" s="18">
        <v>45</v>
      </c>
      <c r="S2201" s="19">
        <v>8411.6174999999985</v>
      </c>
      <c r="T2201" s="20" t="s">
        <v>363</v>
      </c>
      <c r="U2201" s="21" t="s">
        <v>741</v>
      </c>
      <c r="V2201" s="31">
        <v>44.5</v>
      </c>
      <c r="W2201" s="23">
        <v>2</v>
      </c>
      <c r="X2201" s="24"/>
    </row>
    <row r="2202" spans="1:24" s="1" customFormat="1" ht="11" customHeight="1" x14ac:dyDescent="0.3">
      <c r="A2202" s="26" t="s">
        <v>23</v>
      </c>
      <c r="B2202" s="26" t="s">
        <v>1906</v>
      </c>
      <c r="C2202" s="12" t="s">
        <v>1907</v>
      </c>
      <c r="D2202" s="57"/>
      <c r="E2202" s="42" t="str">
        <f t="shared" si="126"/>
        <v>Еще фото</v>
      </c>
      <c r="F2202" s="28" t="s">
        <v>137</v>
      </c>
      <c r="G2202" s="26" t="s">
        <v>1138</v>
      </c>
      <c r="H2202" s="26" t="s">
        <v>357</v>
      </c>
      <c r="I2202" s="26" t="s">
        <v>1139</v>
      </c>
      <c r="J2202" s="15" t="s">
        <v>28</v>
      </c>
      <c r="K2202" s="16" t="s">
        <v>286</v>
      </c>
      <c r="L2202" s="60"/>
      <c r="M2202" s="15"/>
      <c r="N2202" s="15" t="s">
        <v>43</v>
      </c>
      <c r="O2202" s="15"/>
      <c r="P2202" s="16" t="s">
        <v>904</v>
      </c>
      <c r="Q2202" s="17">
        <v>13299</v>
      </c>
      <c r="R2202" s="18">
        <v>45</v>
      </c>
      <c r="S2202" s="19">
        <v>8411.6174999999985</v>
      </c>
      <c r="T2202" s="20" t="s">
        <v>363</v>
      </c>
      <c r="U2202" s="21" t="s">
        <v>723</v>
      </c>
      <c r="V2202" s="23">
        <v>42</v>
      </c>
      <c r="W2202" s="23">
        <v>2</v>
      </c>
      <c r="X2202" s="24"/>
    </row>
    <row r="2203" spans="1:24" s="1" customFormat="1" ht="11" customHeight="1" x14ac:dyDescent="0.3">
      <c r="A2203" s="26" t="s">
        <v>23</v>
      </c>
      <c r="B2203" s="26" t="s">
        <v>1906</v>
      </c>
      <c r="C2203" s="12" t="s">
        <v>1907</v>
      </c>
      <c r="D2203" s="57"/>
      <c r="E2203" s="42" t="str">
        <f t="shared" si="126"/>
        <v>Еще фото</v>
      </c>
      <c r="F2203" s="28" t="s">
        <v>137</v>
      </c>
      <c r="G2203" s="26" t="s">
        <v>1138</v>
      </c>
      <c r="H2203" s="26" t="s">
        <v>357</v>
      </c>
      <c r="I2203" s="26" t="s">
        <v>1139</v>
      </c>
      <c r="J2203" s="15" t="s">
        <v>28</v>
      </c>
      <c r="K2203" s="16" t="s">
        <v>286</v>
      </c>
      <c r="L2203" s="60"/>
      <c r="M2203" s="15"/>
      <c r="N2203" s="15" t="s">
        <v>43</v>
      </c>
      <c r="O2203" s="15"/>
      <c r="P2203" s="16" t="s">
        <v>904</v>
      </c>
      <c r="Q2203" s="17">
        <v>13299</v>
      </c>
      <c r="R2203" s="18">
        <v>45</v>
      </c>
      <c r="S2203" s="19">
        <v>8411.6174999999985</v>
      </c>
      <c r="T2203" s="20" t="s">
        <v>363</v>
      </c>
      <c r="U2203" s="21" t="s">
        <v>705</v>
      </c>
      <c r="V2203" s="31">
        <v>42.5</v>
      </c>
      <c r="W2203" s="23">
        <v>2</v>
      </c>
      <c r="X2203" s="24"/>
    </row>
    <row r="2204" spans="1:24" s="1" customFormat="1" ht="11" customHeight="1" x14ac:dyDescent="0.3">
      <c r="A2204" s="26" t="s">
        <v>23</v>
      </c>
      <c r="B2204" s="26" t="s">
        <v>1906</v>
      </c>
      <c r="C2204" s="12" t="s">
        <v>1907</v>
      </c>
      <c r="D2204" s="57"/>
      <c r="E2204" s="42" t="str">
        <f t="shared" si="126"/>
        <v>Еще фото</v>
      </c>
      <c r="F2204" s="28" t="s">
        <v>137</v>
      </c>
      <c r="G2204" s="26" t="s">
        <v>1138</v>
      </c>
      <c r="H2204" s="26" t="s">
        <v>357</v>
      </c>
      <c r="I2204" s="26" t="s">
        <v>1139</v>
      </c>
      <c r="J2204" s="15" t="s">
        <v>28</v>
      </c>
      <c r="K2204" s="16" t="s">
        <v>286</v>
      </c>
      <c r="L2204" s="60"/>
      <c r="M2204" s="15"/>
      <c r="N2204" s="15" t="s">
        <v>43</v>
      </c>
      <c r="O2204" s="15"/>
      <c r="P2204" s="16" t="s">
        <v>904</v>
      </c>
      <c r="Q2204" s="17">
        <v>13299</v>
      </c>
      <c r="R2204" s="18">
        <v>45</v>
      </c>
      <c r="S2204" s="19">
        <v>8411.6174999999985</v>
      </c>
      <c r="T2204" s="20" t="s">
        <v>363</v>
      </c>
      <c r="U2204" s="21" t="s">
        <v>706</v>
      </c>
      <c r="V2204" s="23">
        <v>43</v>
      </c>
      <c r="W2204" s="23">
        <v>2</v>
      </c>
      <c r="X2204" s="24"/>
    </row>
    <row r="2205" spans="1:24" s="1" customFormat="1" ht="11" customHeight="1" x14ac:dyDescent="0.3">
      <c r="A2205" s="26" t="s">
        <v>23</v>
      </c>
      <c r="B2205" s="26" t="s">
        <v>1906</v>
      </c>
      <c r="C2205" s="12" t="s">
        <v>1907</v>
      </c>
      <c r="D2205" s="57"/>
      <c r="E2205" s="42" t="str">
        <f t="shared" si="126"/>
        <v>Еще фото</v>
      </c>
      <c r="F2205" s="28" t="s">
        <v>137</v>
      </c>
      <c r="G2205" s="26" t="s">
        <v>1138</v>
      </c>
      <c r="H2205" s="26" t="s">
        <v>357</v>
      </c>
      <c r="I2205" s="26" t="s">
        <v>1139</v>
      </c>
      <c r="J2205" s="15" t="s">
        <v>28</v>
      </c>
      <c r="K2205" s="16" t="s">
        <v>286</v>
      </c>
      <c r="L2205" s="60"/>
      <c r="M2205" s="15"/>
      <c r="N2205" s="15" t="s">
        <v>43</v>
      </c>
      <c r="O2205" s="15"/>
      <c r="P2205" s="16" t="s">
        <v>904</v>
      </c>
      <c r="Q2205" s="17">
        <v>13299</v>
      </c>
      <c r="R2205" s="18">
        <v>45</v>
      </c>
      <c r="S2205" s="19">
        <v>8411.6174999999985</v>
      </c>
      <c r="T2205" s="20" t="s">
        <v>363</v>
      </c>
      <c r="U2205" s="21" t="s">
        <v>742</v>
      </c>
      <c r="V2205" s="31">
        <v>44.5</v>
      </c>
      <c r="W2205" s="23">
        <v>2</v>
      </c>
      <c r="X2205" s="24"/>
    </row>
    <row r="2206" spans="1:24" s="1" customFormat="1" ht="11" customHeight="1" x14ac:dyDescent="0.3">
      <c r="A2206" s="26" t="s">
        <v>23</v>
      </c>
      <c r="B2206" s="26" t="s">
        <v>1906</v>
      </c>
      <c r="C2206" s="12" t="s">
        <v>1907</v>
      </c>
      <c r="D2206" s="57"/>
      <c r="E2206" s="42" t="str">
        <f t="shared" si="126"/>
        <v>Еще фото</v>
      </c>
      <c r="F2206" s="28" t="s">
        <v>137</v>
      </c>
      <c r="G2206" s="26" t="s">
        <v>1138</v>
      </c>
      <c r="H2206" s="26" t="s">
        <v>357</v>
      </c>
      <c r="I2206" s="26" t="s">
        <v>1139</v>
      </c>
      <c r="J2206" s="15" t="s">
        <v>28</v>
      </c>
      <c r="K2206" s="16" t="s">
        <v>286</v>
      </c>
      <c r="L2206" s="60"/>
      <c r="M2206" s="15"/>
      <c r="N2206" s="15" t="s">
        <v>43</v>
      </c>
      <c r="O2206" s="15"/>
      <c r="P2206" s="16" t="s">
        <v>904</v>
      </c>
      <c r="Q2206" s="17">
        <v>13299</v>
      </c>
      <c r="R2206" s="18">
        <v>45</v>
      </c>
      <c r="S2206" s="19">
        <v>8411.6174999999985</v>
      </c>
      <c r="T2206" s="20" t="s">
        <v>363</v>
      </c>
      <c r="U2206" s="21" t="s">
        <v>865</v>
      </c>
      <c r="V2206" s="23">
        <v>45</v>
      </c>
      <c r="W2206" s="23">
        <v>2</v>
      </c>
      <c r="X2206" s="24"/>
    </row>
    <row r="2207" spans="1:24" s="1" customFormat="1" ht="11" customHeight="1" x14ac:dyDescent="0.3">
      <c r="A2207" s="15" t="s">
        <v>23</v>
      </c>
      <c r="B2207" s="15" t="s">
        <v>1906</v>
      </c>
      <c r="C2207" s="12" t="s">
        <v>1907</v>
      </c>
      <c r="D2207" s="58"/>
      <c r="E2207" s="42" t="str">
        <f t="shared" si="126"/>
        <v>Еще фото</v>
      </c>
      <c r="F2207" s="33" t="s">
        <v>137</v>
      </c>
      <c r="G2207" s="15" t="s">
        <v>1138</v>
      </c>
      <c r="H2207" s="15" t="s">
        <v>357</v>
      </c>
      <c r="I2207" s="15" t="s">
        <v>1139</v>
      </c>
      <c r="J2207" s="15" t="s">
        <v>28</v>
      </c>
      <c r="K2207" s="15" t="s">
        <v>286</v>
      </c>
      <c r="L2207" s="61"/>
      <c r="M2207" s="15"/>
      <c r="N2207" s="15" t="s">
        <v>43</v>
      </c>
      <c r="O2207" s="15"/>
      <c r="P2207" s="15" t="s">
        <v>904</v>
      </c>
      <c r="Q2207" s="34">
        <v>13299</v>
      </c>
      <c r="R2207" s="35">
        <v>45</v>
      </c>
      <c r="S2207" s="36">
        <v>8411.6174999999985</v>
      </c>
      <c r="T2207" s="20" t="s">
        <v>363</v>
      </c>
      <c r="U2207" s="21" t="s">
        <v>969</v>
      </c>
      <c r="V2207" s="23">
        <v>46</v>
      </c>
      <c r="W2207" s="23">
        <v>2</v>
      </c>
      <c r="X2207" s="24"/>
    </row>
    <row r="2208" spans="1:24" s="1" customFormat="1" ht="13.05" customHeight="1" x14ac:dyDescent="0.3">
      <c r="A2208" s="11" t="s">
        <v>23</v>
      </c>
      <c r="B2208" s="11" t="s">
        <v>1908</v>
      </c>
      <c r="C2208" s="12" t="s">
        <v>1909</v>
      </c>
      <c r="D2208" s="56"/>
      <c r="E2208" s="42" t="str">
        <f t="shared" ref="E2208:E2215" si="127">HYPERLINK("https://www.google.ru/search?q=KI1060&amp;newwindow=1&amp;tbm=isch","Еще фото")</f>
        <v>Еще фото</v>
      </c>
      <c r="F2208" s="28" t="s">
        <v>137</v>
      </c>
      <c r="G2208" s="11" t="s">
        <v>1138</v>
      </c>
      <c r="H2208" s="11" t="s">
        <v>357</v>
      </c>
      <c r="I2208" s="15" t="s">
        <v>1139</v>
      </c>
      <c r="J2208" s="15" t="s">
        <v>28</v>
      </c>
      <c r="K2208" s="16" t="s">
        <v>29</v>
      </c>
      <c r="L2208" s="59"/>
      <c r="M2208" s="15"/>
      <c r="N2208" s="15" t="s">
        <v>308</v>
      </c>
      <c r="O2208" s="15"/>
      <c r="P2208" s="16" t="s">
        <v>904</v>
      </c>
      <c r="Q2208" s="17">
        <v>7199</v>
      </c>
      <c r="R2208" s="18">
        <v>45</v>
      </c>
      <c r="S2208" s="19">
        <v>4553.3674999999994</v>
      </c>
      <c r="T2208" s="20" t="s">
        <v>363</v>
      </c>
      <c r="U2208" s="32" t="s">
        <v>693</v>
      </c>
      <c r="V2208" s="23">
        <v>40</v>
      </c>
      <c r="W2208" s="23">
        <v>6</v>
      </c>
      <c r="X2208" s="24"/>
    </row>
    <row r="2209" spans="1:24" s="1" customFormat="1" ht="13.05" customHeight="1" x14ac:dyDescent="0.3">
      <c r="A2209" s="26" t="s">
        <v>23</v>
      </c>
      <c r="B2209" s="26" t="s">
        <v>1908</v>
      </c>
      <c r="C2209" s="12" t="s">
        <v>1909</v>
      </c>
      <c r="D2209" s="57"/>
      <c r="E2209" s="42" t="str">
        <f t="shared" si="127"/>
        <v>Еще фото</v>
      </c>
      <c r="F2209" s="28" t="s">
        <v>137</v>
      </c>
      <c r="G2209" s="26" t="s">
        <v>1138</v>
      </c>
      <c r="H2209" s="26" t="s">
        <v>357</v>
      </c>
      <c r="I2209" s="26" t="s">
        <v>1139</v>
      </c>
      <c r="J2209" s="15" t="s">
        <v>28</v>
      </c>
      <c r="K2209" s="16" t="s">
        <v>29</v>
      </c>
      <c r="L2209" s="60"/>
      <c r="M2209" s="15"/>
      <c r="N2209" s="15" t="s">
        <v>308</v>
      </c>
      <c r="O2209" s="15"/>
      <c r="P2209" s="16" t="s">
        <v>904</v>
      </c>
      <c r="Q2209" s="17">
        <v>7199</v>
      </c>
      <c r="R2209" s="18">
        <v>45</v>
      </c>
      <c r="S2209" s="19">
        <v>4553.3674999999994</v>
      </c>
      <c r="T2209" s="20" t="s">
        <v>363</v>
      </c>
      <c r="U2209" s="21" t="s">
        <v>694</v>
      </c>
      <c r="V2209" s="31">
        <v>40.5</v>
      </c>
      <c r="W2209" s="23">
        <v>6</v>
      </c>
      <c r="X2209" s="24"/>
    </row>
    <row r="2210" spans="1:24" s="1" customFormat="1" ht="13.05" customHeight="1" x14ac:dyDescent="0.3">
      <c r="A2210" s="26" t="s">
        <v>23</v>
      </c>
      <c r="B2210" s="26" t="s">
        <v>1908</v>
      </c>
      <c r="C2210" s="12" t="s">
        <v>1909</v>
      </c>
      <c r="D2210" s="57"/>
      <c r="E2210" s="42" t="str">
        <f t="shared" si="127"/>
        <v>Еще фото</v>
      </c>
      <c r="F2210" s="28" t="s">
        <v>137</v>
      </c>
      <c r="G2210" s="26" t="s">
        <v>1138</v>
      </c>
      <c r="H2210" s="26" t="s">
        <v>357</v>
      </c>
      <c r="I2210" s="26" t="s">
        <v>1139</v>
      </c>
      <c r="J2210" s="15" t="s">
        <v>28</v>
      </c>
      <c r="K2210" s="16" t="s">
        <v>29</v>
      </c>
      <c r="L2210" s="60"/>
      <c r="M2210" s="15"/>
      <c r="N2210" s="15" t="s">
        <v>308</v>
      </c>
      <c r="O2210" s="15"/>
      <c r="P2210" s="16" t="s">
        <v>904</v>
      </c>
      <c r="Q2210" s="17">
        <v>7199</v>
      </c>
      <c r="R2210" s="18">
        <v>45</v>
      </c>
      <c r="S2210" s="19">
        <v>4553.3674999999994</v>
      </c>
      <c r="T2210" s="20" t="s">
        <v>363</v>
      </c>
      <c r="U2210" s="21" t="s">
        <v>704</v>
      </c>
      <c r="V2210" s="23">
        <v>41</v>
      </c>
      <c r="W2210" s="23">
        <v>6</v>
      </c>
      <c r="X2210" s="24"/>
    </row>
    <row r="2211" spans="1:24" s="1" customFormat="1" ht="13.05" customHeight="1" x14ac:dyDescent="0.3">
      <c r="A2211" s="26" t="s">
        <v>23</v>
      </c>
      <c r="B2211" s="26" t="s">
        <v>1908</v>
      </c>
      <c r="C2211" s="12" t="s">
        <v>1909</v>
      </c>
      <c r="D2211" s="57"/>
      <c r="E2211" s="42" t="str">
        <f t="shared" si="127"/>
        <v>Еще фото</v>
      </c>
      <c r="F2211" s="28" t="s">
        <v>137</v>
      </c>
      <c r="G2211" s="26" t="s">
        <v>1138</v>
      </c>
      <c r="H2211" s="26" t="s">
        <v>357</v>
      </c>
      <c r="I2211" s="26" t="s">
        <v>1139</v>
      </c>
      <c r="J2211" s="15" t="s">
        <v>28</v>
      </c>
      <c r="K2211" s="16" t="s">
        <v>29</v>
      </c>
      <c r="L2211" s="60"/>
      <c r="M2211" s="15"/>
      <c r="N2211" s="15" t="s">
        <v>308</v>
      </c>
      <c r="O2211" s="15"/>
      <c r="P2211" s="16" t="s">
        <v>904</v>
      </c>
      <c r="Q2211" s="17">
        <v>7199</v>
      </c>
      <c r="R2211" s="18">
        <v>45</v>
      </c>
      <c r="S2211" s="19">
        <v>4553.3674999999994</v>
      </c>
      <c r="T2211" s="20" t="s">
        <v>363</v>
      </c>
      <c r="U2211" s="21" t="s">
        <v>723</v>
      </c>
      <c r="V2211" s="23">
        <v>42</v>
      </c>
      <c r="W2211" s="23">
        <v>5</v>
      </c>
      <c r="X2211" s="24"/>
    </row>
    <row r="2212" spans="1:24" s="1" customFormat="1" ht="13.05" customHeight="1" x14ac:dyDescent="0.3">
      <c r="A2212" s="26" t="s">
        <v>23</v>
      </c>
      <c r="B2212" s="26" t="s">
        <v>1908</v>
      </c>
      <c r="C2212" s="12" t="s">
        <v>1909</v>
      </c>
      <c r="D2212" s="57"/>
      <c r="E2212" s="42" t="str">
        <f t="shared" si="127"/>
        <v>Еще фото</v>
      </c>
      <c r="F2212" s="28" t="s">
        <v>137</v>
      </c>
      <c r="G2212" s="26" t="s">
        <v>1138</v>
      </c>
      <c r="H2212" s="26" t="s">
        <v>357</v>
      </c>
      <c r="I2212" s="26" t="s">
        <v>1139</v>
      </c>
      <c r="J2212" s="15" t="s">
        <v>28</v>
      </c>
      <c r="K2212" s="16" t="s">
        <v>29</v>
      </c>
      <c r="L2212" s="60"/>
      <c r="M2212" s="15"/>
      <c r="N2212" s="15" t="s">
        <v>308</v>
      </c>
      <c r="O2212" s="15"/>
      <c r="P2212" s="16" t="s">
        <v>904</v>
      </c>
      <c r="Q2212" s="17">
        <v>7199</v>
      </c>
      <c r="R2212" s="18">
        <v>45</v>
      </c>
      <c r="S2212" s="19">
        <v>4553.3674999999994</v>
      </c>
      <c r="T2212" s="20" t="s">
        <v>363</v>
      </c>
      <c r="U2212" s="21" t="s">
        <v>705</v>
      </c>
      <c r="V2212" s="31">
        <v>42.5</v>
      </c>
      <c r="W2212" s="23">
        <v>6</v>
      </c>
      <c r="X2212" s="24"/>
    </row>
    <row r="2213" spans="1:24" s="1" customFormat="1" ht="13.05" customHeight="1" x14ac:dyDescent="0.3">
      <c r="A2213" s="26" t="s">
        <v>23</v>
      </c>
      <c r="B2213" s="26" t="s">
        <v>1908</v>
      </c>
      <c r="C2213" s="12" t="s">
        <v>1909</v>
      </c>
      <c r="D2213" s="57"/>
      <c r="E2213" s="42" t="str">
        <f t="shared" si="127"/>
        <v>Еще фото</v>
      </c>
      <c r="F2213" s="28" t="s">
        <v>137</v>
      </c>
      <c r="G2213" s="26" t="s">
        <v>1138</v>
      </c>
      <c r="H2213" s="26" t="s">
        <v>357</v>
      </c>
      <c r="I2213" s="26" t="s">
        <v>1139</v>
      </c>
      <c r="J2213" s="15" t="s">
        <v>28</v>
      </c>
      <c r="K2213" s="16" t="s">
        <v>29</v>
      </c>
      <c r="L2213" s="60"/>
      <c r="M2213" s="15"/>
      <c r="N2213" s="15" t="s">
        <v>308</v>
      </c>
      <c r="O2213" s="15"/>
      <c r="P2213" s="16" t="s">
        <v>904</v>
      </c>
      <c r="Q2213" s="17">
        <v>7199</v>
      </c>
      <c r="R2213" s="18">
        <v>45</v>
      </c>
      <c r="S2213" s="19">
        <v>4553.3674999999994</v>
      </c>
      <c r="T2213" s="20" t="s">
        <v>363</v>
      </c>
      <c r="U2213" s="21" t="s">
        <v>706</v>
      </c>
      <c r="V2213" s="23">
        <v>43</v>
      </c>
      <c r="W2213" s="23">
        <v>5</v>
      </c>
      <c r="X2213" s="24"/>
    </row>
    <row r="2214" spans="1:24" s="1" customFormat="1" ht="13.05" customHeight="1" x14ac:dyDescent="0.3">
      <c r="A2214" s="26" t="s">
        <v>23</v>
      </c>
      <c r="B2214" s="26" t="s">
        <v>1908</v>
      </c>
      <c r="C2214" s="12" t="s">
        <v>1909</v>
      </c>
      <c r="D2214" s="57"/>
      <c r="E2214" s="42" t="str">
        <f t="shared" si="127"/>
        <v>Еще фото</v>
      </c>
      <c r="F2214" s="28" t="s">
        <v>137</v>
      </c>
      <c r="G2214" s="26" t="s">
        <v>1138</v>
      </c>
      <c r="H2214" s="26" t="s">
        <v>357</v>
      </c>
      <c r="I2214" s="26" t="s">
        <v>1139</v>
      </c>
      <c r="J2214" s="15" t="s">
        <v>28</v>
      </c>
      <c r="K2214" s="16" t="s">
        <v>29</v>
      </c>
      <c r="L2214" s="60"/>
      <c r="M2214" s="15"/>
      <c r="N2214" s="15" t="s">
        <v>308</v>
      </c>
      <c r="O2214" s="15"/>
      <c r="P2214" s="16" t="s">
        <v>904</v>
      </c>
      <c r="Q2214" s="17">
        <v>7199</v>
      </c>
      <c r="R2214" s="18">
        <v>45</v>
      </c>
      <c r="S2214" s="19">
        <v>4553.3674999999994</v>
      </c>
      <c r="T2214" s="20" t="s">
        <v>363</v>
      </c>
      <c r="U2214" s="21" t="s">
        <v>741</v>
      </c>
      <c r="V2214" s="23">
        <v>44</v>
      </c>
      <c r="W2214" s="23">
        <v>5</v>
      </c>
      <c r="X2214" s="24"/>
    </row>
    <row r="2215" spans="1:24" s="1" customFormat="1" ht="18" customHeight="1" x14ac:dyDescent="0.3">
      <c r="A2215" s="26" t="s">
        <v>23</v>
      </c>
      <c r="B2215" s="26" t="s">
        <v>1908</v>
      </c>
      <c r="C2215" s="12" t="s">
        <v>1909</v>
      </c>
      <c r="D2215" s="58"/>
      <c r="E2215" s="42" t="str">
        <f t="shared" si="127"/>
        <v>Еще фото</v>
      </c>
      <c r="F2215" s="28" t="s">
        <v>137</v>
      </c>
      <c r="G2215" s="26" t="s">
        <v>1138</v>
      </c>
      <c r="H2215" s="26" t="s">
        <v>357</v>
      </c>
      <c r="I2215" s="26" t="s">
        <v>1139</v>
      </c>
      <c r="J2215" s="15" t="s">
        <v>28</v>
      </c>
      <c r="K2215" s="16" t="s">
        <v>29</v>
      </c>
      <c r="L2215" s="61"/>
      <c r="M2215" s="15"/>
      <c r="N2215" s="15" t="s">
        <v>308</v>
      </c>
      <c r="O2215" s="15"/>
      <c r="P2215" s="16" t="s">
        <v>904</v>
      </c>
      <c r="Q2215" s="17">
        <v>7199</v>
      </c>
      <c r="R2215" s="18">
        <v>45</v>
      </c>
      <c r="S2215" s="19">
        <v>4553.3674999999994</v>
      </c>
      <c r="T2215" s="20" t="s">
        <v>363</v>
      </c>
      <c r="U2215" s="21" t="s">
        <v>742</v>
      </c>
      <c r="V2215" s="31">
        <v>44.5</v>
      </c>
      <c r="W2215" s="23">
        <v>4</v>
      </c>
      <c r="X2215" s="24"/>
    </row>
    <row r="2216" spans="1:24" s="1" customFormat="1" ht="14" customHeight="1" x14ac:dyDescent="0.3">
      <c r="A2216" s="11" t="s">
        <v>23</v>
      </c>
      <c r="B2216" s="11" t="s">
        <v>1910</v>
      </c>
      <c r="C2216" s="12" t="s">
        <v>1911</v>
      </c>
      <c r="D2216" s="56"/>
      <c r="E2216" s="42" t="str">
        <f t="shared" ref="E2216:E2222" si="128">HYPERLINK("https://www.google.ru/search?q=KI3208&amp;newwindow=1&amp;tbm=isch","Еще фото")</f>
        <v>Еще фото</v>
      </c>
      <c r="F2216" s="28" t="s">
        <v>137</v>
      </c>
      <c r="G2216" s="11" t="s">
        <v>1138</v>
      </c>
      <c r="H2216" s="11" t="s">
        <v>357</v>
      </c>
      <c r="I2216" s="15" t="s">
        <v>1139</v>
      </c>
      <c r="J2216" s="15" t="s">
        <v>28</v>
      </c>
      <c r="K2216" s="16" t="s">
        <v>286</v>
      </c>
      <c r="L2216" s="59"/>
      <c r="M2216" s="15"/>
      <c r="N2216" s="15" t="s">
        <v>43</v>
      </c>
      <c r="O2216" s="15"/>
      <c r="P2216" s="16" t="s">
        <v>929</v>
      </c>
      <c r="Q2216" s="17">
        <v>12199</v>
      </c>
      <c r="R2216" s="18">
        <v>45</v>
      </c>
      <c r="S2216" s="19">
        <v>7715.8674999999994</v>
      </c>
      <c r="T2216" s="20" t="s">
        <v>363</v>
      </c>
      <c r="U2216" s="21" t="s">
        <v>432</v>
      </c>
      <c r="V2216" s="23">
        <v>39</v>
      </c>
      <c r="W2216" s="23">
        <v>4</v>
      </c>
      <c r="X2216" s="24"/>
    </row>
    <row r="2217" spans="1:24" s="1" customFormat="1" ht="14" customHeight="1" x14ac:dyDescent="0.3">
      <c r="A2217" s="26" t="s">
        <v>23</v>
      </c>
      <c r="B2217" s="26" t="s">
        <v>1910</v>
      </c>
      <c r="C2217" s="12" t="s">
        <v>1911</v>
      </c>
      <c r="D2217" s="57"/>
      <c r="E2217" s="42" t="str">
        <f t="shared" si="128"/>
        <v>Еще фото</v>
      </c>
      <c r="F2217" s="28" t="s">
        <v>137</v>
      </c>
      <c r="G2217" s="26" t="s">
        <v>1138</v>
      </c>
      <c r="H2217" s="26" t="s">
        <v>357</v>
      </c>
      <c r="I2217" s="26" t="s">
        <v>1139</v>
      </c>
      <c r="J2217" s="15" t="s">
        <v>28</v>
      </c>
      <c r="K2217" s="16" t="s">
        <v>286</v>
      </c>
      <c r="L2217" s="60"/>
      <c r="M2217" s="15"/>
      <c r="N2217" s="15" t="s">
        <v>43</v>
      </c>
      <c r="O2217" s="15"/>
      <c r="P2217" s="16" t="s">
        <v>929</v>
      </c>
      <c r="Q2217" s="17">
        <v>12199</v>
      </c>
      <c r="R2217" s="18">
        <v>45</v>
      </c>
      <c r="S2217" s="19">
        <v>7715.8674999999994</v>
      </c>
      <c r="T2217" s="20" t="s">
        <v>363</v>
      </c>
      <c r="U2217" s="21" t="s">
        <v>693</v>
      </c>
      <c r="V2217" s="23">
        <v>40</v>
      </c>
      <c r="W2217" s="23">
        <v>7</v>
      </c>
      <c r="X2217" s="24"/>
    </row>
    <row r="2218" spans="1:24" s="1" customFormat="1" ht="14" customHeight="1" x14ac:dyDescent="0.3">
      <c r="A2218" s="26" t="s">
        <v>23</v>
      </c>
      <c r="B2218" s="26" t="s">
        <v>1910</v>
      </c>
      <c r="C2218" s="12" t="s">
        <v>1911</v>
      </c>
      <c r="D2218" s="57"/>
      <c r="E2218" s="42" t="str">
        <f t="shared" si="128"/>
        <v>Еще фото</v>
      </c>
      <c r="F2218" s="28" t="s">
        <v>137</v>
      </c>
      <c r="G2218" s="26" t="s">
        <v>1138</v>
      </c>
      <c r="H2218" s="26" t="s">
        <v>357</v>
      </c>
      <c r="I2218" s="26" t="s">
        <v>1139</v>
      </c>
      <c r="J2218" s="15" t="s">
        <v>28</v>
      </c>
      <c r="K2218" s="16" t="s">
        <v>286</v>
      </c>
      <c r="L2218" s="60"/>
      <c r="M2218" s="15"/>
      <c r="N2218" s="15" t="s">
        <v>43</v>
      </c>
      <c r="O2218" s="15"/>
      <c r="P2218" s="16" t="s">
        <v>929</v>
      </c>
      <c r="Q2218" s="17">
        <v>12199</v>
      </c>
      <c r="R2218" s="18">
        <v>45</v>
      </c>
      <c r="S2218" s="19">
        <v>7715.8674999999994</v>
      </c>
      <c r="T2218" s="20" t="s">
        <v>363</v>
      </c>
      <c r="U2218" s="21" t="s">
        <v>694</v>
      </c>
      <c r="V2218" s="31">
        <v>40.5</v>
      </c>
      <c r="W2218" s="23">
        <v>13</v>
      </c>
      <c r="X2218" s="24"/>
    </row>
    <row r="2219" spans="1:24" s="1" customFormat="1" ht="14" customHeight="1" x14ac:dyDescent="0.3">
      <c r="A2219" s="26" t="s">
        <v>23</v>
      </c>
      <c r="B2219" s="26" t="s">
        <v>1910</v>
      </c>
      <c r="C2219" s="12" t="s">
        <v>1911</v>
      </c>
      <c r="D2219" s="57"/>
      <c r="E2219" s="42" t="str">
        <f t="shared" si="128"/>
        <v>Еще фото</v>
      </c>
      <c r="F2219" s="28" t="s">
        <v>137</v>
      </c>
      <c r="G2219" s="26" t="s">
        <v>1138</v>
      </c>
      <c r="H2219" s="26" t="s">
        <v>357</v>
      </c>
      <c r="I2219" s="26" t="s">
        <v>1139</v>
      </c>
      <c r="J2219" s="15" t="s">
        <v>28</v>
      </c>
      <c r="K2219" s="16" t="s">
        <v>286</v>
      </c>
      <c r="L2219" s="60"/>
      <c r="M2219" s="15"/>
      <c r="N2219" s="15" t="s">
        <v>43</v>
      </c>
      <c r="O2219" s="15"/>
      <c r="P2219" s="16" t="s">
        <v>929</v>
      </c>
      <c r="Q2219" s="17">
        <v>12199</v>
      </c>
      <c r="R2219" s="18">
        <v>45</v>
      </c>
      <c r="S2219" s="19">
        <v>7715.8674999999994</v>
      </c>
      <c r="T2219" s="20" t="s">
        <v>363</v>
      </c>
      <c r="U2219" s="21" t="s">
        <v>704</v>
      </c>
      <c r="V2219" s="23">
        <v>41</v>
      </c>
      <c r="W2219" s="23">
        <v>22</v>
      </c>
      <c r="X2219" s="24"/>
    </row>
    <row r="2220" spans="1:24" s="1" customFormat="1" ht="14" customHeight="1" x14ac:dyDescent="0.3">
      <c r="A2220" s="26" t="s">
        <v>23</v>
      </c>
      <c r="B2220" s="26" t="s">
        <v>1910</v>
      </c>
      <c r="C2220" s="12" t="s">
        <v>1911</v>
      </c>
      <c r="D2220" s="57"/>
      <c r="E2220" s="42" t="str">
        <f t="shared" si="128"/>
        <v>Еще фото</v>
      </c>
      <c r="F2220" s="28" t="s">
        <v>137</v>
      </c>
      <c r="G2220" s="26" t="s">
        <v>1138</v>
      </c>
      <c r="H2220" s="26" t="s">
        <v>357</v>
      </c>
      <c r="I2220" s="26" t="s">
        <v>1139</v>
      </c>
      <c r="J2220" s="15" t="s">
        <v>28</v>
      </c>
      <c r="K2220" s="16" t="s">
        <v>286</v>
      </c>
      <c r="L2220" s="60"/>
      <c r="M2220" s="15"/>
      <c r="N2220" s="15" t="s">
        <v>43</v>
      </c>
      <c r="O2220" s="15"/>
      <c r="P2220" s="16" t="s">
        <v>929</v>
      </c>
      <c r="Q2220" s="17">
        <v>12199</v>
      </c>
      <c r="R2220" s="18">
        <v>45</v>
      </c>
      <c r="S2220" s="19">
        <v>7715.8674999999994</v>
      </c>
      <c r="T2220" s="20" t="s">
        <v>363</v>
      </c>
      <c r="U2220" s="21" t="s">
        <v>723</v>
      </c>
      <c r="V2220" s="23">
        <v>42</v>
      </c>
      <c r="W2220" s="23">
        <v>13</v>
      </c>
      <c r="X2220" s="24"/>
    </row>
    <row r="2221" spans="1:24" s="1" customFormat="1" ht="14" customHeight="1" x14ac:dyDescent="0.3">
      <c r="A2221" s="26" t="s">
        <v>23</v>
      </c>
      <c r="B2221" s="26" t="s">
        <v>1910</v>
      </c>
      <c r="C2221" s="12" t="s">
        <v>1911</v>
      </c>
      <c r="D2221" s="57"/>
      <c r="E2221" s="42" t="str">
        <f t="shared" si="128"/>
        <v>Еще фото</v>
      </c>
      <c r="F2221" s="28" t="s">
        <v>137</v>
      </c>
      <c r="G2221" s="26" t="s">
        <v>1138</v>
      </c>
      <c r="H2221" s="26" t="s">
        <v>357</v>
      </c>
      <c r="I2221" s="26" t="s">
        <v>1139</v>
      </c>
      <c r="J2221" s="15" t="s">
        <v>28</v>
      </c>
      <c r="K2221" s="16" t="s">
        <v>286</v>
      </c>
      <c r="L2221" s="60"/>
      <c r="M2221" s="15"/>
      <c r="N2221" s="15" t="s">
        <v>43</v>
      </c>
      <c r="O2221" s="15"/>
      <c r="P2221" s="16" t="s">
        <v>929</v>
      </c>
      <c r="Q2221" s="17">
        <v>12199</v>
      </c>
      <c r="R2221" s="18">
        <v>45</v>
      </c>
      <c r="S2221" s="19">
        <v>7715.8674999999994</v>
      </c>
      <c r="T2221" s="20" t="s">
        <v>363</v>
      </c>
      <c r="U2221" s="21" t="s">
        <v>705</v>
      </c>
      <c r="V2221" s="31">
        <v>42.5</v>
      </c>
      <c r="W2221" s="23">
        <v>7</v>
      </c>
      <c r="X2221" s="24"/>
    </row>
    <row r="2222" spans="1:24" s="1" customFormat="1" ht="17" customHeight="1" x14ac:dyDescent="0.3">
      <c r="A2222" s="26" t="s">
        <v>23</v>
      </c>
      <c r="B2222" s="26" t="s">
        <v>1910</v>
      </c>
      <c r="C2222" s="12" t="s">
        <v>1911</v>
      </c>
      <c r="D2222" s="58"/>
      <c r="E2222" s="42" t="str">
        <f t="shared" si="128"/>
        <v>Еще фото</v>
      </c>
      <c r="F2222" s="28" t="s">
        <v>137</v>
      </c>
      <c r="G2222" s="26" t="s">
        <v>1138</v>
      </c>
      <c r="H2222" s="26" t="s">
        <v>357</v>
      </c>
      <c r="I2222" s="26" t="s">
        <v>1139</v>
      </c>
      <c r="J2222" s="15" t="s">
        <v>28</v>
      </c>
      <c r="K2222" s="16" t="s">
        <v>286</v>
      </c>
      <c r="L2222" s="61"/>
      <c r="M2222" s="15"/>
      <c r="N2222" s="15" t="s">
        <v>43</v>
      </c>
      <c r="O2222" s="15"/>
      <c r="P2222" s="16" t="s">
        <v>929</v>
      </c>
      <c r="Q2222" s="17">
        <v>12199</v>
      </c>
      <c r="R2222" s="18">
        <v>45</v>
      </c>
      <c r="S2222" s="19">
        <v>7715.8674999999994</v>
      </c>
      <c r="T2222" s="20" t="s">
        <v>363</v>
      </c>
      <c r="U2222" s="21" t="s">
        <v>706</v>
      </c>
      <c r="V2222" s="23">
        <v>43</v>
      </c>
      <c r="W2222" s="23">
        <v>4</v>
      </c>
      <c r="X2222" s="24"/>
    </row>
    <row r="2223" spans="1:24" s="1" customFormat="1" ht="11" customHeight="1" x14ac:dyDescent="0.3">
      <c r="A2223" s="11" t="s">
        <v>23</v>
      </c>
      <c r="B2223" s="11" t="s">
        <v>1912</v>
      </c>
      <c r="C2223" s="12" t="s">
        <v>1913</v>
      </c>
      <c r="D2223" s="56"/>
      <c r="E2223" s="42" t="str">
        <f t="shared" ref="E2223:E2239" si="129">HYPERLINK("https://www.google.ru/search?q=KI5727&amp;newwindow=1&amp;tbm=isch","Еще фото")</f>
        <v>Еще фото</v>
      </c>
      <c r="F2223" s="28" t="s">
        <v>137</v>
      </c>
      <c r="G2223" s="11" t="s">
        <v>1138</v>
      </c>
      <c r="H2223" s="11" t="s">
        <v>357</v>
      </c>
      <c r="I2223" s="15" t="s">
        <v>1139</v>
      </c>
      <c r="J2223" s="15" t="s">
        <v>28</v>
      </c>
      <c r="K2223" s="16" t="s">
        <v>29</v>
      </c>
      <c r="L2223" s="59"/>
      <c r="M2223" s="15"/>
      <c r="N2223" s="15" t="s">
        <v>308</v>
      </c>
      <c r="O2223" s="15"/>
      <c r="P2223" s="16" t="s">
        <v>929</v>
      </c>
      <c r="Q2223" s="17">
        <v>12199</v>
      </c>
      <c r="R2223" s="18">
        <v>45</v>
      </c>
      <c r="S2223" s="19">
        <v>7715.8674999999994</v>
      </c>
      <c r="T2223" s="20" t="s">
        <v>363</v>
      </c>
      <c r="U2223" s="21" t="s">
        <v>364</v>
      </c>
      <c r="V2223" s="31">
        <v>35.5</v>
      </c>
      <c r="W2223" s="23">
        <v>2</v>
      </c>
      <c r="X2223" s="24"/>
    </row>
    <row r="2224" spans="1:24" s="1" customFormat="1" ht="11" customHeight="1" x14ac:dyDescent="0.3">
      <c r="A2224" s="26" t="s">
        <v>23</v>
      </c>
      <c r="B2224" s="26" t="s">
        <v>1912</v>
      </c>
      <c r="C2224" s="12" t="s">
        <v>1913</v>
      </c>
      <c r="D2224" s="57"/>
      <c r="E2224" s="42" t="str">
        <f t="shared" si="129"/>
        <v>Еще фото</v>
      </c>
      <c r="F2224" s="28" t="s">
        <v>137</v>
      </c>
      <c r="G2224" s="26" t="s">
        <v>1138</v>
      </c>
      <c r="H2224" s="26" t="s">
        <v>357</v>
      </c>
      <c r="I2224" s="26" t="s">
        <v>1139</v>
      </c>
      <c r="J2224" s="15" t="s">
        <v>28</v>
      </c>
      <c r="K2224" s="16" t="s">
        <v>29</v>
      </c>
      <c r="L2224" s="60"/>
      <c r="M2224" s="15"/>
      <c r="N2224" s="15" t="s">
        <v>308</v>
      </c>
      <c r="O2224" s="15"/>
      <c r="P2224" s="16" t="s">
        <v>929</v>
      </c>
      <c r="Q2224" s="17">
        <v>12199</v>
      </c>
      <c r="R2224" s="18">
        <v>45</v>
      </c>
      <c r="S2224" s="19">
        <v>7715.8674999999994</v>
      </c>
      <c r="T2224" s="20" t="s">
        <v>363</v>
      </c>
      <c r="U2224" s="21" t="s">
        <v>365</v>
      </c>
      <c r="V2224" s="23">
        <v>36</v>
      </c>
      <c r="W2224" s="23">
        <v>2</v>
      </c>
      <c r="X2224" s="24"/>
    </row>
    <row r="2225" spans="1:24" s="1" customFormat="1" ht="11" customHeight="1" x14ac:dyDescent="0.3">
      <c r="A2225" s="26" t="s">
        <v>23</v>
      </c>
      <c r="B2225" s="26" t="s">
        <v>1912</v>
      </c>
      <c r="C2225" s="12" t="s">
        <v>1913</v>
      </c>
      <c r="D2225" s="57"/>
      <c r="E2225" s="42" t="str">
        <f t="shared" si="129"/>
        <v>Еще фото</v>
      </c>
      <c r="F2225" s="28" t="s">
        <v>137</v>
      </c>
      <c r="G2225" s="26" t="s">
        <v>1138</v>
      </c>
      <c r="H2225" s="26" t="s">
        <v>357</v>
      </c>
      <c r="I2225" s="26" t="s">
        <v>1139</v>
      </c>
      <c r="J2225" s="15" t="s">
        <v>28</v>
      </c>
      <c r="K2225" s="16" t="s">
        <v>29</v>
      </c>
      <c r="L2225" s="60"/>
      <c r="M2225" s="15"/>
      <c r="N2225" s="15" t="s">
        <v>308</v>
      </c>
      <c r="O2225" s="15"/>
      <c r="P2225" s="16" t="s">
        <v>929</v>
      </c>
      <c r="Q2225" s="17">
        <v>12199</v>
      </c>
      <c r="R2225" s="18">
        <v>45</v>
      </c>
      <c r="S2225" s="19">
        <v>7715.8674999999994</v>
      </c>
      <c r="T2225" s="20" t="s">
        <v>363</v>
      </c>
      <c r="U2225" s="21" t="s">
        <v>366</v>
      </c>
      <c r="V2225" s="31">
        <v>36.5</v>
      </c>
      <c r="W2225" s="23">
        <v>2</v>
      </c>
      <c r="X2225" s="24"/>
    </row>
    <row r="2226" spans="1:24" s="1" customFormat="1" ht="11" customHeight="1" x14ac:dyDescent="0.3">
      <c r="A2226" s="26" t="s">
        <v>23</v>
      </c>
      <c r="B2226" s="26" t="s">
        <v>1912</v>
      </c>
      <c r="C2226" s="12" t="s">
        <v>1913</v>
      </c>
      <c r="D2226" s="57"/>
      <c r="E2226" s="42" t="str">
        <f t="shared" si="129"/>
        <v>Еще фото</v>
      </c>
      <c r="F2226" s="28" t="s">
        <v>137</v>
      </c>
      <c r="G2226" s="26" t="s">
        <v>1138</v>
      </c>
      <c r="H2226" s="26" t="s">
        <v>357</v>
      </c>
      <c r="I2226" s="26" t="s">
        <v>1139</v>
      </c>
      <c r="J2226" s="15" t="s">
        <v>28</v>
      </c>
      <c r="K2226" s="16" t="s">
        <v>29</v>
      </c>
      <c r="L2226" s="60"/>
      <c r="M2226" s="15"/>
      <c r="N2226" s="15" t="s">
        <v>308</v>
      </c>
      <c r="O2226" s="15"/>
      <c r="P2226" s="16" t="s">
        <v>929</v>
      </c>
      <c r="Q2226" s="17">
        <v>12199</v>
      </c>
      <c r="R2226" s="18">
        <v>45</v>
      </c>
      <c r="S2226" s="19">
        <v>7715.8674999999994</v>
      </c>
      <c r="T2226" s="20" t="s">
        <v>363</v>
      </c>
      <c r="U2226" s="21" t="s">
        <v>430</v>
      </c>
      <c r="V2226" s="23">
        <v>37</v>
      </c>
      <c r="W2226" s="23">
        <v>2</v>
      </c>
      <c r="X2226" s="24"/>
    </row>
    <row r="2227" spans="1:24" s="1" customFormat="1" ht="11" customHeight="1" x14ac:dyDescent="0.3">
      <c r="A2227" s="26" t="s">
        <v>23</v>
      </c>
      <c r="B2227" s="26" t="s">
        <v>1912</v>
      </c>
      <c r="C2227" s="12" t="s">
        <v>1913</v>
      </c>
      <c r="D2227" s="57"/>
      <c r="E2227" s="42" t="str">
        <f t="shared" si="129"/>
        <v>Еще фото</v>
      </c>
      <c r="F2227" s="28" t="s">
        <v>137</v>
      </c>
      <c r="G2227" s="26" t="s">
        <v>1138</v>
      </c>
      <c r="H2227" s="26" t="s">
        <v>357</v>
      </c>
      <c r="I2227" s="26" t="s">
        <v>1139</v>
      </c>
      <c r="J2227" s="15" t="s">
        <v>28</v>
      </c>
      <c r="K2227" s="16" t="s">
        <v>29</v>
      </c>
      <c r="L2227" s="60"/>
      <c r="M2227" s="15"/>
      <c r="N2227" s="15" t="s">
        <v>308</v>
      </c>
      <c r="O2227" s="15"/>
      <c r="P2227" s="16" t="s">
        <v>929</v>
      </c>
      <c r="Q2227" s="17">
        <v>12199</v>
      </c>
      <c r="R2227" s="18">
        <v>45</v>
      </c>
      <c r="S2227" s="19">
        <v>7715.8674999999994</v>
      </c>
      <c r="T2227" s="20" t="s">
        <v>363</v>
      </c>
      <c r="U2227" s="21" t="s">
        <v>686</v>
      </c>
      <c r="V2227" s="31">
        <v>37.5</v>
      </c>
      <c r="W2227" s="23">
        <v>2</v>
      </c>
      <c r="X2227" s="24"/>
    </row>
    <row r="2228" spans="1:24" s="1" customFormat="1" ht="11" customHeight="1" x14ac:dyDescent="0.3">
      <c r="A2228" s="26" t="s">
        <v>23</v>
      </c>
      <c r="B2228" s="26" t="s">
        <v>1912</v>
      </c>
      <c r="C2228" s="12" t="s">
        <v>1913</v>
      </c>
      <c r="D2228" s="57"/>
      <c r="E2228" s="42" t="str">
        <f t="shared" si="129"/>
        <v>Еще фото</v>
      </c>
      <c r="F2228" s="28" t="s">
        <v>137</v>
      </c>
      <c r="G2228" s="26" t="s">
        <v>1138</v>
      </c>
      <c r="H2228" s="26" t="s">
        <v>357</v>
      </c>
      <c r="I2228" s="26" t="s">
        <v>1139</v>
      </c>
      <c r="J2228" s="15" t="s">
        <v>28</v>
      </c>
      <c r="K2228" s="16" t="s">
        <v>29</v>
      </c>
      <c r="L2228" s="60"/>
      <c r="M2228" s="15"/>
      <c r="N2228" s="15" t="s">
        <v>308</v>
      </c>
      <c r="O2228" s="15"/>
      <c r="P2228" s="16" t="s">
        <v>929</v>
      </c>
      <c r="Q2228" s="17">
        <v>12199</v>
      </c>
      <c r="R2228" s="18">
        <v>45</v>
      </c>
      <c r="S2228" s="19">
        <v>7715.8674999999994</v>
      </c>
      <c r="T2228" s="20" t="s">
        <v>363</v>
      </c>
      <c r="U2228" s="21" t="s">
        <v>431</v>
      </c>
      <c r="V2228" s="23">
        <v>38</v>
      </c>
      <c r="W2228" s="23">
        <v>2</v>
      </c>
      <c r="X2228" s="24"/>
    </row>
    <row r="2229" spans="1:24" s="1" customFormat="1" ht="11" customHeight="1" x14ac:dyDescent="0.3">
      <c r="A2229" s="26" t="s">
        <v>23</v>
      </c>
      <c r="B2229" s="26" t="s">
        <v>1912</v>
      </c>
      <c r="C2229" s="12" t="s">
        <v>1913</v>
      </c>
      <c r="D2229" s="57"/>
      <c r="E2229" s="42" t="str">
        <f t="shared" si="129"/>
        <v>Еще фото</v>
      </c>
      <c r="F2229" s="28" t="s">
        <v>137</v>
      </c>
      <c r="G2229" s="26" t="s">
        <v>1138</v>
      </c>
      <c r="H2229" s="26" t="s">
        <v>357</v>
      </c>
      <c r="I2229" s="26" t="s">
        <v>1139</v>
      </c>
      <c r="J2229" s="15" t="s">
        <v>28</v>
      </c>
      <c r="K2229" s="16" t="s">
        <v>29</v>
      </c>
      <c r="L2229" s="60"/>
      <c r="M2229" s="15"/>
      <c r="N2229" s="15" t="s">
        <v>308</v>
      </c>
      <c r="O2229" s="15"/>
      <c r="P2229" s="16" t="s">
        <v>929</v>
      </c>
      <c r="Q2229" s="17">
        <v>12199</v>
      </c>
      <c r="R2229" s="18">
        <v>45</v>
      </c>
      <c r="S2229" s="19">
        <v>7715.8674999999994</v>
      </c>
      <c r="T2229" s="20" t="s">
        <v>363</v>
      </c>
      <c r="U2229" s="21" t="s">
        <v>687</v>
      </c>
      <c r="V2229" s="31">
        <v>38.5</v>
      </c>
      <c r="W2229" s="23">
        <v>2</v>
      </c>
      <c r="X2229" s="24"/>
    </row>
    <row r="2230" spans="1:24" s="1" customFormat="1" ht="11" customHeight="1" x14ac:dyDescent="0.3">
      <c r="A2230" s="26" t="s">
        <v>23</v>
      </c>
      <c r="B2230" s="26" t="s">
        <v>1912</v>
      </c>
      <c r="C2230" s="12" t="s">
        <v>1913</v>
      </c>
      <c r="D2230" s="57"/>
      <c r="E2230" s="42" t="str">
        <f t="shared" si="129"/>
        <v>Еще фото</v>
      </c>
      <c r="F2230" s="28" t="s">
        <v>137</v>
      </c>
      <c r="G2230" s="26" t="s">
        <v>1138</v>
      </c>
      <c r="H2230" s="26" t="s">
        <v>357</v>
      </c>
      <c r="I2230" s="26" t="s">
        <v>1139</v>
      </c>
      <c r="J2230" s="15" t="s">
        <v>28</v>
      </c>
      <c r="K2230" s="16" t="s">
        <v>29</v>
      </c>
      <c r="L2230" s="60"/>
      <c r="M2230" s="15"/>
      <c r="N2230" s="15" t="s">
        <v>308</v>
      </c>
      <c r="O2230" s="15"/>
      <c r="P2230" s="16" t="s">
        <v>929</v>
      </c>
      <c r="Q2230" s="17">
        <v>12199</v>
      </c>
      <c r="R2230" s="18">
        <v>45</v>
      </c>
      <c r="S2230" s="19">
        <v>7715.8674999999994</v>
      </c>
      <c r="T2230" s="20" t="s">
        <v>363</v>
      </c>
      <c r="U2230" s="21" t="s">
        <v>432</v>
      </c>
      <c r="V2230" s="23">
        <v>39</v>
      </c>
      <c r="W2230" s="23">
        <v>2</v>
      </c>
      <c r="X2230" s="24"/>
    </row>
    <row r="2231" spans="1:24" s="1" customFormat="1" ht="11" customHeight="1" x14ac:dyDescent="0.3">
      <c r="A2231" s="26" t="s">
        <v>23</v>
      </c>
      <c r="B2231" s="26" t="s">
        <v>1912</v>
      </c>
      <c r="C2231" s="12" t="s">
        <v>1913</v>
      </c>
      <c r="D2231" s="57"/>
      <c r="E2231" s="42" t="str">
        <f t="shared" si="129"/>
        <v>Еще фото</v>
      </c>
      <c r="F2231" s="28" t="s">
        <v>137</v>
      </c>
      <c r="G2231" s="26" t="s">
        <v>1138</v>
      </c>
      <c r="H2231" s="26" t="s">
        <v>357</v>
      </c>
      <c r="I2231" s="26" t="s">
        <v>1139</v>
      </c>
      <c r="J2231" s="15" t="s">
        <v>28</v>
      </c>
      <c r="K2231" s="16" t="s">
        <v>29</v>
      </c>
      <c r="L2231" s="60"/>
      <c r="M2231" s="15"/>
      <c r="N2231" s="15" t="s">
        <v>308</v>
      </c>
      <c r="O2231" s="15"/>
      <c r="P2231" s="16" t="s">
        <v>929</v>
      </c>
      <c r="Q2231" s="17">
        <v>12199</v>
      </c>
      <c r="R2231" s="18">
        <v>45</v>
      </c>
      <c r="S2231" s="19">
        <v>7715.8674999999994</v>
      </c>
      <c r="T2231" s="20" t="s">
        <v>363</v>
      </c>
      <c r="U2231" s="21" t="s">
        <v>693</v>
      </c>
      <c r="V2231" s="23">
        <v>40</v>
      </c>
      <c r="W2231" s="23">
        <v>2</v>
      </c>
      <c r="X2231" s="24"/>
    </row>
    <row r="2232" spans="1:24" s="1" customFormat="1" ht="11" customHeight="1" x14ac:dyDescent="0.3">
      <c r="A2232" s="15" t="s">
        <v>23</v>
      </c>
      <c r="B2232" s="15" t="s">
        <v>1912</v>
      </c>
      <c r="C2232" s="12" t="s">
        <v>1913</v>
      </c>
      <c r="D2232" s="57"/>
      <c r="E2232" s="42" t="str">
        <f t="shared" si="129"/>
        <v>Еще фото</v>
      </c>
      <c r="F2232" s="33" t="s">
        <v>137</v>
      </c>
      <c r="G2232" s="15" t="s">
        <v>1138</v>
      </c>
      <c r="H2232" s="15" t="s">
        <v>357</v>
      </c>
      <c r="I2232" s="15" t="s">
        <v>1139</v>
      </c>
      <c r="J2232" s="15" t="s">
        <v>28</v>
      </c>
      <c r="K2232" s="15" t="s">
        <v>29</v>
      </c>
      <c r="L2232" s="60"/>
      <c r="M2232" s="15"/>
      <c r="N2232" s="15" t="s">
        <v>308</v>
      </c>
      <c r="O2232" s="15"/>
      <c r="P2232" s="15" t="s">
        <v>929</v>
      </c>
      <c r="Q2232" s="34">
        <v>12199</v>
      </c>
      <c r="R2232" s="35">
        <v>45</v>
      </c>
      <c r="S2232" s="36">
        <v>7715.8674999999994</v>
      </c>
      <c r="T2232" s="20" t="s">
        <v>363</v>
      </c>
      <c r="U2232" s="21" t="s">
        <v>694</v>
      </c>
      <c r="V2232" s="31">
        <v>40.5</v>
      </c>
      <c r="W2232" s="23">
        <v>2</v>
      </c>
      <c r="X2232" s="24"/>
    </row>
    <row r="2233" spans="1:24" s="1" customFormat="1" ht="11" customHeight="1" x14ac:dyDescent="0.3">
      <c r="A2233" s="15" t="s">
        <v>23</v>
      </c>
      <c r="B2233" s="15" t="s">
        <v>1912</v>
      </c>
      <c r="C2233" s="12" t="s">
        <v>1913</v>
      </c>
      <c r="D2233" s="57"/>
      <c r="E2233" s="42" t="str">
        <f t="shared" si="129"/>
        <v>Еще фото</v>
      </c>
      <c r="F2233" s="33" t="s">
        <v>137</v>
      </c>
      <c r="G2233" s="15" t="s">
        <v>1138</v>
      </c>
      <c r="H2233" s="15" t="s">
        <v>357</v>
      </c>
      <c r="I2233" s="15" t="s">
        <v>1139</v>
      </c>
      <c r="J2233" s="15" t="s">
        <v>28</v>
      </c>
      <c r="K2233" s="15" t="s">
        <v>29</v>
      </c>
      <c r="L2233" s="60"/>
      <c r="M2233" s="15"/>
      <c r="N2233" s="15" t="s">
        <v>308</v>
      </c>
      <c r="O2233" s="15"/>
      <c r="P2233" s="15" t="s">
        <v>929</v>
      </c>
      <c r="Q2233" s="34">
        <v>12199</v>
      </c>
      <c r="R2233" s="35">
        <v>45</v>
      </c>
      <c r="S2233" s="36">
        <v>7715.8674999999994</v>
      </c>
      <c r="T2233" s="20" t="s">
        <v>363</v>
      </c>
      <c r="U2233" s="21" t="s">
        <v>704</v>
      </c>
      <c r="V2233" s="23">
        <v>41</v>
      </c>
      <c r="W2233" s="23">
        <v>2</v>
      </c>
      <c r="X2233" s="24"/>
    </row>
    <row r="2234" spans="1:24" s="1" customFormat="1" ht="11" customHeight="1" x14ac:dyDescent="0.3">
      <c r="A2234" s="15" t="s">
        <v>23</v>
      </c>
      <c r="B2234" s="15" t="s">
        <v>1912</v>
      </c>
      <c r="C2234" s="12" t="s">
        <v>1913</v>
      </c>
      <c r="D2234" s="57"/>
      <c r="E2234" s="42" t="str">
        <f t="shared" si="129"/>
        <v>Еще фото</v>
      </c>
      <c r="F2234" s="33" t="s">
        <v>137</v>
      </c>
      <c r="G2234" s="15" t="s">
        <v>1138</v>
      </c>
      <c r="H2234" s="15" t="s">
        <v>357</v>
      </c>
      <c r="I2234" s="15" t="s">
        <v>1139</v>
      </c>
      <c r="J2234" s="15" t="s">
        <v>28</v>
      </c>
      <c r="K2234" s="15" t="s">
        <v>29</v>
      </c>
      <c r="L2234" s="60"/>
      <c r="M2234" s="15"/>
      <c r="N2234" s="15" t="s">
        <v>308</v>
      </c>
      <c r="O2234" s="15"/>
      <c r="P2234" s="15" t="s">
        <v>929</v>
      </c>
      <c r="Q2234" s="34">
        <v>12199</v>
      </c>
      <c r="R2234" s="35">
        <v>45</v>
      </c>
      <c r="S2234" s="36">
        <v>7715.8674999999994</v>
      </c>
      <c r="T2234" s="20" t="s">
        <v>363</v>
      </c>
      <c r="U2234" s="21" t="s">
        <v>723</v>
      </c>
      <c r="V2234" s="23">
        <v>42</v>
      </c>
      <c r="W2234" s="23">
        <v>2</v>
      </c>
      <c r="X2234" s="24"/>
    </row>
    <row r="2235" spans="1:24" s="1" customFormat="1" ht="11" customHeight="1" x14ac:dyDescent="0.3">
      <c r="A2235" s="15" t="s">
        <v>23</v>
      </c>
      <c r="B2235" s="15" t="s">
        <v>1912</v>
      </c>
      <c r="C2235" s="12" t="s">
        <v>1913</v>
      </c>
      <c r="D2235" s="57"/>
      <c r="E2235" s="42" t="str">
        <f t="shared" si="129"/>
        <v>Еще фото</v>
      </c>
      <c r="F2235" s="33" t="s">
        <v>137</v>
      </c>
      <c r="G2235" s="15" t="s">
        <v>1138</v>
      </c>
      <c r="H2235" s="15" t="s">
        <v>357</v>
      </c>
      <c r="I2235" s="15" t="s">
        <v>1139</v>
      </c>
      <c r="J2235" s="15" t="s">
        <v>28</v>
      </c>
      <c r="K2235" s="15" t="s">
        <v>29</v>
      </c>
      <c r="L2235" s="60"/>
      <c r="M2235" s="15"/>
      <c r="N2235" s="15" t="s">
        <v>308</v>
      </c>
      <c r="O2235" s="15"/>
      <c r="P2235" s="15" t="s">
        <v>929</v>
      </c>
      <c r="Q2235" s="34">
        <v>12199</v>
      </c>
      <c r="R2235" s="35">
        <v>45</v>
      </c>
      <c r="S2235" s="36">
        <v>7715.8674999999994</v>
      </c>
      <c r="T2235" s="20" t="s">
        <v>363</v>
      </c>
      <c r="U2235" s="21" t="s">
        <v>705</v>
      </c>
      <c r="V2235" s="31">
        <v>42.5</v>
      </c>
      <c r="W2235" s="23">
        <v>2</v>
      </c>
      <c r="X2235" s="24"/>
    </row>
    <row r="2236" spans="1:24" s="1" customFormat="1" ht="11" customHeight="1" x14ac:dyDescent="0.3">
      <c r="A2236" s="15" t="s">
        <v>23</v>
      </c>
      <c r="B2236" s="15" t="s">
        <v>1912</v>
      </c>
      <c r="C2236" s="12" t="s">
        <v>1913</v>
      </c>
      <c r="D2236" s="57"/>
      <c r="E2236" s="42" t="str">
        <f t="shared" si="129"/>
        <v>Еще фото</v>
      </c>
      <c r="F2236" s="33" t="s">
        <v>137</v>
      </c>
      <c r="G2236" s="15" t="s">
        <v>1138</v>
      </c>
      <c r="H2236" s="15" t="s">
        <v>357</v>
      </c>
      <c r="I2236" s="15" t="s">
        <v>1139</v>
      </c>
      <c r="J2236" s="15" t="s">
        <v>28</v>
      </c>
      <c r="K2236" s="15" t="s">
        <v>29</v>
      </c>
      <c r="L2236" s="60"/>
      <c r="M2236" s="15"/>
      <c r="N2236" s="15" t="s">
        <v>308</v>
      </c>
      <c r="O2236" s="15"/>
      <c r="P2236" s="15" t="s">
        <v>929</v>
      </c>
      <c r="Q2236" s="34">
        <v>12199</v>
      </c>
      <c r="R2236" s="35">
        <v>45</v>
      </c>
      <c r="S2236" s="36">
        <v>7715.8674999999994</v>
      </c>
      <c r="T2236" s="20" t="s">
        <v>363</v>
      </c>
      <c r="U2236" s="21" t="s">
        <v>706</v>
      </c>
      <c r="V2236" s="23">
        <v>43</v>
      </c>
      <c r="W2236" s="23">
        <v>2</v>
      </c>
      <c r="X2236" s="24"/>
    </row>
    <row r="2237" spans="1:24" s="1" customFormat="1" ht="11" customHeight="1" x14ac:dyDescent="0.3">
      <c r="A2237" s="15" t="s">
        <v>23</v>
      </c>
      <c r="B2237" s="15" t="s">
        <v>1912</v>
      </c>
      <c r="C2237" s="12" t="s">
        <v>1913</v>
      </c>
      <c r="D2237" s="57"/>
      <c r="E2237" s="42" t="str">
        <f t="shared" si="129"/>
        <v>Еще фото</v>
      </c>
      <c r="F2237" s="33" t="s">
        <v>137</v>
      </c>
      <c r="G2237" s="15" t="s">
        <v>1138</v>
      </c>
      <c r="H2237" s="15" t="s">
        <v>357</v>
      </c>
      <c r="I2237" s="15" t="s">
        <v>1139</v>
      </c>
      <c r="J2237" s="15" t="s">
        <v>28</v>
      </c>
      <c r="K2237" s="15" t="s">
        <v>29</v>
      </c>
      <c r="L2237" s="60"/>
      <c r="M2237" s="15"/>
      <c r="N2237" s="15" t="s">
        <v>308</v>
      </c>
      <c r="O2237" s="15"/>
      <c r="P2237" s="15" t="s">
        <v>929</v>
      </c>
      <c r="Q2237" s="34">
        <v>12199</v>
      </c>
      <c r="R2237" s="35">
        <v>45</v>
      </c>
      <c r="S2237" s="36">
        <v>7715.8674999999994</v>
      </c>
      <c r="T2237" s="20" t="s">
        <v>363</v>
      </c>
      <c r="U2237" s="21" t="s">
        <v>741</v>
      </c>
      <c r="V2237" s="23">
        <v>44</v>
      </c>
      <c r="W2237" s="23">
        <v>2</v>
      </c>
      <c r="X2237" s="24"/>
    </row>
    <row r="2238" spans="1:24" s="1" customFormat="1" ht="11" customHeight="1" x14ac:dyDescent="0.3">
      <c r="A2238" s="15" t="s">
        <v>23</v>
      </c>
      <c r="B2238" s="15" t="s">
        <v>1912</v>
      </c>
      <c r="C2238" s="12" t="s">
        <v>1913</v>
      </c>
      <c r="D2238" s="57"/>
      <c r="E2238" s="42" t="str">
        <f t="shared" si="129"/>
        <v>Еще фото</v>
      </c>
      <c r="F2238" s="33" t="s">
        <v>137</v>
      </c>
      <c r="G2238" s="15" t="s">
        <v>1138</v>
      </c>
      <c r="H2238" s="15" t="s">
        <v>357</v>
      </c>
      <c r="I2238" s="15" t="s">
        <v>1139</v>
      </c>
      <c r="J2238" s="15" t="s">
        <v>28</v>
      </c>
      <c r="K2238" s="15" t="s">
        <v>29</v>
      </c>
      <c r="L2238" s="60"/>
      <c r="M2238" s="15"/>
      <c r="N2238" s="15" t="s">
        <v>308</v>
      </c>
      <c r="O2238" s="15"/>
      <c r="P2238" s="15" t="s">
        <v>929</v>
      </c>
      <c r="Q2238" s="34">
        <v>12199</v>
      </c>
      <c r="R2238" s="35">
        <v>45</v>
      </c>
      <c r="S2238" s="36">
        <v>7715.8674999999994</v>
      </c>
      <c r="T2238" s="20" t="s">
        <v>363</v>
      </c>
      <c r="U2238" s="21" t="s">
        <v>742</v>
      </c>
      <c r="V2238" s="31">
        <v>44.5</v>
      </c>
      <c r="W2238" s="23">
        <v>2</v>
      </c>
      <c r="X2238" s="24"/>
    </row>
    <row r="2239" spans="1:24" s="1" customFormat="1" ht="11" customHeight="1" x14ac:dyDescent="0.3">
      <c r="A2239" s="15" t="s">
        <v>23</v>
      </c>
      <c r="B2239" s="15" t="s">
        <v>1912</v>
      </c>
      <c r="C2239" s="12" t="s">
        <v>1913</v>
      </c>
      <c r="D2239" s="58"/>
      <c r="E2239" s="42" t="str">
        <f t="shared" si="129"/>
        <v>Еще фото</v>
      </c>
      <c r="F2239" s="33" t="s">
        <v>137</v>
      </c>
      <c r="G2239" s="15" t="s">
        <v>1138</v>
      </c>
      <c r="H2239" s="15" t="s">
        <v>357</v>
      </c>
      <c r="I2239" s="15" t="s">
        <v>1139</v>
      </c>
      <c r="J2239" s="15" t="s">
        <v>28</v>
      </c>
      <c r="K2239" s="15" t="s">
        <v>29</v>
      </c>
      <c r="L2239" s="61"/>
      <c r="M2239" s="15"/>
      <c r="N2239" s="15" t="s">
        <v>308</v>
      </c>
      <c r="O2239" s="15"/>
      <c r="P2239" s="15" t="s">
        <v>929</v>
      </c>
      <c r="Q2239" s="34">
        <v>12199</v>
      </c>
      <c r="R2239" s="35">
        <v>45</v>
      </c>
      <c r="S2239" s="36">
        <v>7715.8674999999994</v>
      </c>
      <c r="T2239" s="20" t="s">
        <v>363</v>
      </c>
      <c r="U2239" s="21" t="s">
        <v>865</v>
      </c>
      <c r="V2239" s="23">
        <v>45</v>
      </c>
      <c r="W2239" s="23">
        <v>2</v>
      </c>
      <c r="X2239" s="24"/>
    </row>
    <row r="2240" spans="1:24" s="1" customFormat="1" ht="26" customHeight="1" x14ac:dyDescent="0.3">
      <c r="A2240" s="11" t="s">
        <v>23</v>
      </c>
      <c r="B2240" s="11" t="s">
        <v>1914</v>
      </c>
      <c r="C2240" s="12" t="s">
        <v>1915</v>
      </c>
      <c r="D2240" s="56"/>
      <c r="E2240" s="42" t="str">
        <f>HYPERLINK("https://www.google.ru/search?q=KI6150&amp;newwindow=1&amp;tbm=isch","Еще фото")</f>
        <v>Еще фото</v>
      </c>
      <c r="F2240" s="14"/>
      <c r="G2240" s="11" t="s">
        <v>680</v>
      </c>
      <c r="H2240" s="11" t="s">
        <v>357</v>
      </c>
      <c r="I2240" s="15" t="s">
        <v>1139</v>
      </c>
      <c r="J2240" s="15" t="s">
        <v>28</v>
      </c>
      <c r="K2240" s="16" t="s">
        <v>286</v>
      </c>
      <c r="L2240" s="59"/>
      <c r="M2240" s="15"/>
      <c r="N2240" s="15" t="s">
        <v>43</v>
      </c>
      <c r="O2240" s="15"/>
      <c r="P2240" s="16" t="s">
        <v>1884</v>
      </c>
      <c r="Q2240" s="17">
        <v>12199</v>
      </c>
      <c r="R2240" s="18">
        <v>45</v>
      </c>
      <c r="S2240" s="19">
        <v>7715.8674999999994</v>
      </c>
      <c r="T2240" s="20" t="s">
        <v>363</v>
      </c>
      <c r="U2240" s="21" t="s">
        <v>366</v>
      </c>
      <c r="V2240" s="31">
        <v>36.5</v>
      </c>
      <c r="W2240" s="23">
        <v>2</v>
      </c>
      <c r="X2240" s="24"/>
    </row>
    <row r="2241" spans="1:24" s="1" customFormat="1" ht="26" customHeight="1" x14ac:dyDescent="0.3">
      <c r="A2241" s="26" t="s">
        <v>23</v>
      </c>
      <c r="B2241" s="26" t="s">
        <v>1914</v>
      </c>
      <c r="C2241" s="12" t="s">
        <v>1915</v>
      </c>
      <c r="D2241" s="57"/>
      <c r="E2241" s="42" t="str">
        <f>HYPERLINK("https://www.google.ru/search?q=KI6150&amp;newwindow=1&amp;tbm=isch","Еще фото")</f>
        <v>Еще фото</v>
      </c>
      <c r="F2241" s="14"/>
      <c r="G2241" s="26" t="s">
        <v>680</v>
      </c>
      <c r="H2241" s="26" t="s">
        <v>357</v>
      </c>
      <c r="I2241" s="26" t="s">
        <v>1139</v>
      </c>
      <c r="J2241" s="15" t="s">
        <v>28</v>
      </c>
      <c r="K2241" s="16" t="s">
        <v>286</v>
      </c>
      <c r="L2241" s="60"/>
      <c r="M2241" s="15"/>
      <c r="N2241" s="15" t="s">
        <v>43</v>
      </c>
      <c r="O2241" s="15"/>
      <c r="P2241" s="16" t="s">
        <v>1884</v>
      </c>
      <c r="Q2241" s="17">
        <v>12199</v>
      </c>
      <c r="R2241" s="18">
        <v>45</v>
      </c>
      <c r="S2241" s="19">
        <v>7715.8674999999994</v>
      </c>
      <c r="T2241" s="20" t="s">
        <v>363</v>
      </c>
      <c r="U2241" s="21" t="s">
        <v>430</v>
      </c>
      <c r="V2241" s="23">
        <v>37</v>
      </c>
      <c r="W2241" s="23">
        <v>2</v>
      </c>
      <c r="X2241" s="24"/>
    </row>
    <row r="2242" spans="1:24" s="1" customFormat="1" ht="26" customHeight="1" x14ac:dyDescent="0.3">
      <c r="A2242" s="26" t="s">
        <v>23</v>
      </c>
      <c r="B2242" s="26" t="s">
        <v>1914</v>
      </c>
      <c r="C2242" s="12" t="s">
        <v>1915</v>
      </c>
      <c r="D2242" s="57"/>
      <c r="E2242" s="42" t="str">
        <f>HYPERLINK("https://www.google.ru/search?q=KI6150&amp;newwindow=1&amp;tbm=isch","Еще фото")</f>
        <v>Еще фото</v>
      </c>
      <c r="F2242" s="14"/>
      <c r="G2242" s="26" t="s">
        <v>680</v>
      </c>
      <c r="H2242" s="26" t="s">
        <v>357</v>
      </c>
      <c r="I2242" s="26" t="s">
        <v>1139</v>
      </c>
      <c r="J2242" s="15" t="s">
        <v>28</v>
      </c>
      <c r="K2242" s="16" t="s">
        <v>286</v>
      </c>
      <c r="L2242" s="60"/>
      <c r="M2242" s="15"/>
      <c r="N2242" s="15" t="s">
        <v>43</v>
      </c>
      <c r="O2242" s="15"/>
      <c r="P2242" s="16" t="s">
        <v>1884</v>
      </c>
      <c r="Q2242" s="17">
        <v>12199</v>
      </c>
      <c r="R2242" s="18">
        <v>45</v>
      </c>
      <c r="S2242" s="19">
        <v>7715.8674999999994</v>
      </c>
      <c r="T2242" s="20" t="s">
        <v>363</v>
      </c>
      <c r="U2242" s="21" t="s">
        <v>686</v>
      </c>
      <c r="V2242" s="31">
        <v>37.5</v>
      </c>
      <c r="W2242" s="23">
        <v>1</v>
      </c>
      <c r="X2242" s="24"/>
    </row>
    <row r="2243" spans="1:24" s="1" customFormat="1" ht="26" customHeight="1" x14ac:dyDescent="0.3">
      <c r="A2243" s="26" t="s">
        <v>23</v>
      </c>
      <c r="B2243" s="26" t="s">
        <v>1914</v>
      </c>
      <c r="C2243" s="12" t="s">
        <v>1915</v>
      </c>
      <c r="D2243" s="58"/>
      <c r="E2243" s="42" t="str">
        <f>HYPERLINK("https://www.google.ru/search?q=KI6150&amp;newwindow=1&amp;tbm=isch","Еще фото")</f>
        <v>Еще фото</v>
      </c>
      <c r="F2243" s="14"/>
      <c r="G2243" s="26" t="s">
        <v>680</v>
      </c>
      <c r="H2243" s="26" t="s">
        <v>357</v>
      </c>
      <c r="I2243" s="26" t="s">
        <v>1139</v>
      </c>
      <c r="J2243" s="15" t="s">
        <v>28</v>
      </c>
      <c r="K2243" s="16" t="s">
        <v>286</v>
      </c>
      <c r="L2243" s="61"/>
      <c r="M2243" s="15"/>
      <c r="N2243" s="15" t="s">
        <v>43</v>
      </c>
      <c r="O2243" s="15"/>
      <c r="P2243" s="16" t="s">
        <v>1884</v>
      </c>
      <c r="Q2243" s="17">
        <v>12199</v>
      </c>
      <c r="R2243" s="18">
        <v>45</v>
      </c>
      <c r="S2243" s="19">
        <v>7715.8674999999994</v>
      </c>
      <c r="T2243" s="20" t="s">
        <v>363</v>
      </c>
      <c r="U2243" s="21" t="s">
        <v>431</v>
      </c>
      <c r="V2243" s="23">
        <v>38</v>
      </c>
      <c r="W2243" s="23">
        <v>2</v>
      </c>
      <c r="X2243" s="24"/>
    </row>
    <row r="2244" spans="1:24" s="1" customFormat="1" ht="26" customHeight="1" x14ac:dyDescent="0.3">
      <c r="A2244" s="11" t="s">
        <v>23</v>
      </c>
      <c r="B2244" s="11" t="s">
        <v>1916</v>
      </c>
      <c r="C2244" s="12" t="s">
        <v>1917</v>
      </c>
      <c r="D2244" s="56"/>
      <c r="E2244" s="42" t="str">
        <f>HYPERLINK("https://www.google.ru/search?q=KI6678&amp;newwindow=1&amp;tbm=isch","Еще фото")</f>
        <v>Еще фото</v>
      </c>
      <c r="F2244" s="14" t="s">
        <v>107</v>
      </c>
      <c r="G2244" s="11" t="s">
        <v>1138</v>
      </c>
      <c r="H2244" s="11" t="s">
        <v>357</v>
      </c>
      <c r="I2244" s="15" t="s">
        <v>1139</v>
      </c>
      <c r="J2244" s="15" t="s">
        <v>28</v>
      </c>
      <c r="K2244" s="16" t="s">
        <v>41</v>
      </c>
      <c r="L2244" s="59"/>
      <c r="M2244" s="15"/>
      <c r="N2244" s="15" t="s">
        <v>225</v>
      </c>
      <c r="O2244" s="15"/>
      <c r="P2244" s="16" t="s">
        <v>904</v>
      </c>
      <c r="Q2244" s="17">
        <v>14299</v>
      </c>
      <c r="R2244" s="18">
        <v>45</v>
      </c>
      <c r="S2244" s="19">
        <v>9044.1174999999985</v>
      </c>
      <c r="T2244" s="20" t="s">
        <v>363</v>
      </c>
      <c r="U2244" s="21" t="s">
        <v>364</v>
      </c>
      <c r="V2244" s="31">
        <v>35.5</v>
      </c>
      <c r="W2244" s="23">
        <v>1</v>
      </c>
      <c r="X2244" s="24"/>
    </row>
    <row r="2245" spans="1:24" s="1" customFormat="1" ht="26" customHeight="1" x14ac:dyDescent="0.3">
      <c r="A2245" s="26" t="s">
        <v>23</v>
      </c>
      <c r="B2245" s="26" t="s">
        <v>1916</v>
      </c>
      <c r="C2245" s="12" t="s">
        <v>1917</v>
      </c>
      <c r="D2245" s="57"/>
      <c r="E2245" s="42" t="str">
        <f>HYPERLINK("https://www.google.ru/search?q=KI6678&amp;newwindow=1&amp;tbm=isch","Еще фото")</f>
        <v>Еще фото</v>
      </c>
      <c r="F2245" s="14" t="s">
        <v>107</v>
      </c>
      <c r="G2245" s="26" t="s">
        <v>1138</v>
      </c>
      <c r="H2245" s="26" t="s">
        <v>357</v>
      </c>
      <c r="I2245" s="26" t="s">
        <v>1139</v>
      </c>
      <c r="J2245" s="15" t="s">
        <v>28</v>
      </c>
      <c r="K2245" s="16" t="s">
        <v>41</v>
      </c>
      <c r="L2245" s="60"/>
      <c r="M2245" s="15"/>
      <c r="N2245" s="15" t="s">
        <v>225</v>
      </c>
      <c r="O2245" s="15"/>
      <c r="P2245" s="16" t="s">
        <v>904</v>
      </c>
      <c r="Q2245" s="17">
        <v>14299</v>
      </c>
      <c r="R2245" s="18">
        <v>45</v>
      </c>
      <c r="S2245" s="19">
        <v>9044.1174999999985</v>
      </c>
      <c r="T2245" s="20" t="s">
        <v>363</v>
      </c>
      <c r="U2245" s="21" t="s">
        <v>365</v>
      </c>
      <c r="V2245" s="23">
        <v>36</v>
      </c>
      <c r="W2245" s="23">
        <v>1</v>
      </c>
      <c r="X2245" s="24"/>
    </row>
    <row r="2246" spans="1:24" s="1" customFormat="1" ht="26" customHeight="1" x14ac:dyDescent="0.3">
      <c r="A2246" s="26" t="s">
        <v>23</v>
      </c>
      <c r="B2246" s="26" t="s">
        <v>1916</v>
      </c>
      <c r="C2246" s="12" t="s">
        <v>1917</v>
      </c>
      <c r="D2246" s="57"/>
      <c r="E2246" s="42" t="str">
        <f>HYPERLINK("https://www.google.ru/search?q=KI6678&amp;newwindow=1&amp;tbm=isch","Еще фото")</f>
        <v>Еще фото</v>
      </c>
      <c r="F2246" s="14" t="s">
        <v>107</v>
      </c>
      <c r="G2246" s="26" t="s">
        <v>1138</v>
      </c>
      <c r="H2246" s="26" t="s">
        <v>357</v>
      </c>
      <c r="I2246" s="26" t="s">
        <v>1139</v>
      </c>
      <c r="J2246" s="15" t="s">
        <v>28</v>
      </c>
      <c r="K2246" s="16" t="s">
        <v>41</v>
      </c>
      <c r="L2246" s="60"/>
      <c r="M2246" s="15"/>
      <c r="N2246" s="15" t="s">
        <v>225</v>
      </c>
      <c r="O2246" s="15"/>
      <c r="P2246" s="16" t="s">
        <v>904</v>
      </c>
      <c r="Q2246" s="17">
        <v>14299</v>
      </c>
      <c r="R2246" s="18">
        <v>45</v>
      </c>
      <c r="S2246" s="19">
        <v>9044.1174999999985</v>
      </c>
      <c r="T2246" s="20" t="s">
        <v>363</v>
      </c>
      <c r="U2246" s="21" t="s">
        <v>366</v>
      </c>
      <c r="V2246" s="31">
        <v>36.5</v>
      </c>
      <c r="W2246" s="23">
        <v>2</v>
      </c>
      <c r="X2246" s="24"/>
    </row>
    <row r="2247" spans="1:24" s="1" customFormat="1" ht="26" customHeight="1" x14ac:dyDescent="0.3">
      <c r="A2247" s="26" t="s">
        <v>23</v>
      </c>
      <c r="B2247" s="26" t="s">
        <v>1916</v>
      </c>
      <c r="C2247" s="12" t="s">
        <v>1917</v>
      </c>
      <c r="D2247" s="58"/>
      <c r="E2247" s="42" t="str">
        <f>HYPERLINK("https://www.google.ru/search?q=KI6678&amp;newwindow=1&amp;tbm=isch","Еще фото")</f>
        <v>Еще фото</v>
      </c>
      <c r="F2247" s="14" t="s">
        <v>107</v>
      </c>
      <c r="G2247" s="26" t="s">
        <v>1138</v>
      </c>
      <c r="H2247" s="26" t="s">
        <v>357</v>
      </c>
      <c r="I2247" s="26" t="s">
        <v>1139</v>
      </c>
      <c r="J2247" s="15" t="s">
        <v>28</v>
      </c>
      <c r="K2247" s="16" t="s">
        <v>41</v>
      </c>
      <c r="L2247" s="61"/>
      <c r="M2247" s="15"/>
      <c r="N2247" s="15" t="s">
        <v>225</v>
      </c>
      <c r="O2247" s="15"/>
      <c r="P2247" s="16" t="s">
        <v>904</v>
      </c>
      <c r="Q2247" s="17">
        <v>14299</v>
      </c>
      <c r="R2247" s="18">
        <v>45</v>
      </c>
      <c r="S2247" s="19">
        <v>9044.1174999999985</v>
      </c>
      <c r="T2247" s="20" t="s">
        <v>363</v>
      </c>
      <c r="U2247" s="21" t="s">
        <v>686</v>
      </c>
      <c r="V2247" s="31">
        <v>37.5</v>
      </c>
      <c r="W2247" s="23">
        <v>2</v>
      </c>
      <c r="X2247" s="24"/>
    </row>
    <row r="2248" spans="1:24" s="1" customFormat="1" ht="11" customHeight="1" x14ac:dyDescent="0.3">
      <c r="A2248" s="11" t="s">
        <v>23</v>
      </c>
      <c r="B2248" s="11" t="s">
        <v>1918</v>
      </c>
      <c r="C2248" s="12" t="s">
        <v>1919</v>
      </c>
      <c r="D2248" s="56"/>
      <c r="E2248" s="42" t="str">
        <f t="shared" ref="E2248:E2265" si="130">HYPERLINK("https://www.google.ru/search?q=KI8581&amp;newwindow=1&amp;tbm=isch","Еще фото")</f>
        <v>Еще фото</v>
      </c>
      <c r="F2248" s="28" t="s">
        <v>137</v>
      </c>
      <c r="G2248" s="11" t="s">
        <v>1138</v>
      </c>
      <c r="H2248" s="11" t="s">
        <v>357</v>
      </c>
      <c r="I2248" s="15" t="s">
        <v>1139</v>
      </c>
      <c r="J2248" s="15" t="s">
        <v>28</v>
      </c>
      <c r="K2248" s="16" t="s">
        <v>29</v>
      </c>
      <c r="L2248" s="59"/>
      <c r="M2248" s="15"/>
      <c r="N2248" s="15" t="s">
        <v>176</v>
      </c>
      <c r="O2248" s="15"/>
      <c r="P2248" s="16" t="s">
        <v>904</v>
      </c>
      <c r="Q2248" s="17">
        <v>13299</v>
      </c>
      <c r="R2248" s="18">
        <v>45</v>
      </c>
      <c r="S2248" s="19">
        <v>8411.6174999999985</v>
      </c>
      <c r="T2248" s="20" t="s">
        <v>363</v>
      </c>
      <c r="U2248" s="21" t="s">
        <v>429</v>
      </c>
      <c r="V2248" s="23">
        <v>35</v>
      </c>
      <c r="W2248" s="23">
        <v>1</v>
      </c>
      <c r="X2248" s="24"/>
    </row>
    <row r="2249" spans="1:24" s="1" customFormat="1" ht="11" customHeight="1" x14ac:dyDescent="0.3">
      <c r="A2249" s="26" t="s">
        <v>23</v>
      </c>
      <c r="B2249" s="26" t="s">
        <v>1918</v>
      </c>
      <c r="C2249" s="12" t="s">
        <v>1919</v>
      </c>
      <c r="D2249" s="57"/>
      <c r="E2249" s="42" t="str">
        <f t="shared" si="130"/>
        <v>Еще фото</v>
      </c>
      <c r="F2249" s="28" t="s">
        <v>137</v>
      </c>
      <c r="G2249" s="26" t="s">
        <v>1138</v>
      </c>
      <c r="H2249" s="26" t="s">
        <v>357</v>
      </c>
      <c r="I2249" s="26" t="s">
        <v>1139</v>
      </c>
      <c r="J2249" s="15" t="s">
        <v>28</v>
      </c>
      <c r="K2249" s="16" t="s">
        <v>29</v>
      </c>
      <c r="L2249" s="60"/>
      <c r="M2249" s="15"/>
      <c r="N2249" s="15" t="s">
        <v>176</v>
      </c>
      <c r="O2249" s="15"/>
      <c r="P2249" s="16" t="s">
        <v>904</v>
      </c>
      <c r="Q2249" s="17">
        <v>13299</v>
      </c>
      <c r="R2249" s="18">
        <v>45</v>
      </c>
      <c r="S2249" s="19">
        <v>8411.6174999999985</v>
      </c>
      <c r="T2249" s="20" t="s">
        <v>363</v>
      </c>
      <c r="U2249" s="21" t="s">
        <v>364</v>
      </c>
      <c r="V2249" s="31">
        <v>35.5</v>
      </c>
      <c r="W2249" s="23">
        <v>1</v>
      </c>
      <c r="X2249" s="24"/>
    </row>
    <row r="2250" spans="1:24" s="1" customFormat="1" ht="11" customHeight="1" x14ac:dyDescent="0.3">
      <c r="A2250" s="26" t="s">
        <v>23</v>
      </c>
      <c r="B2250" s="26" t="s">
        <v>1918</v>
      </c>
      <c r="C2250" s="12" t="s">
        <v>1919</v>
      </c>
      <c r="D2250" s="57"/>
      <c r="E2250" s="42" t="str">
        <f t="shared" si="130"/>
        <v>Еще фото</v>
      </c>
      <c r="F2250" s="28" t="s">
        <v>137</v>
      </c>
      <c r="G2250" s="26" t="s">
        <v>1138</v>
      </c>
      <c r="H2250" s="26" t="s">
        <v>357</v>
      </c>
      <c r="I2250" s="26" t="s">
        <v>1139</v>
      </c>
      <c r="J2250" s="15" t="s">
        <v>28</v>
      </c>
      <c r="K2250" s="16" t="s">
        <v>29</v>
      </c>
      <c r="L2250" s="60"/>
      <c r="M2250" s="15"/>
      <c r="N2250" s="15" t="s">
        <v>176</v>
      </c>
      <c r="O2250" s="15"/>
      <c r="P2250" s="16" t="s">
        <v>904</v>
      </c>
      <c r="Q2250" s="17">
        <v>13299</v>
      </c>
      <c r="R2250" s="18">
        <v>45</v>
      </c>
      <c r="S2250" s="19">
        <v>8411.6174999999985</v>
      </c>
      <c r="T2250" s="20" t="s">
        <v>363</v>
      </c>
      <c r="U2250" s="21" t="s">
        <v>365</v>
      </c>
      <c r="V2250" s="23">
        <v>36</v>
      </c>
      <c r="W2250" s="23">
        <v>1</v>
      </c>
      <c r="X2250" s="24"/>
    </row>
    <row r="2251" spans="1:24" s="1" customFormat="1" ht="11" customHeight="1" x14ac:dyDescent="0.3">
      <c r="A2251" s="26" t="s">
        <v>23</v>
      </c>
      <c r="B2251" s="26" t="s">
        <v>1918</v>
      </c>
      <c r="C2251" s="12" t="s">
        <v>1919</v>
      </c>
      <c r="D2251" s="57"/>
      <c r="E2251" s="42" t="str">
        <f t="shared" si="130"/>
        <v>Еще фото</v>
      </c>
      <c r="F2251" s="28" t="s">
        <v>137</v>
      </c>
      <c r="G2251" s="26" t="s">
        <v>1138</v>
      </c>
      <c r="H2251" s="26" t="s">
        <v>357</v>
      </c>
      <c r="I2251" s="26" t="s">
        <v>1139</v>
      </c>
      <c r="J2251" s="15" t="s">
        <v>28</v>
      </c>
      <c r="K2251" s="16" t="s">
        <v>29</v>
      </c>
      <c r="L2251" s="60"/>
      <c r="M2251" s="15"/>
      <c r="N2251" s="15" t="s">
        <v>176</v>
      </c>
      <c r="O2251" s="15"/>
      <c r="P2251" s="16" t="s">
        <v>904</v>
      </c>
      <c r="Q2251" s="17">
        <v>13299</v>
      </c>
      <c r="R2251" s="18">
        <v>45</v>
      </c>
      <c r="S2251" s="19">
        <v>8411.6174999999985</v>
      </c>
      <c r="T2251" s="20" t="s">
        <v>363</v>
      </c>
      <c r="U2251" s="21" t="s">
        <v>366</v>
      </c>
      <c r="V2251" s="31">
        <v>36.5</v>
      </c>
      <c r="W2251" s="23">
        <v>1</v>
      </c>
      <c r="X2251" s="24"/>
    </row>
    <row r="2252" spans="1:24" s="1" customFormat="1" ht="11" customHeight="1" x14ac:dyDescent="0.3">
      <c r="A2252" s="26" t="s">
        <v>23</v>
      </c>
      <c r="B2252" s="26" t="s">
        <v>1918</v>
      </c>
      <c r="C2252" s="12" t="s">
        <v>1919</v>
      </c>
      <c r="D2252" s="57"/>
      <c r="E2252" s="42" t="str">
        <f t="shared" si="130"/>
        <v>Еще фото</v>
      </c>
      <c r="F2252" s="28" t="s">
        <v>137</v>
      </c>
      <c r="G2252" s="26" t="s">
        <v>1138</v>
      </c>
      <c r="H2252" s="26" t="s">
        <v>357</v>
      </c>
      <c r="I2252" s="26" t="s">
        <v>1139</v>
      </c>
      <c r="J2252" s="15" t="s">
        <v>28</v>
      </c>
      <c r="K2252" s="16" t="s">
        <v>29</v>
      </c>
      <c r="L2252" s="60"/>
      <c r="M2252" s="15"/>
      <c r="N2252" s="15" t="s">
        <v>176</v>
      </c>
      <c r="O2252" s="15"/>
      <c r="P2252" s="16" t="s">
        <v>904</v>
      </c>
      <c r="Q2252" s="17">
        <v>13299</v>
      </c>
      <c r="R2252" s="18">
        <v>45</v>
      </c>
      <c r="S2252" s="19">
        <v>8411.6174999999985</v>
      </c>
      <c r="T2252" s="20" t="s">
        <v>363</v>
      </c>
      <c r="U2252" s="21" t="s">
        <v>430</v>
      </c>
      <c r="V2252" s="23">
        <v>37</v>
      </c>
      <c r="W2252" s="23">
        <v>1</v>
      </c>
      <c r="X2252" s="24"/>
    </row>
    <row r="2253" spans="1:24" s="1" customFormat="1" ht="11" customHeight="1" x14ac:dyDescent="0.3">
      <c r="A2253" s="26" t="s">
        <v>23</v>
      </c>
      <c r="B2253" s="26" t="s">
        <v>1918</v>
      </c>
      <c r="C2253" s="12" t="s">
        <v>1919</v>
      </c>
      <c r="D2253" s="57"/>
      <c r="E2253" s="42" t="str">
        <f t="shared" si="130"/>
        <v>Еще фото</v>
      </c>
      <c r="F2253" s="28" t="s">
        <v>137</v>
      </c>
      <c r="G2253" s="26" t="s">
        <v>1138</v>
      </c>
      <c r="H2253" s="26" t="s">
        <v>357</v>
      </c>
      <c r="I2253" s="26" t="s">
        <v>1139</v>
      </c>
      <c r="J2253" s="15" t="s">
        <v>28</v>
      </c>
      <c r="K2253" s="16" t="s">
        <v>29</v>
      </c>
      <c r="L2253" s="60"/>
      <c r="M2253" s="15"/>
      <c r="N2253" s="15" t="s">
        <v>176</v>
      </c>
      <c r="O2253" s="15"/>
      <c r="P2253" s="16" t="s">
        <v>904</v>
      </c>
      <c r="Q2253" s="17">
        <v>13299</v>
      </c>
      <c r="R2253" s="18">
        <v>45</v>
      </c>
      <c r="S2253" s="19">
        <v>8411.6174999999985</v>
      </c>
      <c r="T2253" s="20" t="s">
        <v>363</v>
      </c>
      <c r="U2253" s="21" t="s">
        <v>686</v>
      </c>
      <c r="V2253" s="31">
        <v>37.5</v>
      </c>
      <c r="W2253" s="23">
        <v>1</v>
      </c>
      <c r="X2253" s="24"/>
    </row>
    <row r="2254" spans="1:24" s="1" customFormat="1" ht="11" customHeight="1" x14ac:dyDescent="0.3">
      <c r="A2254" s="26" t="s">
        <v>23</v>
      </c>
      <c r="B2254" s="26" t="s">
        <v>1918</v>
      </c>
      <c r="C2254" s="12" t="s">
        <v>1919</v>
      </c>
      <c r="D2254" s="57"/>
      <c r="E2254" s="42" t="str">
        <f t="shared" si="130"/>
        <v>Еще фото</v>
      </c>
      <c r="F2254" s="28" t="s">
        <v>137</v>
      </c>
      <c r="G2254" s="26" t="s">
        <v>1138</v>
      </c>
      <c r="H2254" s="26" t="s">
        <v>357</v>
      </c>
      <c r="I2254" s="26" t="s">
        <v>1139</v>
      </c>
      <c r="J2254" s="15" t="s">
        <v>28</v>
      </c>
      <c r="K2254" s="16" t="s">
        <v>29</v>
      </c>
      <c r="L2254" s="60"/>
      <c r="M2254" s="15"/>
      <c r="N2254" s="15" t="s">
        <v>176</v>
      </c>
      <c r="O2254" s="15"/>
      <c r="P2254" s="16" t="s">
        <v>904</v>
      </c>
      <c r="Q2254" s="17">
        <v>13299</v>
      </c>
      <c r="R2254" s="18">
        <v>45</v>
      </c>
      <c r="S2254" s="19">
        <v>8411.6174999999985</v>
      </c>
      <c r="T2254" s="20" t="s">
        <v>363</v>
      </c>
      <c r="U2254" s="21" t="s">
        <v>431</v>
      </c>
      <c r="V2254" s="23">
        <v>38</v>
      </c>
      <c r="W2254" s="23">
        <v>1</v>
      </c>
      <c r="X2254" s="24"/>
    </row>
    <row r="2255" spans="1:24" s="1" customFormat="1" ht="11" customHeight="1" x14ac:dyDescent="0.3">
      <c r="A2255" s="26" t="s">
        <v>23</v>
      </c>
      <c r="B2255" s="26" t="s">
        <v>1918</v>
      </c>
      <c r="C2255" s="12" t="s">
        <v>1919</v>
      </c>
      <c r="D2255" s="57"/>
      <c r="E2255" s="42" t="str">
        <f t="shared" si="130"/>
        <v>Еще фото</v>
      </c>
      <c r="F2255" s="28" t="s">
        <v>137</v>
      </c>
      <c r="G2255" s="26" t="s">
        <v>1138</v>
      </c>
      <c r="H2255" s="26" t="s">
        <v>357</v>
      </c>
      <c r="I2255" s="26" t="s">
        <v>1139</v>
      </c>
      <c r="J2255" s="15" t="s">
        <v>28</v>
      </c>
      <c r="K2255" s="16" t="s">
        <v>29</v>
      </c>
      <c r="L2255" s="60"/>
      <c r="M2255" s="15"/>
      <c r="N2255" s="15" t="s">
        <v>176</v>
      </c>
      <c r="O2255" s="15"/>
      <c r="P2255" s="16" t="s">
        <v>904</v>
      </c>
      <c r="Q2255" s="17">
        <v>13299</v>
      </c>
      <c r="R2255" s="18">
        <v>45</v>
      </c>
      <c r="S2255" s="19">
        <v>8411.6174999999985</v>
      </c>
      <c r="T2255" s="20" t="s">
        <v>363</v>
      </c>
      <c r="U2255" s="21" t="s">
        <v>687</v>
      </c>
      <c r="V2255" s="31">
        <v>38.5</v>
      </c>
      <c r="W2255" s="23">
        <v>1</v>
      </c>
      <c r="X2255" s="24"/>
    </row>
    <row r="2256" spans="1:24" s="1" customFormat="1" ht="11" customHeight="1" x14ac:dyDescent="0.3">
      <c r="A2256" s="26" t="s">
        <v>23</v>
      </c>
      <c r="B2256" s="26" t="s">
        <v>1918</v>
      </c>
      <c r="C2256" s="12" t="s">
        <v>1919</v>
      </c>
      <c r="D2256" s="57"/>
      <c r="E2256" s="42" t="str">
        <f t="shared" si="130"/>
        <v>Еще фото</v>
      </c>
      <c r="F2256" s="28" t="s">
        <v>137</v>
      </c>
      <c r="G2256" s="26" t="s">
        <v>1138</v>
      </c>
      <c r="H2256" s="26" t="s">
        <v>357</v>
      </c>
      <c r="I2256" s="26" t="s">
        <v>1139</v>
      </c>
      <c r="J2256" s="15" t="s">
        <v>28</v>
      </c>
      <c r="K2256" s="16" t="s">
        <v>29</v>
      </c>
      <c r="L2256" s="60"/>
      <c r="M2256" s="15"/>
      <c r="N2256" s="15" t="s">
        <v>176</v>
      </c>
      <c r="O2256" s="15"/>
      <c r="P2256" s="16" t="s">
        <v>904</v>
      </c>
      <c r="Q2256" s="17">
        <v>13299</v>
      </c>
      <c r="R2256" s="18">
        <v>45</v>
      </c>
      <c r="S2256" s="19">
        <v>8411.6174999999985</v>
      </c>
      <c r="T2256" s="20" t="s">
        <v>363</v>
      </c>
      <c r="U2256" s="21" t="s">
        <v>432</v>
      </c>
      <c r="V2256" s="23">
        <v>39</v>
      </c>
      <c r="W2256" s="23">
        <v>1</v>
      </c>
      <c r="X2256" s="24"/>
    </row>
    <row r="2257" spans="1:24" s="1" customFormat="1" ht="11" customHeight="1" x14ac:dyDescent="0.3">
      <c r="A2257" s="15" t="s">
        <v>23</v>
      </c>
      <c r="B2257" s="15" t="s">
        <v>1918</v>
      </c>
      <c r="C2257" s="12" t="s">
        <v>1919</v>
      </c>
      <c r="D2257" s="57"/>
      <c r="E2257" s="42" t="str">
        <f t="shared" si="130"/>
        <v>Еще фото</v>
      </c>
      <c r="F2257" s="33" t="s">
        <v>137</v>
      </c>
      <c r="G2257" s="15" t="s">
        <v>1138</v>
      </c>
      <c r="H2257" s="15" t="s">
        <v>357</v>
      </c>
      <c r="I2257" s="15" t="s">
        <v>1139</v>
      </c>
      <c r="J2257" s="15" t="s">
        <v>28</v>
      </c>
      <c r="K2257" s="15" t="s">
        <v>29</v>
      </c>
      <c r="L2257" s="60"/>
      <c r="M2257" s="15"/>
      <c r="N2257" s="15" t="s">
        <v>176</v>
      </c>
      <c r="O2257" s="15"/>
      <c r="P2257" s="15" t="s">
        <v>904</v>
      </c>
      <c r="Q2257" s="34">
        <v>13299</v>
      </c>
      <c r="R2257" s="35">
        <v>45</v>
      </c>
      <c r="S2257" s="36">
        <v>8411.6174999999985</v>
      </c>
      <c r="T2257" s="20" t="s">
        <v>363</v>
      </c>
      <c r="U2257" s="21" t="s">
        <v>693</v>
      </c>
      <c r="V2257" s="23">
        <v>40</v>
      </c>
      <c r="W2257" s="23">
        <v>1</v>
      </c>
      <c r="X2257" s="24"/>
    </row>
    <row r="2258" spans="1:24" s="1" customFormat="1" ht="11" customHeight="1" x14ac:dyDescent="0.3">
      <c r="A2258" s="15" t="s">
        <v>23</v>
      </c>
      <c r="B2258" s="15" t="s">
        <v>1918</v>
      </c>
      <c r="C2258" s="12" t="s">
        <v>1919</v>
      </c>
      <c r="D2258" s="57"/>
      <c r="E2258" s="42" t="str">
        <f t="shared" si="130"/>
        <v>Еще фото</v>
      </c>
      <c r="F2258" s="33" t="s">
        <v>137</v>
      </c>
      <c r="G2258" s="15" t="s">
        <v>1138</v>
      </c>
      <c r="H2258" s="15" t="s">
        <v>357</v>
      </c>
      <c r="I2258" s="15" t="s">
        <v>1139</v>
      </c>
      <c r="J2258" s="15" t="s">
        <v>28</v>
      </c>
      <c r="K2258" s="15" t="s">
        <v>29</v>
      </c>
      <c r="L2258" s="60"/>
      <c r="M2258" s="15"/>
      <c r="N2258" s="15" t="s">
        <v>176</v>
      </c>
      <c r="O2258" s="15"/>
      <c r="P2258" s="15" t="s">
        <v>904</v>
      </c>
      <c r="Q2258" s="34">
        <v>13299</v>
      </c>
      <c r="R2258" s="35">
        <v>45</v>
      </c>
      <c r="S2258" s="36">
        <v>8411.6174999999985</v>
      </c>
      <c r="T2258" s="20" t="s">
        <v>363</v>
      </c>
      <c r="U2258" s="21" t="s">
        <v>694</v>
      </c>
      <c r="V2258" s="31">
        <v>40.5</v>
      </c>
      <c r="W2258" s="23">
        <v>1</v>
      </c>
      <c r="X2258" s="24"/>
    </row>
    <row r="2259" spans="1:24" s="1" customFormat="1" ht="11" customHeight="1" x14ac:dyDescent="0.3">
      <c r="A2259" s="15" t="s">
        <v>23</v>
      </c>
      <c r="B2259" s="15" t="s">
        <v>1918</v>
      </c>
      <c r="C2259" s="12" t="s">
        <v>1919</v>
      </c>
      <c r="D2259" s="57"/>
      <c r="E2259" s="42" t="str">
        <f t="shared" si="130"/>
        <v>Еще фото</v>
      </c>
      <c r="F2259" s="33" t="s">
        <v>137</v>
      </c>
      <c r="G2259" s="15" t="s">
        <v>1138</v>
      </c>
      <c r="H2259" s="15" t="s">
        <v>357</v>
      </c>
      <c r="I2259" s="15" t="s">
        <v>1139</v>
      </c>
      <c r="J2259" s="15" t="s">
        <v>28</v>
      </c>
      <c r="K2259" s="15" t="s">
        <v>29</v>
      </c>
      <c r="L2259" s="60"/>
      <c r="M2259" s="15"/>
      <c r="N2259" s="15" t="s">
        <v>176</v>
      </c>
      <c r="O2259" s="15"/>
      <c r="P2259" s="15" t="s">
        <v>904</v>
      </c>
      <c r="Q2259" s="34">
        <v>13299</v>
      </c>
      <c r="R2259" s="35">
        <v>45</v>
      </c>
      <c r="S2259" s="36">
        <v>8411.6174999999985</v>
      </c>
      <c r="T2259" s="20" t="s">
        <v>363</v>
      </c>
      <c r="U2259" s="21" t="s">
        <v>704</v>
      </c>
      <c r="V2259" s="23">
        <v>41</v>
      </c>
      <c r="W2259" s="23">
        <v>1</v>
      </c>
      <c r="X2259" s="24"/>
    </row>
    <row r="2260" spans="1:24" s="1" customFormat="1" ht="11" customHeight="1" x14ac:dyDescent="0.3">
      <c r="A2260" s="15" t="s">
        <v>23</v>
      </c>
      <c r="B2260" s="15" t="s">
        <v>1918</v>
      </c>
      <c r="C2260" s="12" t="s">
        <v>1919</v>
      </c>
      <c r="D2260" s="57"/>
      <c r="E2260" s="42" t="str">
        <f t="shared" si="130"/>
        <v>Еще фото</v>
      </c>
      <c r="F2260" s="33" t="s">
        <v>137</v>
      </c>
      <c r="G2260" s="15" t="s">
        <v>1138</v>
      </c>
      <c r="H2260" s="15" t="s">
        <v>357</v>
      </c>
      <c r="I2260" s="15" t="s">
        <v>1139</v>
      </c>
      <c r="J2260" s="15" t="s">
        <v>28</v>
      </c>
      <c r="K2260" s="15" t="s">
        <v>29</v>
      </c>
      <c r="L2260" s="60"/>
      <c r="M2260" s="15"/>
      <c r="N2260" s="15" t="s">
        <v>176</v>
      </c>
      <c r="O2260" s="15"/>
      <c r="P2260" s="15" t="s">
        <v>904</v>
      </c>
      <c r="Q2260" s="34">
        <v>13299</v>
      </c>
      <c r="R2260" s="35">
        <v>45</v>
      </c>
      <c r="S2260" s="36">
        <v>8411.6174999999985</v>
      </c>
      <c r="T2260" s="20" t="s">
        <v>363</v>
      </c>
      <c r="U2260" s="21" t="s">
        <v>723</v>
      </c>
      <c r="V2260" s="23">
        <v>42</v>
      </c>
      <c r="W2260" s="23">
        <v>1</v>
      </c>
      <c r="X2260" s="24"/>
    </row>
    <row r="2261" spans="1:24" s="1" customFormat="1" ht="11" customHeight="1" x14ac:dyDescent="0.3">
      <c r="A2261" s="15" t="s">
        <v>23</v>
      </c>
      <c r="B2261" s="15" t="s">
        <v>1918</v>
      </c>
      <c r="C2261" s="12" t="s">
        <v>1919</v>
      </c>
      <c r="D2261" s="57"/>
      <c r="E2261" s="42" t="str">
        <f t="shared" si="130"/>
        <v>Еще фото</v>
      </c>
      <c r="F2261" s="33" t="s">
        <v>137</v>
      </c>
      <c r="G2261" s="15" t="s">
        <v>1138</v>
      </c>
      <c r="H2261" s="15" t="s">
        <v>357</v>
      </c>
      <c r="I2261" s="15" t="s">
        <v>1139</v>
      </c>
      <c r="J2261" s="15" t="s">
        <v>28</v>
      </c>
      <c r="K2261" s="15" t="s">
        <v>29</v>
      </c>
      <c r="L2261" s="60"/>
      <c r="M2261" s="15"/>
      <c r="N2261" s="15" t="s">
        <v>176</v>
      </c>
      <c r="O2261" s="15"/>
      <c r="P2261" s="15" t="s">
        <v>904</v>
      </c>
      <c r="Q2261" s="34">
        <v>13299</v>
      </c>
      <c r="R2261" s="35">
        <v>45</v>
      </c>
      <c r="S2261" s="36">
        <v>8411.6174999999985</v>
      </c>
      <c r="T2261" s="20" t="s">
        <v>363</v>
      </c>
      <c r="U2261" s="21" t="s">
        <v>705</v>
      </c>
      <c r="V2261" s="31">
        <v>42.5</v>
      </c>
      <c r="W2261" s="23">
        <v>1</v>
      </c>
      <c r="X2261" s="24"/>
    </row>
    <row r="2262" spans="1:24" s="1" customFormat="1" ht="11" customHeight="1" x14ac:dyDescent="0.3">
      <c r="A2262" s="15" t="s">
        <v>23</v>
      </c>
      <c r="B2262" s="15" t="s">
        <v>1918</v>
      </c>
      <c r="C2262" s="12" t="s">
        <v>1919</v>
      </c>
      <c r="D2262" s="57"/>
      <c r="E2262" s="42" t="str">
        <f t="shared" si="130"/>
        <v>Еще фото</v>
      </c>
      <c r="F2262" s="33" t="s">
        <v>137</v>
      </c>
      <c r="G2262" s="15" t="s">
        <v>1138</v>
      </c>
      <c r="H2262" s="15" t="s">
        <v>357</v>
      </c>
      <c r="I2262" s="15" t="s">
        <v>1139</v>
      </c>
      <c r="J2262" s="15" t="s">
        <v>28</v>
      </c>
      <c r="K2262" s="15" t="s">
        <v>29</v>
      </c>
      <c r="L2262" s="60"/>
      <c r="M2262" s="15"/>
      <c r="N2262" s="15" t="s">
        <v>176</v>
      </c>
      <c r="O2262" s="15"/>
      <c r="P2262" s="15" t="s">
        <v>904</v>
      </c>
      <c r="Q2262" s="34">
        <v>13299</v>
      </c>
      <c r="R2262" s="35">
        <v>45</v>
      </c>
      <c r="S2262" s="36">
        <v>8411.6174999999985</v>
      </c>
      <c r="T2262" s="20" t="s">
        <v>363</v>
      </c>
      <c r="U2262" s="21" t="s">
        <v>706</v>
      </c>
      <c r="V2262" s="23">
        <v>43</v>
      </c>
      <c r="W2262" s="23">
        <v>1</v>
      </c>
      <c r="X2262" s="24"/>
    </row>
    <row r="2263" spans="1:24" s="1" customFormat="1" ht="11" customHeight="1" x14ac:dyDescent="0.3">
      <c r="A2263" s="15" t="s">
        <v>23</v>
      </c>
      <c r="B2263" s="15" t="s">
        <v>1918</v>
      </c>
      <c r="C2263" s="12" t="s">
        <v>1919</v>
      </c>
      <c r="D2263" s="57"/>
      <c r="E2263" s="42" t="str">
        <f t="shared" si="130"/>
        <v>Еще фото</v>
      </c>
      <c r="F2263" s="33" t="s">
        <v>137</v>
      </c>
      <c r="G2263" s="15" t="s">
        <v>1138</v>
      </c>
      <c r="H2263" s="15" t="s">
        <v>357</v>
      </c>
      <c r="I2263" s="15" t="s">
        <v>1139</v>
      </c>
      <c r="J2263" s="15" t="s">
        <v>28</v>
      </c>
      <c r="K2263" s="15" t="s">
        <v>29</v>
      </c>
      <c r="L2263" s="60"/>
      <c r="M2263" s="15"/>
      <c r="N2263" s="15" t="s">
        <v>176</v>
      </c>
      <c r="O2263" s="15"/>
      <c r="P2263" s="15" t="s">
        <v>904</v>
      </c>
      <c r="Q2263" s="34">
        <v>13299</v>
      </c>
      <c r="R2263" s="35">
        <v>45</v>
      </c>
      <c r="S2263" s="36">
        <v>8411.6174999999985</v>
      </c>
      <c r="T2263" s="20" t="s">
        <v>363</v>
      </c>
      <c r="U2263" s="21" t="s">
        <v>742</v>
      </c>
      <c r="V2263" s="31">
        <v>44.5</v>
      </c>
      <c r="W2263" s="23">
        <v>1</v>
      </c>
      <c r="X2263" s="24"/>
    </row>
    <row r="2264" spans="1:24" s="1" customFormat="1" ht="11" customHeight="1" x14ac:dyDescent="0.3">
      <c r="A2264" s="15" t="s">
        <v>23</v>
      </c>
      <c r="B2264" s="15" t="s">
        <v>1918</v>
      </c>
      <c r="C2264" s="12" t="s">
        <v>1919</v>
      </c>
      <c r="D2264" s="57"/>
      <c r="E2264" s="42" t="str">
        <f t="shared" si="130"/>
        <v>Еще фото</v>
      </c>
      <c r="F2264" s="33" t="s">
        <v>137</v>
      </c>
      <c r="G2264" s="15" t="s">
        <v>1138</v>
      </c>
      <c r="H2264" s="15" t="s">
        <v>357</v>
      </c>
      <c r="I2264" s="15" t="s">
        <v>1139</v>
      </c>
      <c r="J2264" s="15" t="s">
        <v>28</v>
      </c>
      <c r="K2264" s="15" t="s">
        <v>29</v>
      </c>
      <c r="L2264" s="60"/>
      <c r="M2264" s="15"/>
      <c r="N2264" s="15" t="s">
        <v>176</v>
      </c>
      <c r="O2264" s="15"/>
      <c r="P2264" s="15" t="s">
        <v>904</v>
      </c>
      <c r="Q2264" s="34">
        <v>13299</v>
      </c>
      <c r="R2264" s="35">
        <v>45</v>
      </c>
      <c r="S2264" s="36">
        <v>8411.6174999999985</v>
      </c>
      <c r="T2264" s="20" t="s">
        <v>363</v>
      </c>
      <c r="U2264" s="21" t="s">
        <v>865</v>
      </c>
      <c r="V2264" s="23">
        <v>45</v>
      </c>
      <c r="W2264" s="23">
        <v>1</v>
      </c>
      <c r="X2264" s="24"/>
    </row>
    <row r="2265" spans="1:24" s="1" customFormat="1" ht="11" customHeight="1" x14ac:dyDescent="0.3">
      <c r="A2265" s="15" t="s">
        <v>23</v>
      </c>
      <c r="B2265" s="15" t="s">
        <v>1918</v>
      </c>
      <c r="C2265" s="12" t="s">
        <v>1919</v>
      </c>
      <c r="D2265" s="58"/>
      <c r="E2265" s="42" t="str">
        <f t="shared" si="130"/>
        <v>Еще фото</v>
      </c>
      <c r="F2265" s="33" t="s">
        <v>137</v>
      </c>
      <c r="G2265" s="15" t="s">
        <v>1138</v>
      </c>
      <c r="H2265" s="15" t="s">
        <v>357</v>
      </c>
      <c r="I2265" s="15" t="s">
        <v>1139</v>
      </c>
      <c r="J2265" s="15" t="s">
        <v>28</v>
      </c>
      <c r="K2265" s="15" t="s">
        <v>29</v>
      </c>
      <c r="L2265" s="61"/>
      <c r="M2265" s="15"/>
      <c r="N2265" s="15" t="s">
        <v>176</v>
      </c>
      <c r="O2265" s="15"/>
      <c r="P2265" s="15" t="s">
        <v>904</v>
      </c>
      <c r="Q2265" s="34">
        <v>13299</v>
      </c>
      <c r="R2265" s="35">
        <v>45</v>
      </c>
      <c r="S2265" s="36">
        <v>8411.6174999999985</v>
      </c>
      <c r="T2265" s="20" t="s">
        <v>363</v>
      </c>
      <c r="U2265" s="21" t="s">
        <v>969</v>
      </c>
      <c r="V2265" s="23">
        <v>46</v>
      </c>
      <c r="W2265" s="23">
        <v>1</v>
      </c>
      <c r="X2265" s="24"/>
    </row>
    <row r="2266" spans="1:24" s="1" customFormat="1" ht="17" customHeight="1" x14ac:dyDescent="0.3">
      <c r="A2266" s="11" t="s">
        <v>23</v>
      </c>
      <c r="B2266" s="11" t="s">
        <v>1920</v>
      </c>
      <c r="C2266" s="12" t="s">
        <v>1921</v>
      </c>
      <c r="D2266" s="56"/>
      <c r="E2266" s="42" t="str">
        <f t="shared" ref="E2266:E2271" si="131">HYPERLINK("https://www.google.ru/search?q=KJ0695&amp;newwindow=1&amp;tbm=isch","Еще фото")</f>
        <v>Еще фото</v>
      </c>
      <c r="F2266" s="14"/>
      <c r="G2266" s="11" t="s">
        <v>680</v>
      </c>
      <c r="H2266" s="11" t="s">
        <v>357</v>
      </c>
      <c r="I2266" s="15" t="s">
        <v>1139</v>
      </c>
      <c r="J2266" s="15" t="s">
        <v>28</v>
      </c>
      <c r="K2266" s="16" t="s">
        <v>41</v>
      </c>
      <c r="L2266" s="59"/>
      <c r="M2266" s="15"/>
      <c r="N2266" s="15" t="s">
        <v>308</v>
      </c>
      <c r="O2266" s="15"/>
      <c r="P2266" s="16" t="s">
        <v>1922</v>
      </c>
      <c r="Q2266" s="17">
        <v>14999</v>
      </c>
      <c r="R2266" s="18">
        <v>45</v>
      </c>
      <c r="S2266" s="19">
        <v>9486.8675000000003</v>
      </c>
      <c r="T2266" s="20" t="s">
        <v>363</v>
      </c>
      <c r="U2266" s="21" t="s">
        <v>364</v>
      </c>
      <c r="V2266" s="31">
        <v>35.5</v>
      </c>
      <c r="W2266" s="23">
        <v>2</v>
      </c>
      <c r="X2266" s="24"/>
    </row>
    <row r="2267" spans="1:24" s="1" customFormat="1" ht="17" customHeight="1" x14ac:dyDescent="0.3">
      <c r="A2267" s="26" t="s">
        <v>23</v>
      </c>
      <c r="B2267" s="26" t="s">
        <v>1920</v>
      </c>
      <c r="C2267" s="12" t="s">
        <v>1921</v>
      </c>
      <c r="D2267" s="57"/>
      <c r="E2267" s="42" t="str">
        <f t="shared" si="131"/>
        <v>Еще фото</v>
      </c>
      <c r="F2267" s="14"/>
      <c r="G2267" s="26" t="s">
        <v>680</v>
      </c>
      <c r="H2267" s="26" t="s">
        <v>357</v>
      </c>
      <c r="I2267" s="26" t="s">
        <v>1139</v>
      </c>
      <c r="J2267" s="15" t="s">
        <v>28</v>
      </c>
      <c r="K2267" s="16" t="s">
        <v>41</v>
      </c>
      <c r="L2267" s="60"/>
      <c r="M2267" s="15"/>
      <c r="N2267" s="15" t="s">
        <v>308</v>
      </c>
      <c r="O2267" s="15"/>
      <c r="P2267" s="16" t="s">
        <v>1922</v>
      </c>
      <c r="Q2267" s="17">
        <v>14999</v>
      </c>
      <c r="R2267" s="18">
        <v>45</v>
      </c>
      <c r="S2267" s="19">
        <v>9486.8675000000003</v>
      </c>
      <c r="T2267" s="20" t="s">
        <v>363</v>
      </c>
      <c r="U2267" s="21" t="s">
        <v>365</v>
      </c>
      <c r="V2267" s="23">
        <v>36</v>
      </c>
      <c r="W2267" s="23">
        <v>1</v>
      </c>
      <c r="X2267" s="24"/>
    </row>
    <row r="2268" spans="1:24" s="1" customFormat="1" ht="17" customHeight="1" x14ac:dyDescent="0.3">
      <c r="A2268" s="26" t="s">
        <v>23</v>
      </c>
      <c r="B2268" s="26" t="s">
        <v>1920</v>
      </c>
      <c r="C2268" s="12" t="s">
        <v>1921</v>
      </c>
      <c r="D2268" s="57"/>
      <c r="E2268" s="42" t="str">
        <f t="shared" si="131"/>
        <v>Еще фото</v>
      </c>
      <c r="F2268" s="14"/>
      <c r="G2268" s="26" t="s">
        <v>680</v>
      </c>
      <c r="H2268" s="26" t="s">
        <v>357</v>
      </c>
      <c r="I2268" s="26" t="s">
        <v>1139</v>
      </c>
      <c r="J2268" s="15" t="s">
        <v>28</v>
      </c>
      <c r="K2268" s="16" t="s">
        <v>41</v>
      </c>
      <c r="L2268" s="60"/>
      <c r="M2268" s="15"/>
      <c r="N2268" s="15" t="s">
        <v>308</v>
      </c>
      <c r="O2268" s="15"/>
      <c r="P2268" s="16" t="s">
        <v>1922</v>
      </c>
      <c r="Q2268" s="17">
        <v>14999</v>
      </c>
      <c r="R2268" s="18">
        <v>45</v>
      </c>
      <c r="S2268" s="19">
        <v>9486.8675000000003</v>
      </c>
      <c r="T2268" s="20" t="s">
        <v>363</v>
      </c>
      <c r="U2268" s="21" t="s">
        <v>366</v>
      </c>
      <c r="V2268" s="31">
        <v>36.5</v>
      </c>
      <c r="W2268" s="23">
        <v>3</v>
      </c>
      <c r="X2268" s="24"/>
    </row>
    <row r="2269" spans="1:24" s="1" customFormat="1" ht="17" customHeight="1" x14ac:dyDescent="0.3">
      <c r="A2269" s="26" t="s">
        <v>23</v>
      </c>
      <c r="B2269" s="26" t="s">
        <v>1920</v>
      </c>
      <c r="C2269" s="12" t="s">
        <v>1921</v>
      </c>
      <c r="D2269" s="57"/>
      <c r="E2269" s="42" t="str">
        <f t="shared" si="131"/>
        <v>Еще фото</v>
      </c>
      <c r="F2269" s="14"/>
      <c r="G2269" s="26" t="s">
        <v>680</v>
      </c>
      <c r="H2269" s="26" t="s">
        <v>357</v>
      </c>
      <c r="I2269" s="26" t="s">
        <v>1139</v>
      </c>
      <c r="J2269" s="15" t="s">
        <v>28</v>
      </c>
      <c r="K2269" s="16" t="s">
        <v>41</v>
      </c>
      <c r="L2269" s="60"/>
      <c r="M2269" s="15"/>
      <c r="N2269" s="15" t="s">
        <v>308</v>
      </c>
      <c r="O2269" s="15"/>
      <c r="P2269" s="16" t="s">
        <v>1922</v>
      </c>
      <c r="Q2269" s="17">
        <v>14999</v>
      </c>
      <c r="R2269" s="18">
        <v>45</v>
      </c>
      <c r="S2269" s="19">
        <v>9486.8675000000003</v>
      </c>
      <c r="T2269" s="20" t="s">
        <v>363</v>
      </c>
      <c r="U2269" s="21" t="s">
        <v>430</v>
      </c>
      <c r="V2269" s="23">
        <v>37</v>
      </c>
      <c r="W2269" s="23">
        <v>3</v>
      </c>
      <c r="X2269" s="24"/>
    </row>
    <row r="2270" spans="1:24" s="1" customFormat="1" ht="17" customHeight="1" x14ac:dyDescent="0.3">
      <c r="A2270" s="26" t="s">
        <v>23</v>
      </c>
      <c r="B2270" s="26" t="s">
        <v>1920</v>
      </c>
      <c r="C2270" s="12" t="s">
        <v>1921</v>
      </c>
      <c r="D2270" s="57"/>
      <c r="E2270" s="42" t="str">
        <f t="shared" si="131"/>
        <v>Еще фото</v>
      </c>
      <c r="F2270" s="14"/>
      <c r="G2270" s="26" t="s">
        <v>680</v>
      </c>
      <c r="H2270" s="26" t="s">
        <v>357</v>
      </c>
      <c r="I2270" s="26" t="s">
        <v>1139</v>
      </c>
      <c r="J2270" s="15" t="s">
        <v>28</v>
      </c>
      <c r="K2270" s="16" t="s">
        <v>41</v>
      </c>
      <c r="L2270" s="60"/>
      <c r="M2270" s="15"/>
      <c r="N2270" s="15" t="s">
        <v>308</v>
      </c>
      <c r="O2270" s="15"/>
      <c r="P2270" s="16" t="s">
        <v>1922</v>
      </c>
      <c r="Q2270" s="17">
        <v>14999</v>
      </c>
      <c r="R2270" s="18">
        <v>45</v>
      </c>
      <c r="S2270" s="19">
        <v>9486.8675000000003</v>
      </c>
      <c r="T2270" s="20" t="s">
        <v>363</v>
      </c>
      <c r="U2270" s="21" t="s">
        <v>686</v>
      </c>
      <c r="V2270" s="31">
        <v>37.5</v>
      </c>
      <c r="W2270" s="23">
        <v>4</v>
      </c>
      <c r="X2270" s="24"/>
    </row>
    <row r="2271" spans="1:24" s="1" customFormat="1" ht="22.05" customHeight="1" x14ac:dyDescent="0.3">
      <c r="A2271" s="26" t="s">
        <v>23</v>
      </c>
      <c r="B2271" s="26" t="s">
        <v>1920</v>
      </c>
      <c r="C2271" s="12" t="s">
        <v>1921</v>
      </c>
      <c r="D2271" s="58"/>
      <c r="E2271" s="42" t="str">
        <f t="shared" si="131"/>
        <v>Еще фото</v>
      </c>
      <c r="F2271" s="14"/>
      <c r="G2271" s="26" t="s">
        <v>680</v>
      </c>
      <c r="H2271" s="26" t="s">
        <v>357</v>
      </c>
      <c r="I2271" s="26" t="s">
        <v>1139</v>
      </c>
      <c r="J2271" s="15" t="s">
        <v>28</v>
      </c>
      <c r="K2271" s="16" t="s">
        <v>41</v>
      </c>
      <c r="L2271" s="61"/>
      <c r="M2271" s="15"/>
      <c r="N2271" s="15" t="s">
        <v>308</v>
      </c>
      <c r="O2271" s="15"/>
      <c r="P2271" s="16" t="s">
        <v>1922</v>
      </c>
      <c r="Q2271" s="17">
        <v>14999</v>
      </c>
      <c r="R2271" s="18">
        <v>45</v>
      </c>
      <c r="S2271" s="19">
        <v>9486.8675000000003</v>
      </c>
      <c r="T2271" s="20" t="s">
        <v>363</v>
      </c>
      <c r="U2271" s="21" t="s">
        <v>431</v>
      </c>
      <c r="V2271" s="23">
        <v>38</v>
      </c>
      <c r="W2271" s="23">
        <v>2</v>
      </c>
      <c r="X2271" s="24"/>
    </row>
    <row r="2272" spans="1:24" s="1" customFormat="1" ht="13.05" customHeight="1" x14ac:dyDescent="0.3">
      <c r="A2272" s="11" t="s">
        <v>23</v>
      </c>
      <c r="B2272" s="11" t="s">
        <v>1923</v>
      </c>
      <c r="C2272" s="12" t="s">
        <v>1924</v>
      </c>
      <c r="D2272" s="56"/>
      <c r="E2272" s="42" t="str">
        <f t="shared" ref="E2272:E2279" si="132">HYPERLINK("https://www.google.ru/search?q=KJ0999&amp;newwindow=1&amp;tbm=isch","Еще фото")</f>
        <v>Еще фото</v>
      </c>
      <c r="F2272" s="14"/>
      <c r="G2272" s="11" t="s">
        <v>680</v>
      </c>
      <c r="H2272" s="11" t="s">
        <v>357</v>
      </c>
      <c r="I2272" s="15" t="s">
        <v>1139</v>
      </c>
      <c r="J2272" s="15" t="s">
        <v>28</v>
      </c>
      <c r="K2272" s="16" t="s">
        <v>41</v>
      </c>
      <c r="L2272" s="59" t="s">
        <v>1925</v>
      </c>
      <c r="M2272" s="15"/>
      <c r="N2272" s="15" t="s">
        <v>31</v>
      </c>
      <c r="O2272" s="15"/>
      <c r="P2272" s="16" t="s">
        <v>1902</v>
      </c>
      <c r="Q2272" s="17">
        <v>17599</v>
      </c>
      <c r="R2272" s="18">
        <v>45</v>
      </c>
      <c r="S2272" s="19">
        <v>11131.3675</v>
      </c>
      <c r="T2272" s="20" t="s">
        <v>363</v>
      </c>
      <c r="U2272" s="32" t="s">
        <v>364</v>
      </c>
      <c r="V2272" s="31">
        <v>35.5</v>
      </c>
      <c r="W2272" s="23">
        <v>16</v>
      </c>
      <c r="X2272" s="24"/>
    </row>
    <row r="2273" spans="1:24" s="1" customFormat="1" ht="13.05" customHeight="1" x14ac:dyDescent="0.3">
      <c r="A2273" s="26" t="s">
        <v>23</v>
      </c>
      <c r="B2273" s="26" t="s">
        <v>1923</v>
      </c>
      <c r="C2273" s="12" t="s">
        <v>1924</v>
      </c>
      <c r="D2273" s="57"/>
      <c r="E2273" s="42" t="str">
        <f t="shared" si="132"/>
        <v>Еще фото</v>
      </c>
      <c r="F2273" s="14"/>
      <c r="G2273" s="26" t="s">
        <v>680</v>
      </c>
      <c r="H2273" s="26" t="s">
        <v>357</v>
      </c>
      <c r="I2273" s="26" t="s">
        <v>1139</v>
      </c>
      <c r="J2273" s="15" t="s">
        <v>28</v>
      </c>
      <c r="K2273" s="16" t="s">
        <v>41</v>
      </c>
      <c r="L2273" s="60"/>
      <c r="M2273" s="15"/>
      <c r="N2273" s="15" t="s">
        <v>31</v>
      </c>
      <c r="O2273" s="15"/>
      <c r="P2273" s="16" t="s">
        <v>1902</v>
      </c>
      <c r="Q2273" s="17">
        <v>17599</v>
      </c>
      <c r="R2273" s="18">
        <v>45</v>
      </c>
      <c r="S2273" s="19">
        <v>11131.3675</v>
      </c>
      <c r="T2273" s="20" t="s">
        <v>363</v>
      </c>
      <c r="U2273" s="21" t="s">
        <v>365</v>
      </c>
      <c r="V2273" s="23">
        <v>36</v>
      </c>
      <c r="W2273" s="23">
        <v>13</v>
      </c>
      <c r="X2273" s="24"/>
    </row>
    <row r="2274" spans="1:24" s="1" customFormat="1" ht="13.05" customHeight="1" x14ac:dyDescent="0.3">
      <c r="A2274" s="26" t="s">
        <v>23</v>
      </c>
      <c r="B2274" s="26" t="s">
        <v>1923</v>
      </c>
      <c r="C2274" s="12" t="s">
        <v>1924</v>
      </c>
      <c r="D2274" s="57"/>
      <c r="E2274" s="42" t="str">
        <f t="shared" si="132"/>
        <v>Еще фото</v>
      </c>
      <c r="F2274" s="14"/>
      <c r="G2274" s="26" t="s">
        <v>680</v>
      </c>
      <c r="H2274" s="26" t="s">
        <v>357</v>
      </c>
      <c r="I2274" s="26" t="s">
        <v>1139</v>
      </c>
      <c r="J2274" s="15" t="s">
        <v>28</v>
      </c>
      <c r="K2274" s="16" t="s">
        <v>41</v>
      </c>
      <c r="L2274" s="60"/>
      <c r="M2274" s="15"/>
      <c r="N2274" s="15" t="s">
        <v>31</v>
      </c>
      <c r="O2274" s="15"/>
      <c r="P2274" s="16" t="s">
        <v>1902</v>
      </c>
      <c r="Q2274" s="17">
        <v>17599</v>
      </c>
      <c r="R2274" s="18">
        <v>45</v>
      </c>
      <c r="S2274" s="19">
        <v>11131.3675</v>
      </c>
      <c r="T2274" s="20" t="s">
        <v>363</v>
      </c>
      <c r="U2274" s="21" t="s">
        <v>366</v>
      </c>
      <c r="V2274" s="31">
        <v>36.5</v>
      </c>
      <c r="W2274" s="23">
        <v>50</v>
      </c>
      <c r="X2274" s="24"/>
    </row>
    <row r="2275" spans="1:24" s="1" customFormat="1" ht="13.05" customHeight="1" x14ac:dyDescent="0.3">
      <c r="A2275" s="26" t="s">
        <v>23</v>
      </c>
      <c r="B2275" s="26" t="s">
        <v>1923</v>
      </c>
      <c r="C2275" s="12" t="s">
        <v>1924</v>
      </c>
      <c r="D2275" s="57"/>
      <c r="E2275" s="42" t="str">
        <f t="shared" si="132"/>
        <v>Еще фото</v>
      </c>
      <c r="F2275" s="14"/>
      <c r="G2275" s="26" t="s">
        <v>680</v>
      </c>
      <c r="H2275" s="26" t="s">
        <v>357</v>
      </c>
      <c r="I2275" s="26" t="s">
        <v>1139</v>
      </c>
      <c r="J2275" s="15" t="s">
        <v>28</v>
      </c>
      <c r="K2275" s="16" t="s">
        <v>41</v>
      </c>
      <c r="L2275" s="60"/>
      <c r="M2275" s="15"/>
      <c r="N2275" s="15" t="s">
        <v>31</v>
      </c>
      <c r="O2275" s="15"/>
      <c r="P2275" s="16" t="s">
        <v>1902</v>
      </c>
      <c r="Q2275" s="17">
        <v>17599</v>
      </c>
      <c r="R2275" s="18">
        <v>45</v>
      </c>
      <c r="S2275" s="19">
        <v>11131.3675</v>
      </c>
      <c r="T2275" s="20" t="s">
        <v>363</v>
      </c>
      <c r="U2275" s="21" t="s">
        <v>430</v>
      </c>
      <c r="V2275" s="23">
        <v>37</v>
      </c>
      <c r="W2275" s="23">
        <v>50</v>
      </c>
      <c r="X2275" s="24"/>
    </row>
    <row r="2276" spans="1:24" s="1" customFormat="1" ht="13.05" customHeight="1" x14ac:dyDescent="0.3">
      <c r="A2276" s="26" t="s">
        <v>23</v>
      </c>
      <c r="B2276" s="26" t="s">
        <v>1923</v>
      </c>
      <c r="C2276" s="12" t="s">
        <v>1924</v>
      </c>
      <c r="D2276" s="57"/>
      <c r="E2276" s="42" t="str">
        <f t="shared" si="132"/>
        <v>Еще фото</v>
      </c>
      <c r="F2276" s="14"/>
      <c r="G2276" s="26" t="s">
        <v>680</v>
      </c>
      <c r="H2276" s="26" t="s">
        <v>357</v>
      </c>
      <c r="I2276" s="26" t="s">
        <v>1139</v>
      </c>
      <c r="J2276" s="15" t="s">
        <v>28</v>
      </c>
      <c r="K2276" s="16" t="s">
        <v>41</v>
      </c>
      <c r="L2276" s="60"/>
      <c r="M2276" s="15"/>
      <c r="N2276" s="15" t="s">
        <v>31</v>
      </c>
      <c r="O2276" s="15"/>
      <c r="P2276" s="16" t="s">
        <v>1902</v>
      </c>
      <c r="Q2276" s="17">
        <v>17599</v>
      </c>
      <c r="R2276" s="18">
        <v>45</v>
      </c>
      <c r="S2276" s="19">
        <v>11131.3675</v>
      </c>
      <c r="T2276" s="20" t="s">
        <v>363</v>
      </c>
      <c r="U2276" s="21" t="s">
        <v>686</v>
      </c>
      <c r="V2276" s="31">
        <v>37.5</v>
      </c>
      <c r="W2276" s="23">
        <v>40</v>
      </c>
      <c r="X2276" s="24"/>
    </row>
    <row r="2277" spans="1:24" s="1" customFormat="1" ht="13.05" customHeight="1" x14ac:dyDescent="0.3">
      <c r="A2277" s="26" t="s">
        <v>23</v>
      </c>
      <c r="B2277" s="26" t="s">
        <v>1923</v>
      </c>
      <c r="C2277" s="12" t="s">
        <v>1924</v>
      </c>
      <c r="D2277" s="57"/>
      <c r="E2277" s="42" t="str">
        <f t="shared" si="132"/>
        <v>Еще фото</v>
      </c>
      <c r="F2277" s="14"/>
      <c r="G2277" s="26" t="s">
        <v>680</v>
      </c>
      <c r="H2277" s="26" t="s">
        <v>357</v>
      </c>
      <c r="I2277" s="26" t="s">
        <v>1139</v>
      </c>
      <c r="J2277" s="15" t="s">
        <v>28</v>
      </c>
      <c r="K2277" s="16" t="s">
        <v>41</v>
      </c>
      <c r="L2277" s="60"/>
      <c r="M2277" s="15"/>
      <c r="N2277" s="15" t="s">
        <v>31</v>
      </c>
      <c r="O2277" s="15"/>
      <c r="P2277" s="16" t="s">
        <v>1902</v>
      </c>
      <c r="Q2277" s="17">
        <v>17599</v>
      </c>
      <c r="R2277" s="18">
        <v>45</v>
      </c>
      <c r="S2277" s="19">
        <v>11131.3675</v>
      </c>
      <c r="T2277" s="20" t="s">
        <v>363</v>
      </c>
      <c r="U2277" s="21" t="s">
        <v>431</v>
      </c>
      <c r="V2277" s="23">
        <v>38</v>
      </c>
      <c r="W2277" s="23">
        <v>38</v>
      </c>
      <c r="X2277" s="24"/>
    </row>
    <row r="2278" spans="1:24" s="1" customFormat="1" ht="13.05" customHeight="1" x14ac:dyDescent="0.3">
      <c r="A2278" s="26" t="s">
        <v>23</v>
      </c>
      <c r="B2278" s="26" t="s">
        <v>1923</v>
      </c>
      <c r="C2278" s="12" t="s">
        <v>1924</v>
      </c>
      <c r="D2278" s="57"/>
      <c r="E2278" s="42" t="str">
        <f t="shared" si="132"/>
        <v>Еще фото</v>
      </c>
      <c r="F2278" s="14"/>
      <c r="G2278" s="26" t="s">
        <v>680</v>
      </c>
      <c r="H2278" s="26" t="s">
        <v>357</v>
      </c>
      <c r="I2278" s="26" t="s">
        <v>1139</v>
      </c>
      <c r="J2278" s="15" t="s">
        <v>28</v>
      </c>
      <c r="K2278" s="16" t="s">
        <v>41</v>
      </c>
      <c r="L2278" s="60"/>
      <c r="M2278" s="15"/>
      <c r="N2278" s="15" t="s">
        <v>31</v>
      </c>
      <c r="O2278" s="15"/>
      <c r="P2278" s="16" t="s">
        <v>1902</v>
      </c>
      <c r="Q2278" s="17">
        <v>17599</v>
      </c>
      <c r="R2278" s="18">
        <v>45</v>
      </c>
      <c r="S2278" s="19">
        <v>11131.3675</v>
      </c>
      <c r="T2278" s="20" t="s">
        <v>363</v>
      </c>
      <c r="U2278" s="21" t="s">
        <v>687</v>
      </c>
      <c r="V2278" s="31">
        <v>38.5</v>
      </c>
      <c r="W2278" s="23">
        <v>32</v>
      </c>
      <c r="X2278" s="24"/>
    </row>
    <row r="2279" spans="1:24" s="1" customFormat="1" ht="18" customHeight="1" x14ac:dyDescent="0.3">
      <c r="A2279" s="26" t="s">
        <v>23</v>
      </c>
      <c r="B2279" s="26" t="s">
        <v>1923</v>
      </c>
      <c r="C2279" s="12" t="s">
        <v>1924</v>
      </c>
      <c r="D2279" s="58"/>
      <c r="E2279" s="42" t="str">
        <f t="shared" si="132"/>
        <v>Еще фото</v>
      </c>
      <c r="F2279" s="14"/>
      <c r="G2279" s="26" t="s">
        <v>680</v>
      </c>
      <c r="H2279" s="26" t="s">
        <v>357</v>
      </c>
      <c r="I2279" s="26" t="s">
        <v>1139</v>
      </c>
      <c r="J2279" s="15" t="s">
        <v>28</v>
      </c>
      <c r="K2279" s="16" t="s">
        <v>41</v>
      </c>
      <c r="L2279" s="61"/>
      <c r="M2279" s="15"/>
      <c r="N2279" s="15" t="s">
        <v>31</v>
      </c>
      <c r="O2279" s="15"/>
      <c r="P2279" s="16" t="s">
        <v>1902</v>
      </c>
      <c r="Q2279" s="17">
        <v>17599</v>
      </c>
      <c r="R2279" s="18">
        <v>45</v>
      </c>
      <c r="S2279" s="19">
        <v>11131.3675</v>
      </c>
      <c r="T2279" s="20" t="s">
        <v>363</v>
      </c>
      <c r="U2279" s="21" t="s">
        <v>693</v>
      </c>
      <c r="V2279" s="23">
        <v>40</v>
      </c>
      <c r="W2279" s="23">
        <v>7</v>
      </c>
      <c r="X2279" s="24"/>
    </row>
    <row r="2280" spans="1:24" s="1" customFormat="1" ht="13.05" customHeight="1" x14ac:dyDescent="0.3">
      <c r="A2280" s="11" t="s">
        <v>23</v>
      </c>
      <c r="B2280" s="11" t="s">
        <v>1926</v>
      </c>
      <c r="C2280" s="12" t="s">
        <v>1927</v>
      </c>
      <c r="D2280" s="56"/>
      <c r="E2280" s="42" t="str">
        <f t="shared" ref="E2280:E2287" si="133">HYPERLINK("https://www.google.ru/search?q=KJ1000&amp;newwindow=1&amp;tbm=isch","Еще фото")</f>
        <v>Еще фото</v>
      </c>
      <c r="F2280" s="14"/>
      <c r="G2280" s="11" t="s">
        <v>680</v>
      </c>
      <c r="H2280" s="11" t="s">
        <v>357</v>
      </c>
      <c r="I2280" s="15" t="s">
        <v>1139</v>
      </c>
      <c r="J2280" s="15" t="s">
        <v>28</v>
      </c>
      <c r="K2280" s="16" t="s">
        <v>41</v>
      </c>
      <c r="L2280" s="59" t="s">
        <v>1925</v>
      </c>
      <c r="M2280" s="15"/>
      <c r="N2280" s="15" t="s">
        <v>31</v>
      </c>
      <c r="O2280" s="15"/>
      <c r="P2280" s="16" t="s">
        <v>1163</v>
      </c>
      <c r="Q2280" s="17">
        <v>17599</v>
      </c>
      <c r="R2280" s="18">
        <v>45</v>
      </c>
      <c r="S2280" s="19">
        <v>11131.3675</v>
      </c>
      <c r="T2280" s="20" t="s">
        <v>363</v>
      </c>
      <c r="U2280" s="32" t="s">
        <v>364</v>
      </c>
      <c r="V2280" s="31">
        <v>35.5</v>
      </c>
      <c r="W2280" s="23">
        <v>17</v>
      </c>
      <c r="X2280" s="24"/>
    </row>
    <row r="2281" spans="1:24" s="1" customFormat="1" ht="13.05" customHeight="1" x14ac:dyDescent="0.3">
      <c r="A2281" s="26" t="s">
        <v>23</v>
      </c>
      <c r="B2281" s="26" t="s">
        <v>1926</v>
      </c>
      <c r="C2281" s="12" t="s">
        <v>1927</v>
      </c>
      <c r="D2281" s="57"/>
      <c r="E2281" s="42" t="str">
        <f t="shared" si="133"/>
        <v>Еще фото</v>
      </c>
      <c r="F2281" s="14"/>
      <c r="G2281" s="26" t="s">
        <v>680</v>
      </c>
      <c r="H2281" s="26" t="s">
        <v>357</v>
      </c>
      <c r="I2281" s="26" t="s">
        <v>1139</v>
      </c>
      <c r="J2281" s="15" t="s">
        <v>28</v>
      </c>
      <c r="K2281" s="16" t="s">
        <v>41</v>
      </c>
      <c r="L2281" s="60"/>
      <c r="M2281" s="15"/>
      <c r="N2281" s="15" t="s">
        <v>31</v>
      </c>
      <c r="O2281" s="15"/>
      <c r="P2281" s="16" t="s">
        <v>1163</v>
      </c>
      <c r="Q2281" s="17">
        <v>17599</v>
      </c>
      <c r="R2281" s="18">
        <v>45</v>
      </c>
      <c r="S2281" s="19">
        <v>11131.3675</v>
      </c>
      <c r="T2281" s="20" t="s">
        <v>363</v>
      </c>
      <c r="U2281" s="21" t="s">
        <v>365</v>
      </c>
      <c r="V2281" s="23">
        <v>36</v>
      </c>
      <c r="W2281" s="23">
        <v>14</v>
      </c>
      <c r="X2281" s="24"/>
    </row>
    <row r="2282" spans="1:24" s="1" customFormat="1" ht="13.05" customHeight="1" x14ac:dyDescent="0.3">
      <c r="A2282" s="26" t="s">
        <v>23</v>
      </c>
      <c r="B2282" s="26" t="s">
        <v>1926</v>
      </c>
      <c r="C2282" s="12" t="s">
        <v>1927</v>
      </c>
      <c r="D2282" s="57"/>
      <c r="E2282" s="42" t="str">
        <f t="shared" si="133"/>
        <v>Еще фото</v>
      </c>
      <c r="F2282" s="14"/>
      <c r="G2282" s="26" t="s">
        <v>680</v>
      </c>
      <c r="H2282" s="26" t="s">
        <v>357</v>
      </c>
      <c r="I2282" s="26" t="s">
        <v>1139</v>
      </c>
      <c r="J2282" s="15" t="s">
        <v>28</v>
      </c>
      <c r="K2282" s="16" t="s">
        <v>41</v>
      </c>
      <c r="L2282" s="60"/>
      <c r="M2282" s="15"/>
      <c r="N2282" s="15" t="s">
        <v>31</v>
      </c>
      <c r="O2282" s="15"/>
      <c r="P2282" s="16" t="s">
        <v>1163</v>
      </c>
      <c r="Q2282" s="17">
        <v>17599</v>
      </c>
      <c r="R2282" s="18">
        <v>45</v>
      </c>
      <c r="S2282" s="19">
        <v>11131.3675</v>
      </c>
      <c r="T2282" s="20" t="s">
        <v>363</v>
      </c>
      <c r="U2282" s="21" t="s">
        <v>366</v>
      </c>
      <c r="V2282" s="31">
        <v>36.5</v>
      </c>
      <c r="W2282" s="23">
        <v>52</v>
      </c>
      <c r="X2282" s="24"/>
    </row>
    <row r="2283" spans="1:24" s="1" customFormat="1" ht="13.05" customHeight="1" x14ac:dyDescent="0.3">
      <c r="A2283" s="26" t="s">
        <v>23</v>
      </c>
      <c r="B2283" s="26" t="s">
        <v>1926</v>
      </c>
      <c r="C2283" s="12" t="s">
        <v>1927</v>
      </c>
      <c r="D2283" s="57"/>
      <c r="E2283" s="42" t="str">
        <f t="shared" si="133"/>
        <v>Еще фото</v>
      </c>
      <c r="F2283" s="14"/>
      <c r="G2283" s="26" t="s">
        <v>680</v>
      </c>
      <c r="H2283" s="26" t="s">
        <v>357</v>
      </c>
      <c r="I2283" s="26" t="s">
        <v>1139</v>
      </c>
      <c r="J2283" s="15" t="s">
        <v>28</v>
      </c>
      <c r="K2283" s="16" t="s">
        <v>41</v>
      </c>
      <c r="L2283" s="60"/>
      <c r="M2283" s="15"/>
      <c r="N2283" s="15" t="s">
        <v>31</v>
      </c>
      <c r="O2283" s="15"/>
      <c r="P2283" s="16" t="s">
        <v>1163</v>
      </c>
      <c r="Q2283" s="17">
        <v>17599</v>
      </c>
      <c r="R2283" s="18">
        <v>45</v>
      </c>
      <c r="S2283" s="19">
        <v>11131.3675</v>
      </c>
      <c r="T2283" s="20" t="s">
        <v>363</v>
      </c>
      <c r="U2283" s="21" t="s">
        <v>430</v>
      </c>
      <c r="V2283" s="23">
        <v>37</v>
      </c>
      <c r="W2283" s="23">
        <v>50</v>
      </c>
      <c r="X2283" s="24"/>
    </row>
    <row r="2284" spans="1:24" s="1" customFormat="1" ht="13.05" customHeight="1" x14ac:dyDescent="0.3">
      <c r="A2284" s="26" t="s">
        <v>23</v>
      </c>
      <c r="B2284" s="26" t="s">
        <v>1926</v>
      </c>
      <c r="C2284" s="12" t="s">
        <v>1927</v>
      </c>
      <c r="D2284" s="57"/>
      <c r="E2284" s="42" t="str">
        <f t="shared" si="133"/>
        <v>Еще фото</v>
      </c>
      <c r="F2284" s="14"/>
      <c r="G2284" s="26" t="s">
        <v>680</v>
      </c>
      <c r="H2284" s="26" t="s">
        <v>357</v>
      </c>
      <c r="I2284" s="26" t="s">
        <v>1139</v>
      </c>
      <c r="J2284" s="15" t="s">
        <v>28</v>
      </c>
      <c r="K2284" s="16" t="s">
        <v>41</v>
      </c>
      <c r="L2284" s="60"/>
      <c r="M2284" s="15"/>
      <c r="N2284" s="15" t="s">
        <v>31</v>
      </c>
      <c r="O2284" s="15"/>
      <c r="P2284" s="16" t="s">
        <v>1163</v>
      </c>
      <c r="Q2284" s="17">
        <v>17599</v>
      </c>
      <c r="R2284" s="18">
        <v>45</v>
      </c>
      <c r="S2284" s="19">
        <v>11131.3675</v>
      </c>
      <c r="T2284" s="20" t="s">
        <v>363</v>
      </c>
      <c r="U2284" s="21" t="s">
        <v>686</v>
      </c>
      <c r="V2284" s="31">
        <v>37.5</v>
      </c>
      <c r="W2284" s="23">
        <v>44</v>
      </c>
      <c r="X2284" s="24"/>
    </row>
    <row r="2285" spans="1:24" s="1" customFormat="1" ht="13.05" customHeight="1" x14ac:dyDescent="0.3">
      <c r="A2285" s="26" t="s">
        <v>23</v>
      </c>
      <c r="B2285" s="26" t="s">
        <v>1926</v>
      </c>
      <c r="C2285" s="12" t="s">
        <v>1927</v>
      </c>
      <c r="D2285" s="57"/>
      <c r="E2285" s="42" t="str">
        <f t="shared" si="133"/>
        <v>Еще фото</v>
      </c>
      <c r="F2285" s="14"/>
      <c r="G2285" s="26" t="s">
        <v>680</v>
      </c>
      <c r="H2285" s="26" t="s">
        <v>357</v>
      </c>
      <c r="I2285" s="26" t="s">
        <v>1139</v>
      </c>
      <c r="J2285" s="15" t="s">
        <v>28</v>
      </c>
      <c r="K2285" s="16" t="s">
        <v>41</v>
      </c>
      <c r="L2285" s="60"/>
      <c r="M2285" s="15"/>
      <c r="N2285" s="15" t="s">
        <v>31</v>
      </c>
      <c r="O2285" s="15"/>
      <c r="P2285" s="16" t="s">
        <v>1163</v>
      </c>
      <c r="Q2285" s="17">
        <v>17599</v>
      </c>
      <c r="R2285" s="18">
        <v>45</v>
      </c>
      <c r="S2285" s="19">
        <v>11131.3675</v>
      </c>
      <c r="T2285" s="20" t="s">
        <v>363</v>
      </c>
      <c r="U2285" s="21" t="s">
        <v>431</v>
      </c>
      <c r="V2285" s="23">
        <v>38</v>
      </c>
      <c r="W2285" s="23">
        <v>40</v>
      </c>
      <c r="X2285" s="24"/>
    </row>
    <row r="2286" spans="1:24" s="1" customFormat="1" ht="13.05" customHeight="1" x14ac:dyDescent="0.3">
      <c r="A2286" s="26" t="s">
        <v>23</v>
      </c>
      <c r="B2286" s="26" t="s">
        <v>1926</v>
      </c>
      <c r="C2286" s="12" t="s">
        <v>1927</v>
      </c>
      <c r="D2286" s="57"/>
      <c r="E2286" s="42" t="str">
        <f t="shared" si="133"/>
        <v>Еще фото</v>
      </c>
      <c r="F2286" s="14"/>
      <c r="G2286" s="26" t="s">
        <v>680</v>
      </c>
      <c r="H2286" s="26" t="s">
        <v>357</v>
      </c>
      <c r="I2286" s="26" t="s">
        <v>1139</v>
      </c>
      <c r="J2286" s="15" t="s">
        <v>28</v>
      </c>
      <c r="K2286" s="16" t="s">
        <v>41</v>
      </c>
      <c r="L2286" s="60"/>
      <c r="M2286" s="15"/>
      <c r="N2286" s="15" t="s">
        <v>31</v>
      </c>
      <c r="O2286" s="15"/>
      <c r="P2286" s="16" t="s">
        <v>1163</v>
      </c>
      <c r="Q2286" s="17">
        <v>17599</v>
      </c>
      <c r="R2286" s="18">
        <v>45</v>
      </c>
      <c r="S2286" s="19">
        <v>11131.3675</v>
      </c>
      <c r="T2286" s="20" t="s">
        <v>363</v>
      </c>
      <c r="U2286" s="21" t="s">
        <v>687</v>
      </c>
      <c r="V2286" s="31">
        <v>38.5</v>
      </c>
      <c r="W2286" s="23">
        <v>35</v>
      </c>
      <c r="X2286" s="24"/>
    </row>
    <row r="2287" spans="1:24" s="1" customFormat="1" ht="18" customHeight="1" x14ac:dyDescent="0.3">
      <c r="A2287" s="26" t="s">
        <v>23</v>
      </c>
      <c r="B2287" s="26" t="s">
        <v>1926</v>
      </c>
      <c r="C2287" s="12" t="s">
        <v>1927</v>
      </c>
      <c r="D2287" s="58"/>
      <c r="E2287" s="42" t="str">
        <f t="shared" si="133"/>
        <v>Еще фото</v>
      </c>
      <c r="F2287" s="14"/>
      <c r="G2287" s="26" t="s">
        <v>680</v>
      </c>
      <c r="H2287" s="26" t="s">
        <v>357</v>
      </c>
      <c r="I2287" s="26" t="s">
        <v>1139</v>
      </c>
      <c r="J2287" s="15" t="s">
        <v>28</v>
      </c>
      <c r="K2287" s="16" t="s">
        <v>41</v>
      </c>
      <c r="L2287" s="61"/>
      <c r="M2287" s="15"/>
      <c r="N2287" s="15" t="s">
        <v>31</v>
      </c>
      <c r="O2287" s="15"/>
      <c r="P2287" s="16" t="s">
        <v>1163</v>
      </c>
      <c r="Q2287" s="17">
        <v>17599</v>
      </c>
      <c r="R2287" s="18">
        <v>45</v>
      </c>
      <c r="S2287" s="19">
        <v>11131.3675</v>
      </c>
      <c r="T2287" s="20" t="s">
        <v>363</v>
      </c>
      <c r="U2287" s="21" t="s">
        <v>693</v>
      </c>
      <c r="V2287" s="23">
        <v>40</v>
      </c>
      <c r="W2287" s="23">
        <v>8</v>
      </c>
      <c r="X2287" s="24"/>
    </row>
    <row r="2288" spans="1:24" s="1" customFormat="1" ht="11" customHeight="1" x14ac:dyDescent="0.3">
      <c r="A2288" s="11" t="s">
        <v>23</v>
      </c>
      <c r="B2288" s="11" t="s">
        <v>1928</v>
      </c>
      <c r="C2288" s="12" t="s">
        <v>1929</v>
      </c>
      <c r="D2288" s="56"/>
      <c r="E2288" s="42" t="str">
        <f t="shared" ref="E2288:E2297" si="134">HYPERLINK("https://www.google.ru/search?q=KJ1007&amp;newwindow=1&amp;tbm=isch","Еще фото")</f>
        <v>Еще фото</v>
      </c>
      <c r="F2288" s="14"/>
      <c r="G2288" s="11" t="s">
        <v>1138</v>
      </c>
      <c r="H2288" s="11" t="s">
        <v>357</v>
      </c>
      <c r="I2288" s="15" t="s">
        <v>1139</v>
      </c>
      <c r="J2288" s="15" t="s">
        <v>28</v>
      </c>
      <c r="K2288" s="16" t="s">
        <v>41</v>
      </c>
      <c r="L2288" s="59"/>
      <c r="M2288" s="15"/>
      <c r="N2288" s="15" t="s">
        <v>72</v>
      </c>
      <c r="O2288" s="15"/>
      <c r="P2288" s="16" t="s">
        <v>929</v>
      </c>
      <c r="Q2288" s="17">
        <v>12199</v>
      </c>
      <c r="R2288" s="18">
        <v>45</v>
      </c>
      <c r="S2288" s="19">
        <v>7715.8674999999994</v>
      </c>
      <c r="T2288" s="20" t="s">
        <v>363</v>
      </c>
      <c r="U2288" s="21" t="s">
        <v>364</v>
      </c>
      <c r="V2288" s="31">
        <v>35.5</v>
      </c>
      <c r="W2288" s="23">
        <v>1</v>
      </c>
      <c r="X2288" s="24"/>
    </row>
    <row r="2289" spans="1:24" s="1" customFormat="1" ht="11" customHeight="1" x14ac:dyDescent="0.3">
      <c r="A2289" s="26" t="s">
        <v>23</v>
      </c>
      <c r="B2289" s="26" t="s">
        <v>1928</v>
      </c>
      <c r="C2289" s="12" t="s">
        <v>1929</v>
      </c>
      <c r="D2289" s="57"/>
      <c r="E2289" s="42" t="str">
        <f t="shared" si="134"/>
        <v>Еще фото</v>
      </c>
      <c r="F2289" s="14"/>
      <c r="G2289" s="26" t="s">
        <v>1138</v>
      </c>
      <c r="H2289" s="26" t="s">
        <v>357</v>
      </c>
      <c r="I2289" s="26" t="s">
        <v>1139</v>
      </c>
      <c r="J2289" s="15" t="s">
        <v>28</v>
      </c>
      <c r="K2289" s="16" t="s">
        <v>41</v>
      </c>
      <c r="L2289" s="60"/>
      <c r="M2289" s="15"/>
      <c r="N2289" s="15" t="s">
        <v>72</v>
      </c>
      <c r="O2289" s="15"/>
      <c r="P2289" s="16" t="s">
        <v>929</v>
      </c>
      <c r="Q2289" s="17">
        <v>12199</v>
      </c>
      <c r="R2289" s="18">
        <v>45</v>
      </c>
      <c r="S2289" s="19">
        <v>7715.8674999999994</v>
      </c>
      <c r="T2289" s="20" t="s">
        <v>363</v>
      </c>
      <c r="U2289" s="21" t="s">
        <v>365</v>
      </c>
      <c r="V2289" s="23">
        <v>36</v>
      </c>
      <c r="W2289" s="23">
        <v>1</v>
      </c>
      <c r="X2289" s="24"/>
    </row>
    <row r="2290" spans="1:24" s="1" customFormat="1" ht="11" customHeight="1" x14ac:dyDescent="0.3">
      <c r="A2290" s="26" t="s">
        <v>23</v>
      </c>
      <c r="B2290" s="26" t="s">
        <v>1928</v>
      </c>
      <c r="C2290" s="12" t="s">
        <v>1929</v>
      </c>
      <c r="D2290" s="57"/>
      <c r="E2290" s="42" t="str">
        <f t="shared" si="134"/>
        <v>Еще фото</v>
      </c>
      <c r="F2290" s="14"/>
      <c r="G2290" s="26" t="s">
        <v>1138</v>
      </c>
      <c r="H2290" s="26" t="s">
        <v>357</v>
      </c>
      <c r="I2290" s="26" t="s">
        <v>1139</v>
      </c>
      <c r="J2290" s="15" t="s">
        <v>28</v>
      </c>
      <c r="K2290" s="16" t="s">
        <v>41</v>
      </c>
      <c r="L2290" s="60"/>
      <c r="M2290" s="15"/>
      <c r="N2290" s="15" t="s">
        <v>72</v>
      </c>
      <c r="O2290" s="15"/>
      <c r="P2290" s="16" t="s">
        <v>929</v>
      </c>
      <c r="Q2290" s="17">
        <v>12199</v>
      </c>
      <c r="R2290" s="18">
        <v>45</v>
      </c>
      <c r="S2290" s="19">
        <v>7715.8674999999994</v>
      </c>
      <c r="T2290" s="20" t="s">
        <v>363</v>
      </c>
      <c r="U2290" s="21" t="s">
        <v>366</v>
      </c>
      <c r="V2290" s="31">
        <v>36.5</v>
      </c>
      <c r="W2290" s="23">
        <v>2</v>
      </c>
      <c r="X2290" s="24"/>
    </row>
    <row r="2291" spans="1:24" s="1" customFormat="1" ht="11" customHeight="1" x14ac:dyDescent="0.3">
      <c r="A2291" s="26" t="s">
        <v>23</v>
      </c>
      <c r="B2291" s="26" t="s">
        <v>1928</v>
      </c>
      <c r="C2291" s="12" t="s">
        <v>1929</v>
      </c>
      <c r="D2291" s="57"/>
      <c r="E2291" s="42" t="str">
        <f t="shared" si="134"/>
        <v>Еще фото</v>
      </c>
      <c r="F2291" s="14"/>
      <c r="G2291" s="26" t="s">
        <v>1138</v>
      </c>
      <c r="H2291" s="26" t="s">
        <v>357</v>
      </c>
      <c r="I2291" s="26" t="s">
        <v>1139</v>
      </c>
      <c r="J2291" s="15" t="s">
        <v>28</v>
      </c>
      <c r="K2291" s="16" t="s">
        <v>41</v>
      </c>
      <c r="L2291" s="60"/>
      <c r="M2291" s="15"/>
      <c r="N2291" s="15" t="s">
        <v>72</v>
      </c>
      <c r="O2291" s="15"/>
      <c r="P2291" s="16" t="s">
        <v>929</v>
      </c>
      <c r="Q2291" s="17">
        <v>12199</v>
      </c>
      <c r="R2291" s="18">
        <v>45</v>
      </c>
      <c r="S2291" s="19">
        <v>7715.8674999999994</v>
      </c>
      <c r="T2291" s="20" t="s">
        <v>363</v>
      </c>
      <c r="U2291" s="21" t="s">
        <v>430</v>
      </c>
      <c r="V2291" s="23">
        <v>37</v>
      </c>
      <c r="W2291" s="23">
        <v>2</v>
      </c>
      <c r="X2291" s="24"/>
    </row>
    <row r="2292" spans="1:24" s="1" customFormat="1" ht="11" customHeight="1" x14ac:dyDescent="0.3">
      <c r="A2292" s="26" t="s">
        <v>23</v>
      </c>
      <c r="B2292" s="26" t="s">
        <v>1928</v>
      </c>
      <c r="C2292" s="12" t="s">
        <v>1929</v>
      </c>
      <c r="D2292" s="57"/>
      <c r="E2292" s="42" t="str">
        <f t="shared" si="134"/>
        <v>Еще фото</v>
      </c>
      <c r="F2292" s="14"/>
      <c r="G2292" s="26" t="s">
        <v>1138</v>
      </c>
      <c r="H2292" s="26" t="s">
        <v>357</v>
      </c>
      <c r="I2292" s="26" t="s">
        <v>1139</v>
      </c>
      <c r="J2292" s="15" t="s">
        <v>28</v>
      </c>
      <c r="K2292" s="16" t="s">
        <v>41</v>
      </c>
      <c r="L2292" s="60"/>
      <c r="M2292" s="15"/>
      <c r="N2292" s="15" t="s">
        <v>72</v>
      </c>
      <c r="O2292" s="15"/>
      <c r="P2292" s="16" t="s">
        <v>929</v>
      </c>
      <c r="Q2292" s="17">
        <v>12199</v>
      </c>
      <c r="R2292" s="18">
        <v>45</v>
      </c>
      <c r="S2292" s="19">
        <v>7715.8674999999994</v>
      </c>
      <c r="T2292" s="20" t="s">
        <v>363</v>
      </c>
      <c r="U2292" s="21" t="s">
        <v>686</v>
      </c>
      <c r="V2292" s="31">
        <v>37.5</v>
      </c>
      <c r="W2292" s="23">
        <v>2</v>
      </c>
      <c r="X2292" s="24"/>
    </row>
    <row r="2293" spans="1:24" s="1" customFormat="1" ht="11" customHeight="1" x14ac:dyDescent="0.3">
      <c r="A2293" s="26" t="s">
        <v>23</v>
      </c>
      <c r="B2293" s="26" t="s">
        <v>1928</v>
      </c>
      <c r="C2293" s="12" t="s">
        <v>1929</v>
      </c>
      <c r="D2293" s="57"/>
      <c r="E2293" s="42" t="str">
        <f t="shared" si="134"/>
        <v>Еще фото</v>
      </c>
      <c r="F2293" s="14"/>
      <c r="G2293" s="26" t="s">
        <v>1138</v>
      </c>
      <c r="H2293" s="26" t="s">
        <v>357</v>
      </c>
      <c r="I2293" s="26" t="s">
        <v>1139</v>
      </c>
      <c r="J2293" s="15" t="s">
        <v>28</v>
      </c>
      <c r="K2293" s="16" t="s">
        <v>41</v>
      </c>
      <c r="L2293" s="60"/>
      <c r="M2293" s="15"/>
      <c r="N2293" s="15" t="s">
        <v>72</v>
      </c>
      <c r="O2293" s="15"/>
      <c r="P2293" s="16" t="s">
        <v>929</v>
      </c>
      <c r="Q2293" s="17">
        <v>12199</v>
      </c>
      <c r="R2293" s="18">
        <v>45</v>
      </c>
      <c r="S2293" s="19">
        <v>7715.8674999999994</v>
      </c>
      <c r="T2293" s="20" t="s">
        <v>363</v>
      </c>
      <c r="U2293" s="21" t="s">
        <v>431</v>
      </c>
      <c r="V2293" s="23">
        <v>38</v>
      </c>
      <c r="W2293" s="23">
        <v>1</v>
      </c>
      <c r="X2293" s="24"/>
    </row>
    <row r="2294" spans="1:24" s="1" customFormat="1" ht="11" customHeight="1" x14ac:dyDescent="0.3">
      <c r="A2294" s="26" t="s">
        <v>23</v>
      </c>
      <c r="B2294" s="26" t="s">
        <v>1928</v>
      </c>
      <c r="C2294" s="12" t="s">
        <v>1929</v>
      </c>
      <c r="D2294" s="57"/>
      <c r="E2294" s="42" t="str">
        <f t="shared" si="134"/>
        <v>Еще фото</v>
      </c>
      <c r="F2294" s="14"/>
      <c r="G2294" s="26" t="s">
        <v>1138</v>
      </c>
      <c r="H2294" s="26" t="s">
        <v>357</v>
      </c>
      <c r="I2294" s="26" t="s">
        <v>1139</v>
      </c>
      <c r="J2294" s="15" t="s">
        <v>28</v>
      </c>
      <c r="K2294" s="16" t="s">
        <v>41</v>
      </c>
      <c r="L2294" s="60"/>
      <c r="M2294" s="15"/>
      <c r="N2294" s="15" t="s">
        <v>72</v>
      </c>
      <c r="O2294" s="15"/>
      <c r="P2294" s="16" t="s">
        <v>929</v>
      </c>
      <c r="Q2294" s="17">
        <v>12199</v>
      </c>
      <c r="R2294" s="18">
        <v>45</v>
      </c>
      <c r="S2294" s="19">
        <v>7715.8674999999994</v>
      </c>
      <c r="T2294" s="20" t="s">
        <v>363</v>
      </c>
      <c r="U2294" s="21" t="s">
        <v>687</v>
      </c>
      <c r="V2294" s="31">
        <v>38.5</v>
      </c>
      <c r="W2294" s="23">
        <v>1</v>
      </c>
      <c r="X2294" s="24"/>
    </row>
    <row r="2295" spans="1:24" s="1" customFormat="1" ht="11" customHeight="1" x14ac:dyDescent="0.3">
      <c r="A2295" s="26" t="s">
        <v>23</v>
      </c>
      <c r="B2295" s="26" t="s">
        <v>1928</v>
      </c>
      <c r="C2295" s="12" t="s">
        <v>1929</v>
      </c>
      <c r="D2295" s="57"/>
      <c r="E2295" s="42" t="str">
        <f t="shared" si="134"/>
        <v>Еще фото</v>
      </c>
      <c r="F2295" s="14"/>
      <c r="G2295" s="26" t="s">
        <v>1138</v>
      </c>
      <c r="H2295" s="26" t="s">
        <v>357</v>
      </c>
      <c r="I2295" s="26" t="s">
        <v>1139</v>
      </c>
      <c r="J2295" s="15" t="s">
        <v>28</v>
      </c>
      <c r="K2295" s="16" t="s">
        <v>41</v>
      </c>
      <c r="L2295" s="60"/>
      <c r="M2295" s="15"/>
      <c r="N2295" s="15" t="s">
        <v>72</v>
      </c>
      <c r="O2295" s="15"/>
      <c r="P2295" s="16" t="s">
        <v>929</v>
      </c>
      <c r="Q2295" s="17">
        <v>12199</v>
      </c>
      <c r="R2295" s="18">
        <v>45</v>
      </c>
      <c r="S2295" s="19">
        <v>7715.8674999999994</v>
      </c>
      <c r="T2295" s="20" t="s">
        <v>363</v>
      </c>
      <c r="U2295" s="21" t="s">
        <v>432</v>
      </c>
      <c r="V2295" s="23">
        <v>39</v>
      </c>
      <c r="W2295" s="23">
        <v>1</v>
      </c>
      <c r="X2295" s="24"/>
    </row>
    <row r="2296" spans="1:24" s="1" customFormat="1" ht="11" customHeight="1" x14ac:dyDescent="0.3">
      <c r="A2296" s="26" t="s">
        <v>23</v>
      </c>
      <c r="B2296" s="26" t="s">
        <v>1928</v>
      </c>
      <c r="C2296" s="12" t="s">
        <v>1929</v>
      </c>
      <c r="D2296" s="57"/>
      <c r="E2296" s="42" t="str">
        <f t="shared" si="134"/>
        <v>Еще фото</v>
      </c>
      <c r="F2296" s="14"/>
      <c r="G2296" s="26" t="s">
        <v>1138</v>
      </c>
      <c r="H2296" s="26" t="s">
        <v>357</v>
      </c>
      <c r="I2296" s="26" t="s">
        <v>1139</v>
      </c>
      <c r="J2296" s="15" t="s">
        <v>28</v>
      </c>
      <c r="K2296" s="16" t="s">
        <v>41</v>
      </c>
      <c r="L2296" s="60"/>
      <c r="M2296" s="15"/>
      <c r="N2296" s="15" t="s">
        <v>72</v>
      </c>
      <c r="O2296" s="15"/>
      <c r="P2296" s="16" t="s">
        <v>929</v>
      </c>
      <c r="Q2296" s="17">
        <v>12199</v>
      </c>
      <c r="R2296" s="18">
        <v>45</v>
      </c>
      <c r="S2296" s="19">
        <v>7715.8674999999994</v>
      </c>
      <c r="T2296" s="20" t="s">
        <v>363</v>
      </c>
      <c r="U2296" s="21" t="s">
        <v>693</v>
      </c>
      <c r="V2296" s="23">
        <v>40</v>
      </c>
      <c r="W2296" s="23">
        <v>1</v>
      </c>
      <c r="X2296" s="24"/>
    </row>
    <row r="2297" spans="1:24" s="1" customFormat="1" ht="11" customHeight="1" x14ac:dyDescent="0.3">
      <c r="A2297" s="15" t="s">
        <v>23</v>
      </c>
      <c r="B2297" s="15" t="s">
        <v>1928</v>
      </c>
      <c r="C2297" s="12" t="s">
        <v>1929</v>
      </c>
      <c r="D2297" s="58"/>
      <c r="E2297" s="42" t="str">
        <f t="shared" si="134"/>
        <v>Еще фото</v>
      </c>
      <c r="F2297" s="37"/>
      <c r="G2297" s="15" t="s">
        <v>1138</v>
      </c>
      <c r="H2297" s="15" t="s">
        <v>357</v>
      </c>
      <c r="I2297" s="15" t="s">
        <v>1139</v>
      </c>
      <c r="J2297" s="15" t="s">
        <v>28</v>
      </c>
      <c r="K2297" s="15" t="s">
        <v>41</v>
      </c>
      <c r="L2297" s="61"/>
      <c r="M2297" s="15"/>
      <c r="N2297" s="15" t="s">
        <v>72</v>
      </c>
      <c r="O2297" s="15"/>
      <c r="P2297" s="15" t="s">
        <v>929</v>
      </c>
      <c r="Q2297" s="34">
        <v>12199</v>
      </c>
      <c r="R2297" s="35">
        <v>45</v>
      </c>
      <c r="S2297" s="36">
        <v>7715.8674999999994</v>
      </c>
      <c r="T2297" s="20" t="s">
        <v>363</v>
      </c>
      <c r="U2297" s="21" t="s">
        <v>694</v>
      </c>
      <c r="V2297" s="31">
        <v>40.5</v>
      </c>
      <c r="W2297" s="23">
        <v>1</v>
      </c>
      <c r="X2297" s="24"/>
    </row>
    <row r="2298" spans="1:24" s="1" customFormat="1" ht="35" customHeight="1" x14ac:dyDescent="0.3">
      <c r="A2298" s="11" t="s">
        <v>23</v>
      </c>
      <c r="B2298" s="11" t="s">
        <v>1930</v>
      </c>
      <c r="C2298" s="12" t="s">
        <v>1931</v>
      </c>
      <c r="D2298" s="56"/>
      <c r="E2298" s="42" t="str">
        <f>HYPERLINK("https://www.google.ru/search?q=KJ1012&amp;newwindow=1&amp;tbm=isch","Еще фото")</f>
        <v>Еще фото</v>
      </c>
      <c r="F2298" s="14"/>
      <c r="G2298" s="11" t="s">
        <v>1138</v>
      </c>
      <c r="H2298" s="11" t="s">
        <v>357</v>
      </c>
      <c r="I2298" s="15" t="s">
        <v>1139</v>
      </c>
      <c r="J2298" s="15" t="s">
        <v>28</v>
      </c>
      <c r="K2298" s="16" t="s">
        <v>29</v>
      </c>
      <c r="L2298" s="59" t="s">
        <v>1932</v>
      </c>
      <c r="M2298" s="15"/>
      <c r="N2298" s="15" t="s">
        <v>43</v>
      </c>
      <c r="O2298" s="15"/>
      <c r="P2298" s="16" t="s">
        <v>929</v>
      </c>
      <c r="Q2298" s="17">
        <v>11199</v>
      </c>
      <c r="R2298" s="18">
        <v>45</v>
      </c>
      <c r="S2298" s="19">
        <v>7083.3674999999994</v>
      </c>
      <c r="T2298" s="20" t="s">
        <v>363</v>
      </c>
      <c r="U2298" s="21" t="s">
        <v>366</v>
      </c>
      <c r="V2298" s="31">
        <v>36.5</v>
      </c>
      <c r="W2298" s="23">
        <v>2</v>
      </c>
      <c r="X2298" s="24"/>
    </row>
    <row r="2299" spans="1:24" s="1" customFormat="1" ht="35" customHeight="1" x14ac:dyDescent="0.3">
      <c r="A2299" s="26" t="s">
        <v>23</v>
      </c>
      <c r="B2299" s="26" t="s">
        <v>1930</v>
      </c>
      <c r="C2299" s="12" t="s">
        <v>1931</v>
      </c>
      <c r="D2299" s="57"/>
      <c r="E2299" s="42" t="str">
        <f>HYPERLINK("https://www.google.ru/search?q=KJ1012&amp;newwindow=1&amp;tbm=isch","Еще фото")</f>
        <v>Еще фото</v>
      </c>
      <c r="F2299" s="14"/>
      <c r="G2299" s="26" t="s">
        <v>1138</v>
      </c>
      <c r="H2299" s="26" t="s">
        <v>357</v>
      </c>
      <c r="I2299" s="26" t="s">
        <v>1139</v>
      </c>
      <c r="J2299" s="15" t="s">
        <v>28</v>
      </c>
      <c r="K2299" s="16" t="s">
        <v>29</v>
      </c>
      <c r="L2299" s="60"/>
      <c r="M2299" s="15"/>
      <c r="N2299" s="15" t="s">
        <v>43</v>
      </c>
      <c r="O2299" s="15"/>
      <c r="P2299" s="16" t="s">
        <v>929</v>
      </c>
      <c r="Q2299" s="17">
        <v>11199</v>
      </c>
      <c r="R2299" s="18">
        <v>45</v>
      </c>
      <c r="S2299" s="19">
        <v>7083.3674999999994</v>
      </c>
      <c r="T2299" s="20" t="s">
        <v>363</v>
      </c>
      <c r="U2299" s="21" t="s">
        <v>430</v>
      </c>
      <c r="V2299" s="23">
        <v>37</v>
      </c>
      <c r="W2299" s="23">
        <v>1</v>
      </c>
      <c r="X2299" s="24"/>
    </row>
    <row r="2300" spans="1:24" s="1" customFormat="1" ht="37.049999999999997" customHeight="1" x14ac:dyDescent="0.3">
      <c r="A2300" s="26" t="s">
        <v>23</v>
      </c>
      <c r="B2300" s="26" t="s">
        <v>1930</v>
      </c>
      <c r="C2300" s="12" t="s">
        <v>1931</v>
      </c>
      <c r="D2300" s="58"/>
      <c r="E2300" s="42" t="str">
        <f>HYPERLINK("https://www.google.ru/search?q=KJ1012&amp;newwindow=1&amp;tbm=isch","Еще фото")</f>
        <v>Еще фото</v>
      </c>
      <c r="F2300" s="14"/>
      <c r="G2300" s="26" t="s">
        <v>1138</v>
      </c>
      <c r="H2300" s="26" t="s">
        <v>357</v>
      </c>
      <c r="I2300" s="26" t="s">
        <v>1139</v>
      </c>
      <c r="J2300" s="15" t="s">
        <v>28</v>
      </c>
      <c r="K2300" s="16" t="s">
        <v>29</v>
      </c>
      <c r="L2300" s="61"/>
      <c r="M2300" s="15"/>
      <c r="N2300" s="15" t="s">
        <v>43</v>
      </c>
      <c r="O2300" s="15"/>
      <c r="P2300" s="16" t="s">
        <v>929</v>
      </c>
      <c r="Q2300" s="17">
        <v>11199</v>
      </c>
      <c r="R2300" s="18">
        <v>45</v>
      </c>
      <c r="S2300" s="19">
        <v>7083.3674999999994</v>
      </c>
      <c r="T2300" s="20" t="s">
        <v>363</v>
      </c>
      <c r="U2300" s="21" t="s">
        <v>686</v>
      </c>
      <c r="V2300" s="31">
        <v>37.5</v>
      </c>
      <c r="W2300" s="23">
        <v>1</v>
      </c>
      <c r="X2300" s="24"/>
    </row>
    <row r="2301" spans="1:24" s="1" customFormat="1" ht="35" customHeight="1" x14ac:dyDescent="0.3">
      <c r="A2301" s="11" t="s">
        <v>23</v>
      </c>
      <c r="B2301" s="11" t="s">
        <v>1933</v>
      </c>
      <c r="C2301" s="12" t="s">
        <v>1934</v>
      </c>
      <c r="D2301" s="56"/>
      <c r="E2301" s="42" t="str">
        <f>HYPERLINK("https://www.google.ru/search?q=KJ1204&amp;newwindow=1&amp;tbm=isch","Еще фото")</f>
        <v>Еще фото</v>
      </c>
      <c r="F2301" s="14"/>
      <c r="G2301" s="11" t="s">
        <v>680</v>
      </c>
      <c r="H2301" s="11" t="s">
        <v>357</v>
      </c>
      <c r="I2301" s="15" t="s">
        <v>1139</v>
      </c>
      <c r="J2301" s="15" t="s">
        <v>28</v>
      </c>
      <c r="K2301" s="16" t="s">
        <v>29</v>
      </c>
      <c r="L2301" s="59"/>
      <c r="M2301" s="15"/>
      <c r="N2301" s="15" t="s">
        <v>31</v>
      </c>
      <c r="O2301" s="15"/>
      <c r="P2301" s="16" t="s">
        <v>929</v>
      </c>
      <c r="Q2301" s="17">
        <v>12199</v>
      </c>
      <c r="R2301" s="18">
        <v>45</v>
      </c>
      <c r="S2301" s="19">
        <v>7715.8674999999994</v>
      </c>
      <c r="T2301" s="20" t="s">
        <v>363</v>
      </c>
      <c r="U2301" s="21" t="s">
        <v>693</v>
      </c>
      <c r="V2301" s="23">
        <v>40</v>
      </c>
      <c r="W2301" s="23">
        <v>1</v>
      </c>
      <c r="X2301" s="24"/>
    </row>
    <row r="2302" spans="1:24" s="1" customFormat="1" ht="35" customHeight="1" x14ac:dyDescent="0.3">
      <c r="A2302" s="26" t="s">
        <v>23</v>
      </c>
      <c r="B2302" s="26" t="s">
        <v>1933</v>
      </c>
      <c r="C2302" s="12" t="s">
        <v>1934</v>
      </c>
      <c r="D2302" s="57"/>
      <c r="E2302" s="42" t="str">
        <f>HYPERLINK("https://www.google.ru/search?q=KJ1204&amp;newwindow=1&amp;tbm=isch","Еще фото")</f>
        <v>Еще фото</v>
      </c>
      <c r="F2302" s="14"/>
      <c r="G2302" s="26" t="s">
        <v>680</v>
      </c>
      <c r="H2302" s="26" t="s">
        <v>357</v>
      </c>
      <c r="I2302" s="26" t="s">
        <v>1139</v>
      </c>
      <c r="J2302" s="15" t="s">
        <v>28</v>
      </c>
      <c r="K2302" s="16" t="s">
        <v>29</v>
      </c>
      <c r="L2302" s="60"/>
      <c r="M2302" s="15"/>
      <c r="N2302" s="15" t="s">
        <v>31</v>
      </c>
      <c r="O2302" s="15"/>
      <c r="P2302" s="16" t="s">
        <v>929</v>
      </c>
      <c r="Q2302" s="17">
        <v>12199</v>
      </c>
      <c r="R2302" s="18">
        <v>45</v>
      </c>
      <c r="S2302" s="19">
        <v>7715.8674999999994</v>
      </c>
      <c r="T2302" s="20" t="s">
        <v>363</v>
      </c>
      <c r="U2302" s="21" t="s">
        <v>694</v>
      </c>
      <c r="V2302" s="31">
        <v>40.5</v>
      </c>
      <c r="W2302" s="23">
        <v>1</v>
      </c>
      <c r="X2302" s="24"/>
    </row>
    <row r="2303" spans="1:24" s="1" customFormat="1" ht="37.049999999999997" customHeight="1" x14ac:dyDescent="0.3">
      <c r="A2303" s="26" t="s">
        <v>23</v>
      </c>
      <c r="B2303" s="26" t="s">
        <v>1933</v>
      </c>
      <c r="C2303" s="12" t="s">
        <v>1934</v>
      </c>
      <c r="D2303" s="58"/>
      <c r="E2303" s="42" t="str">
        <f>HYPERLINK("https://www.google.ru/search?q=KJ1204&amp;newwindow=1&amp;tbm=isch","Еще фото")</f>
        <v>Еще фото</v>
      </c>
      <c r="F2303" s="14"/>
      <c r="G2303" s="26" t="s">
        <v>680</v>
      </c>
      <c r="H2303" s="26" t="s">
        <v>357</v>
      </c>
      <c r="I2303" s="26" t="s">
        <v>1139</v>
      </c>
      <c r="J2303" s="15" t="s">
        <v>28</v>
      </c>
      <c r="K2303" s="16" t="s">
        <v>29</v>
      </c>
      <c r="L2303" s="61"/>
      <c r="M2303" s="15"/>
      <c r="N2303" s="15" t="s">
        <v>31</v>
      </c>
      <c r="O2303" s="15"/>
      <c r="P2303" s="16" t="s">
        <v>929</v>
      </c>
      <c r="Q2303" s="17">
        <v>12199</v>
      </c>
      <c r="R2303" s="18">
        <v>45</v>
      </c>
      <c r="S2303" s="19">
        <v>7715.8674999999994</v>
      </c>
      <c r="T2303" s="20" t="s">
        <v>363</v>
      </c>
      <c r="U2303" s="21" t="s">
        <v>723</v>
      </c>
      <c r="V2303" s="23">
        <v>42</v>
      </c>
      <c r="W2303" s="23">
        <v>1</v>
      </c>
      <c r="X2303" s="24"/>
    </row>
    <row r="2304" spans="1:24" s="1" customFormat="1" ht="11" customHeight="1" x14ac:dyDescent="0.3">
      <c r="A2304" s="11" t="s">
        <v>23</v>
      </c>
      <c r="B2304" s="11" t="s">
        <v>1935</v>
      </c>
      <c r="C2304" s="12" t="s">
        <v>1936</v>
      </c>
      <c r="D2304" s="56"/>
      <c r="E2304" s="42" t="str">
        <f t="shared" ref="E2304:E2321" si="135">HYPERLINK("https://www.google.ru/search?q=KJ1227&amp;newwindow=1&amp;tbm=isch","Еще фото")</f>
        <v>Еще фото</v>
      </c>
      <c r="F2304" s="28" t="s">
        <v>137</v>
      </c>
      <c r="G2304" s="11" t="s">
        <v>680</v>
      </c>
      <c r="H2304" s="11" t="s">
        <v>357</v>
      </c>
      <c r="I2304" s="15" t="s">
        <v>1139</v>
      </c>
      <c r="J2304" s="15" t="s">
        <v>28</v>
      </c>
      <c r="K2304" s="16" t="s">
        <v>29</v>
      </c>
      <c r="L2304" s="59"/>
      <c r="M2304" s="15"/>
      <c r="N2304" s="15" t="s">
        <v>176</v>
      </c>
      <c r="O2304" s="15"/>
      <c r="P2304" s="16" t="s">
        <v>904</v>
      </c>
      <c r="Q2304" s="17">
        <v>13299</v>
      </c>
      <c r="R2304" s="18">
        <v>45</v>
      </c>
      <c r="S2304" s="19">
        <v>8411.6174999999985</v>
      </c>
      <c r="T2304" s="20" t="s">
        <v>363</v>
      </c>
      <c r="U2304" s="21" t="s">
        <v>364</v>
      </c>
      <c r="V2304" s="31">
        <v>35.5</v>
      </c>
      <c r="W2304" s="23">
        <v>1</v>
      </c>
      <c r="X2304" s="24"/>
    </row>
    <row r="2305" spans="1:24" s="1" customFormat="1" ht="11" customHeight="1" x14ac:dyDescent="0.3">
      <c r="A2305" s="26" t="s">
        <v>23</v>
      </c>
      <c r="B2305" s="26" t="s">
        <v>1935</v>
      </c>
      <c r="C2305" s="12" t="s">
        <v>1936</v>
      </c>
      <c r="D2305" s="57"/>
      <c r="E2305" s="42" t="str">
        <f t="shared" si="135"/>
        <v>Еще фото</v>
      </c>
      <c r="F2305" s="28" t="s">
        <v>137</v>
      </c>
      <c r="G2305" s="26" t="s">
        <v>680</v>
      </c>
      <c r="H2305" s="26" t="s">
        <v>357</v>
      </c>
      <c r="I2305" s="26" t="s">
        <v>1139</v>
      </c>
      <c r="J2305" s="15" t="s">
        <v>28</v>
      </c>
      <c r="K2305" s="16" t="s">
        <v>29</v>
      </c>
      <c r="L2305" s="60"/>
      <c r="M2305" s="15"/>
      <c r="N2305" s="15" t="s">
        <v>176</v>
      </c>
      <c r="O2305" s="15"/>
      <c r="P2305" s="16" t="s">
        <v>904</v>
      </c>
      <c r="Q2305" s="17">
        <v>13299</v>
      </c>
      <c r="R2305" s="18">
        <v>45</v>
      </c>
      <c r="S2305" s="19">
        <v>8411.6174999999985</v>
      </c>
      <c r="T2305" s="20" t="s">
        <v>363</v>
      </c>
      <c r="U2305" s="21" t="s">
        <v>365</v>
      </c>
      <c r="V2305" s="23">
        <v>36</v>
      </c>
      <c r="W2305" s="23">
        <v>1</v>
      </c>
      <c r="X2305" s="24"/>
    </row>
    <row r="2306" spans="1:24" s="1" customFormat="1" ht="11" customHeight="1" x14ac:dyDescent="0.3">
      <c r="A2306" s="26" t="s">
        <v>23</v>
      </c>
      <c r="B2306" s="26" t="s">
        <v>1935</v>
      </c>
      <c r="C2306" s="12" t="s">
        <v>1936</v>
      </c>
      <c r="D2306" s="57"/>
      <c r="E2306" s="42" t="str">
        <f t="shared" si="135"/>
        <v>Еще фото</v>
      </c>
      <c r="F2306" s="28" t="s">
        <v>137</v>
      </c>
      <c r="G2306" s="26" t="s">
        <v>680</v>
      </c>
      <c r="H2306" s="26" t="s">
        <v>357</v>
      </c>
      <c r="I2306" s="26" t="s">
        <v>1139</v>
      </c>
      <c r="J2306" s="15" t="s">
        <v>28</v>
      </c>
      <c r="K2306" s="16" t="s">
        <v>29</v>
      </c>
      <c r="L2306" s="60"/>
      <c r="M2306" s="15"/>
      <c r="N2306" s="15" t="s">
        <v>176</v>
      </c>
      <c r="O2306" s="15"/>
      <c r="P2306" s="16" t="s">
        <v>904</v>
      </c>
      <c r="Q2306" s="17">
        <v>13299</v>
      </c>
      <c r="R2306" s="18">
        <v>45</v>
      </c>
      <c r="S2306" s="19">
        <v>8411.6174999999985</v>
      </c>
      <c r="T2306" s="20" t="s">
        <v>363</v>
      </c>
      <c r="U2306" s="21" t="s">
        <v>366</v>
      </c>
      <c r="V2306" s="31">
        <v>36.5</v>
      </c>
      <c r="W2306" s="23">
        <v>1</v>
      </c>
      <c r="X2306" s="24"/>
    </row>
    <row r="2307" spans="1:24" s="1" customFormat="1" ht="11" customHeight="1" x14ac:dyDescent="0.3">
      <c r="A2307" s="26" t="s">
        <v>23</v>
      </c>
      <c r="B2307" s="26" t="s">
        <v>1935</v>
      </c>
      <c r="C2307" s="12" t="s">
        <v>1936</v>
      </c>
      <c r="D2307" s="57"/>
      <c r="E2307" s="42" t="str">
        <f t="shared" si="135"/>
        <v>Еще фото</v>
      </c>
      <c r="F2307" s="28" t="s">
        <v>137</v>
      </c>
      <c r="G2307" s="26" t="s">
        <v>680</v>
      </c>
      <c r="H2307" s="26" t="s">
        <v>357</v>
      </c>
      <c r="I2307" s="26" t="s">
        <v>1139</v>
      </c>
      <c r="J2307" s="15" t="s">
        <v>28</v>
      </c>
      <c r="K2307" s="16" t="s">
        <v>29</v>
      </c>
      <c r="L2307" s="60"/>
      <c r="M2307" s="15"/>
      <c r="N2307" s="15" t="s">
        <v>176</v>
      </c>
      <c r="O2307" s="15"/>
      <c r="P2307" s="16" t="s">
        <v>904</v>
      </c>
      <c r="Q2307" s="17">
        <v>13299</v>
      </c>
      <c r="R2307" s="18">
        <v>45</v>
      </c>
      <c r="S2307" s="19">
        <v>8411.6174999999985</v>
      </c>
      <c r="T2307" s="20" t="s">
        <v>363</v>
      </c>
      <c r="U2307" s="21" t="s">
        <v>430</v>
      </c>
      <c r="V2307" s="23">
        <v>37</v>
      </c>
      <c r="W2307" s="23">
        <v>1</v>
      </c>
      <c r="X2307" s="24"/>
    </row>
    <row r="2308" spans="1:24" s="1" customFormat="1" ht="11" customHeight="1" x14ac:dyDescent="0.3">
      <c r="A2308" s="26" t="s">
        <v>23</v>
      </c>
      <c r="B2308" s="26" t="s">
        <v>1935</v>
      </c>
      <c r="C2308" s="12" t="s">
        <v>1936</v>
      </c>
      <c r="D2308" s="57"/>
      <c r="E2308" s="42" t="str">
        <f t="shared" si="135"/>
        <v>Еще фото</v>
      </c>
      <c r="F2308" s="28" t="s">
        <v>137</v>
      </c>
      <c r="G2308" s="26" t="s">
        <v>680</v>
      </c>
      <c r="H2308" s="26" t="s">
        <v>357</v>
      </c>
      <c r="I2308" s="26" t="s">
        <v>1139</v>
      </c>
      <c r="J2308" s="15" t="s">
        <v>28</v>
      </c>
      <c r="K2308" s="16" t="s">
        <v>29</v>
      </c>
      <c r="L2308" s="60"/>
      <c r="M2308" s="15"/>
      <c r="N2308" s="15" t="s">
        <v>176</v>
      </c>
      <c r="O2308" s="15"/>
      <c r="P2308" s="16" t="s">
        <v>904</v>
      </c>
      <c r="Q2308" s="17">
        <v>13299</v>
      </c>
      <c r="R2308" s="18">
        <v>45</v>
      </c>
      <c r="S2308" s="19">
        <v>8411.6174999999985</v>
      </c>
      <c r="T2308" s="20" t="s">
        <v>363</v>
      </c>
      <c r="U2308" s="21" t="s">
        <v>686</v>
      </c>
      <c r="V2308" s="31">
        <v>37.5</v>
      </c>
      <c r="W2308" s="23">
        <v>1</v>
      </c>
      <c r="X2308" s="24"/>
    </row>
    <row r="2309" spans="1:24" s="1" customFormat="1" ht="11" customHeight="1" x14ac:dyDescent="0.3">
      <c r="A2309" s="26" t="s">
        <v>23</v>
      </c>
      <c r="B2309" s="26" t="s">
        <v>1935</v>
      </c>
      <c r="C2309" s="12" t="s">
        <v>1936</v>
      </c>
      <c r="D2309" s="57"/>
      <c r="E2309" s="42" t="str">
        <f t="shared" si="135"/>
        <v>Еще фото</v>
      </c>
      <c r="F2309" s="28" t="s">
        <v>137</v>
      </c>
      <c r="G2309" s="26" t="s">
        <v>680</v>
      </c>
      <c r="H2309" s="26" t="s">
        <v>357</v>
      </c>
      <c r="I2309" s="26" t="s">
        <v>1139</v>
      </c>
      <c r="J2309" s="15" t="s">
        <v>28</v>
      </c>
      <c r="K2309" s="16" t="s">
        <v>29</v>
      </c>
      <c r="L2309" s="60"/>
      <c r="M2309" s="15"/>
      <c r="N2309" s="15" t="s">
        <v>176</v>
      </c>
      <c r="O2309" s="15"/>
      <c r="P2309" s="16" t="s">
        <v>904</v>
      </c>
      <c r="Q2309" s="17">
        <v>13299</v>
      </c>
      <c r="R2309" s="18">
        <v>45</v>
      </c>
      <c r="S2309" s="19">
        <v>8411.6174999999985</v>
      </c>
      <c r="T2309" s="20" t="s">
        <v>363</v>
      </c>
      <c r="U2309" s="21" t="s">
        <v>431</v>
      </c>
      <c r="V2309" s="23">
        <v>38</v>
      </c>
      <c r="W2309" s="23">
        <v>1</v>
      </c>
      <c r="X2309" s="24"/>
    </row>
    <row r="2310" spans="1:24" s="1" customFormat="1" ht="11" customHeight="1" x14ac:dyDescent="0.3">
      <c r="A2310" s="26" t="s">
        <v>23</v>
      </c>
      <c r="B2310" s="26" t="s">
        <v>1935</v>
      </c>
      <c r="C2310" s="12" t="s">
        <v>1936</v>
      </c>
      <c r="D2310" s="57"/>
      <c r="E2310" s="42" t="str">
        <f t="shared" si="135"/>
        <v>Еще фото</v>
      </c>
      <c r="F2310" s="28" t="s">
        <v>137</v>
      </c>
      <c r="G2310" s="26" t="s">
        <v>680</v>
      </c>
      <c r="H2310" s="26" t="s">
        <v>357</v>
      </c>
      <c r="I2310" s="26" t="s">
        <v>1139</v>
      </c>
      <c r="J2310" s="15" t="s">
        <v>28</v>
      </c>
      <c r="K2310" s="16" t="s">
        <v>29</v>
      </c>
      <c r="L2310" s="60"/>
      <c r="M2310" s="15"/>
      <c r="N2310" s="15" t="s">
        <v>176</v>
      </c>
      <c r="O2310" s="15"/>
      <c r="P2310" s="16" t="s">
        <v>904</v>
      </c>
      <c r="Q2310" s="17">
        <v>13299</v>
      </c>
      <c r="R2310" s="18">
        <v>45</v>
      </c>
      <c r="S2310" s="19">
        <v>8411.6174999999985</v>
      </c>
      <c r="T2310" s="20" t="s">
        <v>363</v>
      </c>
      <c r="U2310" s="21" t="s">
        <v>687</v>
      </c>
      <c r="V2310" s="31">
        <v>38.5</v>
      </c>
      <c r="W2310" s="23">
        <v>1</v>
      </c>
      <c r="X2310" s="24"/>
    </row>
    <row r="2311" spans="1:24" s="1" customFormat="1" ht="11" customHeight="1" x14ac:dyDescent="0.3">
      <c r="A2311" s="26" t="s">
        <v>23</v>
      </c>
      <c r="B2311" s="26" t="s">
        <v>1935</v>
      </c>
      <c r="C2311" s="12" t="s">
        <v>1936</v>
      </c>
      <c r="D2311" s="57"/>
      <c r="E2311" s="42" t="str">
        <f t="shared" si="135"/>
        <v>Еще фото</v>
      </c>
      <c r="F2311" s="28" t="s">
        <v>137</v>
      </c>
      <c r="G2311" s="26" t="s">
        <v>680</v>
      </c>
      <c r="H2311" s="26" t="s">
        <v>357</v>
      </c>
      <c r="I2311" s="26" t="s">
        <v>1139</v>
      </c>
      <c r="J2311" s="15" t="s">
        <v>28</v>
      </c>
      <c r="K2311" s="16" t="s">
        <v>29</v>
      </c>
      <c r="L2311" s="60"/>
      <c r="M2311" s="15"/>
      <c r="N2311" s="15" t="s">
        <v>176</v>
      </c>
      <c r="O2311" s="15"/>
      <c r="P2311" s="16" t="s">
        <v>904</v>
      </c>
      <c r="Q2311" s="17">
        <v>13299</v>
      </c>
      <c r="R2311" s="18">
        <v>45</v>
      </c>
      <c r="S2311" s="19">
        <v>8411.6174999999985</v>
      </c>
      <c r="T2311" s="20" t="s">
        <v>363</v>
      </c>
      <c r="U2311" s="21" t="s">
        <v>432</v>
      </c>
      <c r="V2311" s="23">
        <v>39</v>
      </c>
      <c r="W2311" s="23">
        <v>1</v>
      </c>
      <c r="X2311" s="24"/>
    </row>
    <row r="2312" spans="1:24" s="1" customFormat="1" ht="11" customHeight="1" x14ac:dyDescent="0.3">
      <c r="A2312" s="26" t="s">
        <v>23</v>
      </c>
      <c r="B2312" s="26" t="s">
        <v>1935</v>
      </c>
      <c r="C2312" s="12" t="s">
        <v>1936</v>
      </c>
      <c r="D2312" s="57"/>
      <c r="E2312" s="42" t="str">
        <f t="shared" si="135"/>
        <v>Еще фото</v>
      </c>
      <c r="F2312" s="28" t="s">
        <v>137</v>
      </c>
      <c r="G2312" s="26" t="s">
        <v>680</v>
      </c>
      <c r="H2312" s="26" t="s">
        <v>357</v>
      </c>
      <c r="I2312" s="26" t="s">
        <v>1139</v>
      </c>
      <c r="J2312" s="15" t="s">
        <v>28</v>
      </c>
      <c r="K2312" s="16" t="s">
        <v>29</v>
      </c>
      <c r="L2312" s="60"/>
      <c r="M2312" s="15"/>
      <c r="N2312" s="15" t="s">
        <v>176</v>
      </c>
      <c r="O2312" s="15"/>
      <c r="P2312" s="16" t="s">
        <v>904</v>
      </c>
      <c r="Q2312" s="17">
        <v>13299</v>
      </c>
      <c r="R2312" s="18">
        <v>45</v>
      </c>
      <c r="S2312" s="19">
        <v>8411.6174999999985</v>
      </c>
      <c r="T2312" s="20" t="s">
        <v>363</v>
      </c>
      <c r="U2312" s="21" t="s">
        <v>693</v>
      </c>
      <c r="V2312" s="23">
        <v>40</v>
      </c>
      <c r="W2312" s="23">
        <v>1</v>
      </c>
      <c r="X2312" s="24"/>
    </row>
    <row r="2313" spans="1:24" s="1" customFormat="1" ht="11" customHeight="1" x14ac:dyDescent="0.3">
      <c r="A2313" s="15" t="s">
        <v>23</v>
      </c>
      <c r="B2313" s="15" t="s">
        <v>1935</v>
      </c>
      <c r="C2313" s="12" t="s">
        <v>1936</v>
      </c>
      <c r="D2313" s="57"/>
      <c r="E2313" s="42" t="str">
        <f t="shared" si="135"/>
        <v>Еще фото</v>
      </c>
      <c r="F2313" s="33" t="s">
        <v>137</v>
      </c>
      <c r="G2313" s="15" t="s">
        <v>680</v>
      </c>
      <c r="H2313" s="15" t="s">
        <v>357</v>
      </c>
      <c r="I2313" s="15" t="s">
        <v>1139</v>
      </c>
      <c r="J2313" s="15" t="s">
        <v>28</v>
      </c>
      <c r="K2313" s="15" t="s">
        <v>29</v>
      </c>
      <c r="L2313" s="60"/>
      <c r="M2313" s="15"/>
      <c r="N2313" s="15" t="s">
        <v>176</v>
      </c>
      <c r="O2313" s="15"/>
      <c r="P2313" s="15" t="s">
        <v>904</v>
      </c>
      <c r="Q2313" s="34">
        <v>13299</v>
      </c>
      <c r="R2313" s="35">
        <v>45</v>
      </c>
      <c r="S2313" s="36">
        <v>8411.6174999999985</v>
      </c>
      <c r="T2313" s="20" t="s">
        <v>363</v>
      </c>
      <c r="U2313" s="21" t="s">
        <v>694</v>
      </c>
      <c r="V2313" s="31">
        <v>40.5</v>
      </c>
      <c r="W2313" s="23">
        <v>1</v>
      </c>
      <c r="X2313" s="24"/>
    </row>
    <row r="2314" spans="1:24" s="1" customFormat="1" ht="11" customHeight="1" x14ac:dyDescent="0.3">
      <c r="A2314" s="15" t="s">
        <v>23</v>
      </c>
      <c r="B2314" s="15" t="s">
        <v>1935</v>
      </c>
      <c r="C2314" s="12" t="s">
        <v>1936</v>
      </c>
      <c r="D2314" s="57"/>
      <c r="E2314" s="42" t="str">
        <f t="shared" si="135"/>
        <v>Еще фото</v>
      </c>
      <c r="F2314" s="33" t="s">
        <v>137</v>
      </c>
      <c r="G2314" s="15" t="s">
        <v>680</v>
      </c>
      <c r="H2314" s="15" t="s">
        <v>357</v>
      </c>
      <c r="I2314" s="15" t="s">
        <v>1139</v>
      </c>
      <c r="J2314" s="15" t="s">
        <v>28</v>
      </c>
      <c r="K2314" s="15" t="s">
        <v>29</v>
      </c>
      <c r="L2314" s="60"/>
      <c r="M2314" s="15"/>
      <c r="N2314" s="15" t="s">
        <v>176</v>
      </c>
      <c r="O2314" s="15"/>
      <c r="P2314" s="15" t="s">
        <v>904</v>
      </c>
      <c r="Q2314" s="34">
        <v>13299</v>
      </c>
      <c r="R2314" s="35">
        <v>45</v>
      </c>
      <c r="S2314" s="36">
        <v>8411.6174999999985</v>
      </c>
      <c r="T2314" s="20" t="s">
        <v>363</v>
      </c>
      <c r="U2314" s="21" t="s">
        <v>704</v>
      </c>
      <c r="V2314" s="23">
        <v>41</v>
      </c>
      <c r="W2314" s="23">
        <v>1</v>
      </c>
      <c r="X2314" s="24"/>
    </row>
    <row r="2315" spans="1:24" s="1" customFormat="1" ht="11" customHeight="1" x14ac:dyDescent="0.3">
      <c r="A2315" s="15" t="s">
        <v>23</v>
      </c>
      <c r="B2315" s="15" t="s">
        <v>1935</v>
      </c>
      <c r="C2315" s="12" t="s">
        <v>1936</v>
      </c>
      <c r="D2315" s="57"/>
      <c r="E2315" s="42" t="str">
        <f t="shared" si="135"/>
        <v>Еще фото</v>
      </c>
      <c r="F2315" s="33" t="s">
        <v>137</v>
      </c>
      <c r="G2315" s="15" t="s">
        <v>680</v>
      </c>
      <c r="H2315" s="15" t="s">
        <v>357</v>
      </c>
      <c r="I2315" s="15" t="s">
        <v>1139</v>
      </c>
      <c r="J2315" s="15" t="s">
        <v>28</v>
      </c>
      <c r="K2315" s="15" t="s">
        <v>29</v>
      </c>
      <c r="L2315" s="60"/>
      <c r="M2315" s="15"/>
      <c r="N2315" s="15" t="s">
        <v>176</v>
      </c>
      <c r="O2315" s="15"/>
      <c r="P2315" s="15" t="s">
        <v>904</v>
      </c>
      <c r="Q2315" s="34">
        <v>13299</v>
      </c>
      <c r="R2315" s="35">
        <v>45</v>
      </c>
      <c r="S2315" s="36">
        <v>8411.6174999999985</v>
      </c>
      <c r="T2315" s="20" t="s">
        <v>363</v>
      </c>
      <c r="U2315" s="21" t="s">
        <v>723</v>
      </c>
      <c r="V2315" s="23">
        <v>42</v>
      </c>
      <c r="W2315" s="23">
        <v>1</v>
      </c>
      <c r="X2315" s="24"/>
    </row>
    <row r="2316" spans="1:24" s="1" customFormat="1" ht="11" customHeight="1" x14ac:dyDescent="0.3">
      <c r="A2316" s="15" t="s">
        <v>23</v>
      </c>
      <c r="B2316" s="15" t="s">
        <v>1935</v>
      </c>
      <c r="C2316" s="12" t="s">
        <v>1936</v>
      </c>
      <c r="D2316" s="57"/>
      <c r="E2316" s="42" t="str">
        <f t="shared" si="135"/>
        <v>Еще фото</v>
      </c>
      <c r="F2316" s="33" t="s">
        <v>137</v>
      </c>
      <c r="G2316" s="15" t="s">
        <v>680</v>
      </c>
      <c r="H2316" s="15" t="s">
        <v>357</v>
      </c>
      <c r="I2316" s="15" t="s">
        <v>1139</v>
      </c>
      <c r="J2316" s="15" t="s">
        <v>28</v>
      </c>
      <c r="K2316" s="15" t="s">
        <v>29</v>
      </c>
      <c r="L2316" s="60"/>
      <c r="M2316" s="15"/>
      <c r="N2316" s="15" t="s">
        <v>176</v>
      </c>
      <c r="O2316" s="15"/>
      <c r="P2316" s="15" t="s">
        <v>904</v>
      </c>
      <c r="Q2316" s="34">
        <v>13299</v>
      </c>
      <c r="R2316" s="35">
        <v>45</v>
      </c>
      <c r="S2316" s="36">
        <v>8411.6174999999985</v>
      </c>
      <c r="T2316" s="20" t="s">
        <v>363</v>
      </c>
      <c r="U2316" s="21" t="s">
        <v>705</v>
      </c>
      <c r="V2316" s="31">
        <v>42.5</v>
      </c>
      <c r="W2316" s="23">
        <v>1</v>
      </c>
      <c r="X2316" s="24"/>
    </row>
    <row r="2317" spans="1:24" s="1" customFormat="1" ht="11" customHeight="1" x14ac:dyDescent="0.3">
      <c r="A2317" s="15" t="s">
        <v>23</v>
      </c>
      <c r="B2317" s="15" t="s">
        <v>1935</v>
      </c>
      <c r="C2317" s="12" t="s">
        <v>1936</v>
      </c>
      <c r="D2317" s="57"/>
      <c r="E2317" s="42" t="str">
        <f t="shared" si="135"/>
        <v>Еще фото</v>
      </c>
      <c r="F2317" s="33" t="s">
        <v>137</v>
      </c>
      <c r="G2317" s="15" t="s">
        <v>680</v>
      </c>
      <c r="H2317" s="15" t="s">
        <v>357</v>
      </c>
      <c r="I2317" s="15" t="s">
        <v>1139</v>
      </c>
      <c r="J2317" s="15" t="s">
        <v>28</v>
      </c>
      <c r="K2317" s="15" t="s">
        <v>29</v>
      </c>
      <c r="L2317" s="60"/>
      <c r="M2317" s="15"/>
      <c r="N2317" s="15" t="s">
        <v>176</v>
      </c>
      <c r="O2317" s="15"/>
      <c r="P2317" s="15" t="s">
        <v>904</v>
      </c>
      <c r="Q2317" s="34">
        <v>13299</v>
      </c>
      <c r="R2317" s="35">
        <v>45</v>
      </c>
      <c r="S2317" s="36">
        <v>8411.6174999999985</v>
      </c>
      <c r="T2317" s="20" t="s">
        <v>363</v>
      </c>
      <c r="U2317" s="21" t="s">
        <v>706</v>
      </c>
      <c r="V2317" s="23">
        <v>43</v>
      </c>
      <c r="W2317" s="23">
        <v>1</v>
      </c>
      <c r="X2317" s="24"/>
    </row>
    <row r="2318" spans="1:24" s="1" customFormat="1" ht="11" customHeight="1" x14ac:dyDescent="0.3">
      <c r="A2318" s="15" t="s">
        <v>23</v>
      </c>
      <c r="B2318" s="15" t="s">
        <v>1935</v>
      </c>
      <c r="C2318" s="12" t="s">
        <v>1936</v>
      </c>
      <c r="D2318" s="57"/>
      <c r="E2318" s="42" t="str">
        <f t="shared" si="135"/>
        <v>Еще фото</v>
      </c>
      <c r="F2318" s="33" t="s">
        <v>137</v>
      </c>
      <c r="G2318" s="15" t="s">
        <v>680</v>
      </c>
      <c r="H2318" s="15" t="s">
        <v>357</v>
      </c>
      <c r="I2318" s="15" t="s">
        <v>1139</v>
      </c>
      <c r="J2318" s="15" t="s">
        <v>28</v>
      </c>
      <c r="K2318" s="15" t="s">
        <v>29</v>
      </c>
      <c r="L2318" s="60"/>
      <c r="M2318" s="15"/>
      <c r="N2318" s="15" t="s">
        <v>176</v>
      </c>
      <c r="O2318" s="15"/>
      <c r="P2318" s="15" t="s">
        <v>904</v>
      </c>
      <c r="Q2318" s="34">
        <v>13299</v>
      </c>
      <c r="R2318" s="35">
        <v>45</v>
      </c>
      <c r="S2318" s="36">
        <v>8411.6174999999985</v>
      </c>
      <c r="T2318" s="20" t="s">
        <v>363</v>
      </c>
      <c r="U2318" s="21" t="s">
        <v>741</v>
      </c>
      <c r="V2318" s="23">
        <v>44</v>
      </c>
      <c r="W2318" s="23">
        <v>1</v>
      </c>
      <c r="X2318" s="24"/>
    </row>
    <row r="2319" spans="1:24" s="1" customFormat="1" ht="11" customHeight="1" x14ac:dyDescent="0.3">
      <c r="A2319" s="15" t="s">
        <v>23</v>
      </c>
      <c r="B2319" s="15" t="s">
        <v>1935</v>
      </c>
      <c r="C2319" s="12" t="s">
        <v>1936</v>
      </c>
      <c r="D2319" s="57"/>
      <c r="E2319" s="42" t="str">
        <f t="shared" si="135"/>
        <v>Еще фото</v>
      </c>
      <c r="F2319" s="33" t="s">
        <v>137</v>
      </c>
      <c r="G2319" s="15" t="s">
        <v>680</v>
      </c>
      <c r="H2319" s="15" t="s">
        <v>357</v>
      </c>
      <c r="I2319" s="15" t="s">
        <v>1139</v>
      </c>
      <c r="J2319" s="15" t="s">
        <v>28</v>
      </c>
      <c r="K2319" s="15" t="s">
        <v>29</v>
      </c>
      <c r="L2319" s="60"/>
      <c r="M2319" s="15"/>
      <c r="N2319" s="15" t="s">
        <v>176</v>
      </c>
      <c r="O2319" s="15"/>
      <c r="P2319" s="15" t="s">
        <v>904</v>
      </c>
      <c r="Q2319" s="34">
        <v>13299</v>
      </c>
      <c r="R2319" s="35">
        <v>45</v>
      </c>
      <c r="S2319" s="36">
        <v>8411.6174999999985</v>
      </c>
      <c r="T2319" s="20" t="s">
        <v>363</v>
      </c>
      <c r="U2319" s="21" t="s">
        <v>742</v>
      </c>
      <c r="V2319" s="31">
        <v>44.5</v>
      </c>
      <c r="W2319" s="23">
        <v>1</v>
      </c>
      <c r="X2319" s="24"/>
    </row>
    <row r="2320" spans="1:24" s="1" customFormat="1" ht="11" customHeight="1" x14ac:dyDescent="0.3">
      <c r="A2320" s="15" t="s">
        <v>23</v>
      </c>
      <c r="B2320" s="15" t="s">
        <v>1935</v>
      </c>
      <c r="C2320" s="12" t="s">
        <v>1936</v>
      </c>
      <c r="D2320" s="57"/>
      <c r="E2320" s="42" t="str">
        <f t="shared" si="135"/>
        <v>Еще фото</v>
      </c>
      <c r="F2320" s="33" t="s">
        <v>137</v>
      </c>
      <c r="G2320" s="15" t="s">
        <v>680</v>
      </c>
      <c r="H2320" s="15" t="s">
        <v>357</v>
      </c>
      <c r="I2320" s="15" t="s">
        <v>1139</v>
      </c>
      <c r="J2320" s="15" t="s">
        <v>28</v>
      </c>
      <c r="K2320" s="15" t="s">
        <v>29</v>
      </c>
      <c r="L2320" s="60"/>
      <c r="M2320" s="15"/>
      <c r="N2320" s="15" t="s">
        <v>176</v>
      </c>
      <c r="O2320" s="15"/>
      <c r="P2320" s="15" t="s">
        <v>904</v>
      </c>
      <c r="Q2320" s="34">
        <v>13299</v>
      </c>
      <c r="R2320" s="35">
        <v>45</v>
      </c>
      <c r="S2320" s="36">
        <v>8411.6174999999985</v>
      </c>
      <c r="T2320" s="20" t="s">
        <v>363</v>
      </c>
      <c r="U2320" s="21" t="s">
        <v>865</v>
      </c>
      <c r="V2320" s="23">
        <v>45</v>
      </c>
      <c r="W2320" s="23">
        <v>1</v>
      </c>
      <c r="X2320" s="24"/>
    </row>
    <row r="2321" spans="1:24" s="1" customFormat="1" ht="11" customHeight="1" x14ac:dyDescent="0.3">
      <c r="A2321" s="15" t="s">
        <v>23</v>
      </c>
      <c r="B2321" s="15" t="s">
        <v>1935</v>
      </c>
      <c r="C2321" s="12" t="s">
        <v>1936</v>
      </c>
      <c r="D2321" s="58"/>
      <c r="E2321" s="42" t="str">
        <f t="shared" si="135"/>
        <v>Еще фото</v>
      </c>
      <c r="F2321" s="33" t="s">
        <v>137</v>
      </c>
      <c r="G2321" s="15" t="s">
        <v>680</v>
      </c>
      <c r="H2321" s="15" t="s">
        <v>357</v>
      </c>
      <c r="I2321" s="15" t="s">
        <v>1139</v>
      </c>
      <c r="J2321" s="15" t="s">
        <v>28</v>
      </c>
      <c r="K2321" s="15" t="s">
        <v>29</v>
      </c>
      <c r="L2321" s="61"/>
      <c r="M2321" s="15"/>
      <c r="N2321" s="15" t="s">
        <v>176</v>
      </c>
      <c r="O2321" s="15"/>
      <c r="P2321" s="15" t="s">
        <v>904</v>
      </c>
      <c r="Q2321" s="34">
        <v>13299</v>
      </c>
      <c r="R2321" s="35">
        <v>45</v>
      </c>
      <c r="S2321" s="36">
        <v>8411.6174999999985</v>
      </c>
      <c r="T2321" s="20" t="s">
        <v>363</v>
      </c>
      <c r="U2321" s="21" t="s">
        <v>969</v>
      </c>
      <c r="V2321" s="23">
        <v>46</v>
      </c>
      <c r="W2321" s="23">
        <v>1</v>
      </c>
      <c r="X2321" s="24"/>
    </row>
    <row r="2322" spans="1:24" s="1" customFormat="1" ht="13.05" customHeight="1" x14ac:dyDescent="0.3">
      <c r="A2322" s="11" t="s">
        <v>23</v>
      </c>
      <c r="B2322" s="11" t="s">
        <v>1937</v>
      </c>
      <c r="C2322" s="12" t="s">
        <v>1938</v>
      </c>
      <c r="D2322" s="56"/>
      <c r="E2322" s="42" t="str">
        <f t="shared" ref="E2322:E2329" si="136">HYPERLINK("https://www.google.ru/search?q=KJ3605&amp;newwindow=1&amp;tbm=isch","Еще фото")</f>
        <v>Еще фото</v>
      </c>
      <c r="F2322" s="14"/>
      <c r="G2322" s="11" t="s">
        <v>680</v>
      </c>
      <c r="H2322" s="11" t="s">
        <v>357</v>
      </c>
      <c r="I2322" s="15" t="s">
        <v>1139</v>
      </c>
      <c r="J2322" s="15" t="s">
        <v>28</v>
      </c>
      <c r="K2322" s="16" t="s">
        <v>286</v>
      </c>
      <c r="L2322" s="59" t="s">
        <v>1939</v>
      </c>
      <c r="M2322" s="15"/>
      <c r="N2322" s="15" t="s">
        <v>225</v>
      </c>
      <c r="O2322" s="15"/>
      <c r="P2322" s="16" t="s">
        <v>1414</v>
      </c>
      <c r="Q2322" s="17">
        <v>15799</v>
      </c>
      <c r="R2322" s="18">
        <v>45</v>
      </c>
      <c r="S2322" s="19">
        <v>9992.8675000000003</v>
      </c>
      <c r="T2322" s="20" t="s">
        <v>363</v>
      </c>
      <c r="U2322" s="32" t="s">
        <v>432</v>
      </c>
      <c r="V2322" s="23">
        <v>39</v>
      </c>
      <c r="W2322" s="23">
        <v>1</v>
      </c>
      <c r="X2322" s="24"/>
    </row>
    <row r="2323" spans="1:24" s="1" customFormat="1" ht="13.05" customHeight="1" x14ac:dyDescent="0.3">
      <c r="A2323" s="26" t="s">
        <v>23</v>
      </c>
      <c r="B2323" s="26" t="s">
        <v>1937</v>
      </c>
      <c r="C2323" s="12" t="s">
        <v>1938</v>
      </c>
      <c r="D2323" s="57"/>
      <c r="E2323" s="42" t="str">
        <f t="shared" si="136"/>
        <v>Еще фото</v>
      </c>
      <c r="F2323" s="14"/>
      <c r="G2323" s="26" t="s">
        <v>680</v>
      </c>
      <c r="H2323" s="26" t="s">
        <v>357</v>
      </c>
      <c r="I2323" s="26" t="s">
        <v>1139</v>
      </c>
      <c r="J2323" s="15" t="s">
        <v>28</v>
      </c>
      <c r="K2323" s="16" t="s">
        <v>286</v>
      </c>
      <c r="L2323" s="60"/>
      <c r="M2323" s="15"/>
      <c r="N2323" s="15" t="s">
        <v>225</v>
      </c>
      <c r="O2323" s="15"/>
      <c r="P2323" s="16" t="s">
        <v>1414</v>
      </c>
      <c r="Q2323" s="17">
        <v>15799</v>
      </c>
      <c r="R2323" s="18">
        <v>45</v>
      </c>
      <c r="S2323" s="19">
        <v>9992.8675000000003</v>
      </c>
      <c r="T2323" s="20" t="s">
        <v>363</v>
      </c>
      <c r="U2323" s="21" t="s">
        <v>693</v>
      </c>
      <c r="V2323" s="23">
        <v>40</v>
      </c>
      <c r="W2323" s="23">
        <v>33</v>
      </c>
      <c r="X2323" s="24"/>
    </row>
    <row r="2324" spans="1:24" s="1" customFormat="1" ht="13.05" customHeight="1" x14ac:dyDescent="0.3">
      <c r="A2324" s="26" t="s">
        <v>23</v>
      </c>
      <c r="B2324" s="26" t="s">
        <v>1937</v>
      </c>
      <c r="C2324" s="12" t="s">
        <v>1938</v>
      </c>
      <c r="D2324" s="57"/>
      <c r="E2324" s="42" t="str">
        <f t="shared" si="136"/>
        <v>Еще фото</v>
      </c>
      <c r="F2324" s="14"/>
      <c r="G2324" s="26" t="s">
        <v>680</v>
      </c>
      <c r="H2324" s="26" t="s">
        <v>357</v>
      </c>
      <c r="I2324" s="26" t="s">
        <v>1139</v>
      </c>
      <c r="J2324" s="15" t="s">
        <v>28</v>
      </c>
      <c r="K2324" s="16" t="s">
        <v>286</v>
      </c>
      <c r="L2324" s="60"/>
      <c r="M2324" s="15"/>
      <c r="N2324" s="15" t="s">
        <v>225</v>
      </c>
      <c r="O2324" s="15"/>
      <c r="P2324" s="16" t="s">
        <v>1414</v>
      </c>
      <c r="Q2324" s="17">
        <v>15799</v>
      </c>
      <c r="R2324" s="18">
        <v>45</v>
      </c>
      <c r="S2324" s="19">
        <v>9992.8675000000003</v>
      </c>
      <c r="T2324" s="20" t="s">
        <v>363</v>
      </c>
      <c r="U2324" s="21" t="s">
        <v>694</v>
      </c>
      <c r="V2324" s="31">
        <v>40.5</v>
      </c>
      <c r="W2324" s="23">
        <v>41</v>
      </c>
      <c r="X2324" s="24"/>
    </row>
    <row r="2325" spans="1:24" s="1" customFormat="1" ht="13.05" customHeight="1" x14ac:dyDescent="0.3">
      <c r="A2325" s="26" t="s">
        <v>23</v>
      </c>
      <c r="B2325" s="26" t="s">
        <v>1937</v>
      </c>
      <c r="C2325" s="12" t="s">
        <v>1938</v>
      </c>
      <c r="D2325" s="57"/>
      <c r="E2325" s="42" t="str">
        <f t="shared" si="136"/>
        <v>Еще фото</v>
      </c>
      <c r="F2325" s="14"/>
      <c r="G2325" s="26" t="s">
        <v>680</v>
      </c>
      <c r="H2325" s="26" t="s">
        <v>357</v>
      </c>
      <c r="I2325" s="26" t="s">
        <v>1139</v>
      </c>
      <c r="J2325" s="15" t="s">
        <v>28</v>
      </c>
      <c r="K2325" s="16" t="s">
        <v>286</v>
      </c>
      <c r="L2325" s="60"/>
      <c r="M2325" s="15"/>
      <c r="N2325" s="15" t="s">
        <v>225</v>
      </c>
      <c r="O2325" s="15"/>
      <c r="P2325" s="16" t="s">
        <v>1414</v>
      </c>
      <c r="Q2325" s="17">
        <v>15799</v>
      </c>
      <c r="R2325" s="18">
        <v>45</v>
      </c>
      <c r="S2325" s="19">
        <v>9992.8675000000003</v>
      </c>
      <c r="T2325" s="20" t="s">
        <v>363</v>
      </c>
      <c r="U2325" s="21" t="s">
        <v>704</v>
      </c>
      <c r="V2325" s="23">
        <v>41</v>
      </c>
      <c r="W2325" s="23">
        <v>34</v>
      </c>
      <c r="X2325" s="24"/>
    </row>
    <row r="2326" spans="1:24" s="1" customFormat="1" ht="13.05" customHeight="1" x14ac:dyDescent="0.3">
      <c r="A2326" s="26" t="s">
        <v>23</v>
      </c>
      <c r="B2326" s="26" t="s">
        <v>1937</v>
      </c>
      <c r="C2326" s="12" t="s">
        <v>1938</v>
      </c>
      <c r="D2326" s="57"/>
      <c r="E2326" s="42" t="str">
        <f t="shared" si="136"/>
        <v>Еще фото</v>
      </c>
      <c r="F2326" s="14"/>
      <c r="G2326" s="26" t="s">
        <v>680</v>
      </c>
      <c r="H2326" s="26" t="s">
        <v>357</v>
      </c>
      <c r="I2326" s="26" t="s">
        <v>1139</v>
      </c>
      <c r="J2326" s="15" t="s">
        <v>28</v>
      </c>
      <c r="K2326" s="16" t="s">
        <v>286</v>
      </c>
      <c r="L2326" s="60"/>
      <c r="M2326" s="15"/>
      <c r="N2326" s="15" t="s">
        <v>225</v>
      </c>
      <c r="O2326" s="15"/>
      <c r="P2326" s="16" t="s">
        <v>1414</v>
      </c>
      <c r="Q2326" s="17">
        <v>15799</v>
      </c>
      <c r="R2326" s="18">
        <v>45</v>
      </c>
      <c r="S2326" s="19">
        <v>9992.8675000000003</v>
      </c>
      <c r="T2326" s="20" t="s">
        <v>363</v>
      </c>
      <c r="U2326" s="21" t="s">
        <v>741</v>
      </c>
      <c r="V2326" s="31">
        <v>44.5</v>
      </c>
      <c r="W2326" s="23">
        <v>11</v>
      </c>
      <c r="X2326" s="24"/>
    </row>
    <row r="2327" spans="1:24" s="1" customFormat="1" ht="13.05" customHeight="1" x14ac:dyDescent="0.3">
      <c r="A2327" s="26" t="s">
        <v>23</v>
      </c>
      <c r="B2327" s="26" t="s">
        <v>1937</v>
      </c>
      <c r="C2327" s="12" t="s">
        <v>1938</v>
      </c>
      <c r="D2327" s="57"/>
      <c r="E2327" s="42" t="str">
        <f t="shared" si="136"/>
        <v>Еще фото</v>
      </c>
      <c r="F2327" s="14"/>
      <c r="G2327" s="26" t="s">
        <v>680</v>
      </c>
      <c r="H2327" s="26" t="s">
        <v>357</v>
      </c>
      <c r="I2327" s="26" t="s">
        <v>1139</v>
      </c>
      <c r="J2327" s="15" t="s">
        <v>28</v>
      </c>
      <c r="K2327" s="16" t="s">
        <v>286</v>
      </c>
      <c r="L2327" s="60"/>
      <c r="M2327" s="15"/>
      <c r="N2327" s="15" t="s">
        <v>225</v>
      </c>
      <c r="O2327" s="15"/>
      <c r="P2327" s="16" t="s">
        <v>1414</v>
      </c>
      <c r="Q2327" s="17">
        <v>15799</v>
      </c>
      <c r="R2327" s="18">
        <v>45</v>
      </c>
      <c r="S2327" s="19">
        <v>9992.8675000000003</v>
      </c>
      <c r="T2327" s="20" t="s">
        <v>363</v>
      </c>
      <c r="U2327" s="21" t="s">
        <v>723</v>
      </c>
      <c r="V2327" s="23">
        <v>42</v>
      </c>
      <c r="W2327" s="23">
        <v>53</v>
      </c>
      <c r="X2327" s="24"/>
    </row>
    <row r="2328" spans="1:24" s="1" customFormat="1" ht="13.05" customHeight="1" x14ac:dyDescent="0.3">
      <c r="A2328" s="26" t="s">
        <v>23</v>
      </c>
      <c r="B2328" s="26" t="s">
        <v>1937</v>
      </c>
      <c r="C2328" s="12" t="s">
        <v>1938</v>
      </c>
      <c r="D2328" s="57"/>
      <c r="E2328" s="42" t="str">
        <f t="shared" si="136"/>
        <v>Еще фото</v>
      </c>
      <c r="F2328" s="14"/>
      <c r="G2328" s="26" t="s">
        <v>680</v>
      </c>
      <c r="H2328" s="26" t="s">
        <v>357</v>
      </c>
      <c r="I2328" s="26" t="s">
        <v>1139</v>
      </c>
      <c r="J2328" s="15" t="s">
        <v>28</v>
      </c>
      <c r="K2328" s="16" t="s">
        <v>286</v>
      </c>
      <c r="L2328" s="60"/>
      <c r="M2328" s="15"/>
      <c r="N2328" s="15" t="s">
        <v>225</v>
      </c>
      <c r="O2328" s="15"/>
      <c r="P2328" s="16" t="s">
        <v>1414</v>
      </c>
      <c r="Q2328" s="17">
        <v>15799</v>
      </c>
      <c r="R2328" s="18">
        <v>45</v>
      </c>
      <c r="S2328" s="19">
        <v>9992.8675000000003</v>
      </c>
      <c r="T2328" s="20" t="s">
        <v>363</v>
      </c>
      <c r="U2328" s="21" t="s">
        <v>705</v>
      </c>
      <c r="V2328" s="31">
        <v>42.5</v>
      </c>
      <c r="W2328" s="23">
        <v>26</v>
      </c>
      <c r="X2328" s="24"/>
    </row>
    <row r="2329" spans="1:24" s="1" customFormat="1" ht="18" customHeight="1" x14ac:dyDescent="0.3">
      <c r="A2329" s="26" t="s">
        <v>23</v>
      </c>
      <c r="B2329" s="26" t="s">
        <v>1937</v>
      </c>
      <c r="C2329" s="12" t="s">
        <v>1938</v>
      </c>
      <c r="D2329" s="58"/>
      <c r="E2329" s="42" t="str">
        <f t="shared" si="136"/>
        <v>Еще фото</v>
      </c>
      <c r="F2329" s="14"/>
      <c r="G2329" s="26" t="s">
        <v>680</v>
      </c>
      <c r="H2329" s="26" t="s">
        <v>357</v>
      </c>
      <c r="I2329" s="26" t="s">
        <v>1139</v>
      </c>
      <c r="J2329" s="15" t="s">
        <v>28</v>
      </c>
      <c r="K2329" s="16" t="s">
        <v>286</v>
      </c>
      <c r="L2329" s="61"/>
      <c r="M2329" s="15"/>
      <c r="N2329" s="15" t="s">
        <v>225</v>
      </c>
      <c r="O2329" s="15"/>
      <c r="P2329" s="16" t="s">
        <v>1414</v>
      </c>
      <c r="Q2329" s="17">
        <v>15799</v>
      </c>
      <c r="R2329" s="18">
        <v>45</v>
      </c>
      <c r="S2329" s="19">
        <v>9992.8675000000003</v>
      </c>
      <c r="T2329" s="20" t="s">
        <v>363</v>
      </c>
      <c r="U2329" s="21" t="s">
        <v>706</v>
      </c>
      <c r="V2329" s="23">
        <v>43</v>
      </c>
      <c r="W2329" s="23">
        <v>11</v>
      </c>
      <c r="X2329" s="24"/>
    </row>
    <row r="2330" spans="1:24" s="1" customFormat="1" ht="14" customHeight="1" x14ac:dyDescent="0.3">
      <c r="A2330" s="11" t="s">
        <v>23</v>
      </c>
      <c r="B2330" s="11" t="s">
        <v>1940</v>
      </c>
      <c r="C2330" s="12" t="s">
        <v>1941</v>
      </c>
      <c r="D2330" s="56"/>
      <c r="E2330" s="42" t="str">
        <f t="shared" ref="E2330:E2336" si="137">HYPERLINK("https://www.google.ru/search?q=KJ6153&amp;newwindow=1&amp;tbm=isch","Еще фото")</f>
        <v>Еще фото</v>
      </c>
      <c r="F2330" s="14"/>
      <c r="G2330" s="11" t="s">
        <v>1138</v>
      </c>
      <c r="H2330" s="11" t="s">
        <v>357</v>
      </c>
      <c r="I2330" s="15" t="s">
        <v>1139</v>
      </c>
      <c r="J2330" s="15" t="s">
        <v>28</v>
      </c>
      <c r="K2330" s="16" t="s">
        <v>41</v>
      </c>
      <c r="L2330" s="59"/>
      <c r="M2330" s="15"/>
      <c r="N2330" s="15" t="s">
        <v>191</v>
      </c>
      <c r="O2330" s="15"/>
      <c r="P2330" s="16" t="s">
        <v>1815</v>
      </c>
      <c r="Q2330" s="17">
        <v>13299</v>
      </c>
      <c r="R2330" s="18">
        <v>45</v>
      </c>
      <c r="S2330" s="19">
        <v>8411.6174999999985</v>
      </c>
      <c r="T2330" s="20" t="s">
        <v>363</v>
      </c>
      <c r="U2330" s="21" t="s">
        <v>364</v>
      </c>
      <c r="V2330" s="31">
        <v>35.5</v>
      </c>
      <c r="W2330" s="23">
        <v>1</v>
      </c>
      <c r="X2330" s="24"/>
    </row>
    <row r="2331" spans="1:24" s="1" customFormat="1" ht="14" customHeight="1" x14ac:dyDescent="0.3">
      <c r="A2331" s="26" t="s">
        <v>23</v>
      </c>
      <c r="B2331" s="26" t="s">
        <v>1940</v>
      </c>
      <c r="C2331" s="12" t="s">
        <v>1941</v>
      </c>
      <c r="D2331" s="57"/>
      <c r="E2331" s="42" t="str">
        <f t="shared" si="137"/>
        <v>Еще фото</v>
      </c>
      <c r="F2331" s="14"/>
      <c r="G2331" s="26" t="s">
        <v>1138</v>
      </c>
      <c r="H2331" s="26" t="s">
        <v>357</v>
      </c>
      <c r="I2331" s="26" t="s">
        <v>1139</v>
      </c>
      <c r="J2331" s="15" t="s">
        <v>28</v>
      </c>
      <c r="K2331" s="16" t="s">
        <v>41</v>
      </c>
      <c r="L2331" s="60"/>
      <c r="M2331" s="15"/>
      <c r="N2331" s="15" t="s">
        <v>191</v>
      </c>
      <c r="O2331" s="15"/>
      <c r="P2331" s="16" t="s">
        <v>1815</v>
      </c>
      <c r="Q2331" s="17">
        <v>13299</v>
      </c>
      <c r="R2331" s="18">
        <v>45</v>
      </c>
      <c r="S2331" s="19">
        <v>8411.6174999999985</v>
      </c>
      <c r="T2331" s="20" t="s">
        <v>363</v>
      </c>
      <c r="U2331" s="21" t="s">
        <v>365</v>
      </c>
      <c r="V2331" s="23">
        <v>36</v>
      </c>
      <c r="W2331" s="23">
        <v>1</v>
      </c>
      <c r="X2331" s="24"/>
    </row>
    <row r="2332" spans="1:24" s="1" customFormat="1" ht="14" customHeight="1" x14ac:dyDescent="0.3">
      <c r="A2332" s="26" t="s">
        <v>23</v>
      </c>
      <c r="B2332" s="26" t="s">
        <v>1940</v>
      </c>
      <c r="C2332" s="12" t="s">
        <v>1941</v>
      </c>
      <c r="D2332" s="57"/>
      <c r="E2332" s="42" t="str">
        <f t="shared" si="137"/>
        <v>Еще фото</v>
      </c>
      <c r="F2332" s="14"/>
      <c r="G2332" s="26" t="s">
        <v>1138</v>
      </c>
      <c r="H2332" s="26" t="s">
        <v>357</v>
      </c>
      <c r="I2332" s="26" t="s">
        <v>1139</v>
      </c>
      <c r="J2332" s="15" t="s">
        <v>28</v>
      </c>
      <c r="K2332" s="16" t="s">
        <v>41</v>
      </c>
      <c r="L2332" s="60"/>
      <c r="M2332" s="15"/>
      <c r="N2332" s="15" t="s">
        <v>191</v>
      </c>
      <c r="O2332" s="15"/>
      <c r="P2332" s="16" t="s">
        <v>1815</v>
      </c>
      <c r="Q2332" s="17">
        <v>13299</v>
      </c>
      <c r="R2332" s="18">
        <v>45</v>
      </c>
      <c r="S2332" s="19">
        <v>8411.6174999999985</v>
      </c>
      <c r="T2332" s="20" t="s">
        <v>363</v>
      </c>
      <c r="U2332" s="21" t="s">
        <v>366</v>
      </c>
      <c r="V2332" s="31">
        <v>36.5</v>
      </c>
      <c r="W2332" s="23">
        <v>1</v>
      </c>
      <c r="X2332" s="24"/>
    </row>
    <row r="2333" spans="1:24" s="1" customFormat="1" ht="14" customHeight="1" x14ac:dyDescent="0.3">
      <c r="A2333" s="26" t="s">
        <v>23</v>
      </c>
      <c r="B2333" s="26" t="s">
        <v>1940</v>
      </c>
      <c r="C2333" s="12" t="s">
        <v>1941</v>
      </c>
      <c r="D2333" s="57"/>
      <c r="E2333" s="42" t="str">
        <f t="shared" si="137"/>
        <v>Еще фото</v>
      </c>
      <c r="F2333" s="14"/>
      <c r="G2333" s="26" t="s">
        <v>1138</v>
      </c>
      <c r="H2333" s="26" t="s">
        <v>357</v>
      </c>
      <c r="I2333" s="26" t="s">
        <v>1139</v>
      </c>
      <c r="J2333" s="15" t="s">
        <v>28</v>
      </c>
      <c r="K2333" s="16" t="s">
        <v>41</v>
      </c>
      <c r="L2333" s="60"/>
      <c r="M2333" s="15"/>
      <c r="N2333" s="15" t="s">
        <v>191</v>
      </c>
      <c r="O2333" s="15"/>
      <c r="P2333" s="16" t="s">
        <v>1815</v>
      </c>
      <c r="Q2333" s="17">
        <v>13299</v>
      </c>
      <c r="R2333" s="18">
        <v>45</v>
      </c>
      <c r="S2333" s="19">
        <v>8411.6174999999985</v>
      </c>
      <c r="T2333" s="20" t="s">
        <v>363</v>
      </c>
      <c r="U2333" s="21" t="s">
        <v>430</v>
      </c>
      <c r="V2333" s="23">
        <v>37</v>
      </c>
      <c r="W2333" s="23">
        <v>2</v>
      </c>
      <c r="X2333" s="24"/>
    </row>
    <row r="2334" spans="1:24" s="1" customFormat="1" ht="14" customHeight="1" x14ac:dyDescent="0.3">
      <c r="A2334" s="26" t="s">
        <v>23</v>
      </c>
      <c r="B2334" s="26" t="s">
        <v>1940</v>
      </c>
      <c r="C2334" s="12" t="s">
        <v>1941</v>
      </c>
      <c r="D2334" s="57"/>
      <c r="E2334" s="42" t="str">
        <f t="shared" si="137"/>
        <v>Еще фото</v>
      </c>
      <c r="F2334" s="14"/>
      <c r="G2334" s="26" t="s">
        <v>1138</v>
      </c>
      <c r="H2334" s="26" t="s">
        <v>357</v>
      </c>
      <c r="I2334" s="26" t="s">
        <v>1139</v>
      </c>
      <c r="J2334" s="15" t="s">
        <v>28</v>
      </c>
      <c r="K2334" s="16" t="s">
        <v>41</v>
      </c>
      <c r="L2334" s="60"/>
      <c r="M2334" s="15"/>
      <c r="N2334" s="15" t="s">
        <v>191</v>
      </c>
      <c r="O2334" s="15"/>
      <c r="P2334" s="16" t="s">
        <v>1815</v>
      </c>
      <c r="Q2334" s="17">
        <v>13299</v>
      </c>
      <c r="R2334" s="18">
        <v>45</v>
      </c>
      <c r="S2334" s="19">
        <v>8411.6174999999985</v>
      </c>
      <c r="T2334" s="20" t="s">
        <v>363</v>
      </c>
      <c r="U2334" s="21" t="s">
        <v>686</v>
      </c>
      <c r="V2334" s="31">
        <v>37.5</v>
      </c>
      <c r="W2334" s="23">
        <v>2</v>
      </c>
      <c r="X2334" s="24"/>
    </row>
    <row r="2335" spans="1:24" s="1" customFormat="1" ht="14" customHeight="1" x14ac:dyDescent="0.3">
      <c r="A2335" s="26" t="s">
        <v>23</v>
      </c>
      <c r="B2335" s="26" t="s">
        <v>1940</v>
      </c>
      <c r="C2335" s="12" t="s">
        <v>1941</v>
      </c>
      <c r="D2335" s="57"/>
      <c r="E2335" s="42" t="str">
        <f t="shared" si="137"/>
        <v>Еще фото</v>
      </c>
      <c r="F2335" s="14"/>
      <c r="G2335" s="26" t="s">
        <v>1138</v>
      </c>
      <c r="H2335" s="26" t="s">
        <v>357</v>
      </c>
      <c r="I2335" s="26" t="s">
        <v>1139</v>
      </c>
      <c r="J2335" s="15" t="s">
        <v>28</v>
      </c>
      <c r="K2335" s="16" t="s">
        <v>41</v>
      </c>
      <c r="L2335" s="60"/>
      <c r="M2335" s="15"/>
      <c r="N2335" s="15" t="s">
        <v>191</v>
      </c>
      <c r="O2335" s="15"/>
      <c r="P2335" s="16" t="s">
        <v>1815</v>
      </c>
      <c r="Q2335" s="17">
        <v>13299</v>
      </c>
      <c r="R2335" s="18">
        <v>45</v>
      </c>
      <c r="S2335" s="19">
        <v>8411.6174999999985</v>
      </c>
      <c r="T2335" s="20" t="s">
        <v>363</v>
      </c>
      <c r="U2335" s="21" t="s">
        <v>431</v>
      </c>
      <c r="V2335" s="23">
        <v>38</v>
      </c>
      <c r="W2335" s="23">
        <v>1</v>
      </c>
      <c r="X2335" s="24"/>
    </row>
    <row r="2336" spans="1:24" s="1" customFormat="1" ht="17" customHeight="1" x14ac:dyDescent="0.3">
      <c r="A2336" s="26" t="s">
        <v>23</v>
      </c>
      <c r="B2336" s="26" t="s">
        <v>1940</v>
      </c>
      <c r="C2336" s="12" t="s">
        <v>1941</v>
      </c>
      <c r="D2336" s="58"/>
      <c r="E2336" s="42" t="str">
        <f t="shared" si="137"/>
        <v>Еще фото</v>
      </c>
      <c r="F2336" s="14"/>
      <c r="G2336" s="26" t="s">
        <v>1138</v>
      </c>
      <c r="H2336" s="26" t="s">
        <v>357</v>
      </c>
      <c r="I2336" s="26" t="s">
        <v>1139</v>
      </c>
      <c r="J2336" s="15" t="s">
        <v>28</v>
      </c>
      <c r="K2336" s="16" t="s">
        <v>41</v>
      </c>
      <c r="L2336" s="61"/>
      <c r="M2336" s="15"/>
      <c r="N2336" s="15" t="s">
        <v>191</v>
      </c>
      <c r="O2336" s="15"/>
      <c r="P2336" s="16" t="s">
        <v>1815</v>
      </c>
      <c r="Q2336" s="17">
        <v>13299</v>
      </c>
      <c r="R2336" s="18">
        <v>45</v>
      </c>
      <c r="S2336" s="19">
        <v>8411.6174999999985</v>
      </c>
      <c r="T2336" s="20" t="s">
        <v>363</v>
      </c>
      <c r="U2336" s="21" t="s">
        <v>693</v>
      </c>
      <c r="V2336" s="23">
        <v>40</v>
      </c>
      <c r="W2336" s="23">
        <v>1</v>
      </c>
      <c r="X2336" s="24"/>
    </row>
    <row r="2337" spans="1:24" s="1" customFormat="1" ht="17" customHeight="1" x14ac:dyDescent="0.3">
      <c r="A2337" s="11" t="s">
        <v>23</v>
      </c>
      <c r="B2337" s="11" t="s">
        <v>1942</v>
      </c>
      <c r="C2337" s="12" t="s">
        <v>1943</v>
      </c>
      <c r="D2337" s="56"/>
      <c r="E2337" s="42" t="str">
        <f t="shared" ref="E2337:E2342" si="138">HYPERLINK("https://www.google.ru/search?q=KK0434&amp;newwindow=1&amp;tbm=isch","Еще фото")</f>
        <v>Еще фото</v>
      </c>
      <c r="F2337" s="14"/>
      <c r="G2337" s="11" t="s">
        <v>680</v>
      </c>
      <c r="H2337" s="11" t="s">
        <v>357</v>
      </c>
      <c r="I2337" s="15" t="s">
        <v>1139</v>
      </c>
      <c r="J2337" s="15" t="s">
        <v>28</v>
      </c>
      <c r="K2337" s="16" t="s">
        <v>41</v>
      </c>
      <c r="L2337" s="59"/>
      <c r="M2337" s="15"/>
      <c r="N2337" s="15" t="s">
        <v>308</v>
      </c>
      <c r="O2337" s="15"/>
      <c r="P2337" s="16" t="s">
        <v>1944</v>
      </c>
      <c r="Q2337" s="17">
        <v>16999</v>
      </c>
      <c r="R2337" s="18">
        <v>45</v>
      </c>
      <c r="S2337" s="19">
        <v>10751.8675</v>
      </c>
      <c r="T2337" s="20" t="s">
        <v>363</v>
      </c>
      <c r="U2337" s="21" t="s">
        <v>365</v>
      </c>
      <c r="V2337" s="23">
        <v>36</v>
      </c>
      <c r="W2337" s="23">
        <v>1</v>
      </c>
      <c r="X2337" s="24"/>
    </row>
    <row r="2338" spans="1:24" s="1" customFormat="1" ht="17" customHeight="1" x14ac:dyDescent="0.3">
      <c r="A2338" s="26" t="s">
        <v>23</v>
      </c>
      <c r="B2338" s="26" t="s">
        <v>1942</v>
      </c>
      <c r="C2338" s="12" t="s">
        <v>1943</v>
      </c>
      <c r="D2338" s="57"/>
      <c r="E2338" s="42" t="str">
        <f t="shared" si="138"/>
        <v>Еще фото</v>
      </c>
      <c r="F2338" s="14"/>
      <c r="G2338" s="26" t="s">
        <v>680</v>
      </c>
      <c r="H2338" s="26" t="s">
        <v>357</v>
      </c>
      <c r="I2338" s="26" t="s">
        <v>1139</v>
      </c>
      <c r="J2338" s="15" t="s">
        <v>28</v>
      </c>
      <c r="K2338" s="16" t="s">
        <v>41</v>
      </c>
      <c r="L2338" s="60"/>
      <c r="M2338" s="15"/>
      <c r="N2338" s="15" t="s">
        <v>308</v>
      </c>
      <c r="O2338" s="15"/>
      <c r="P2338" s="16" t="s">
        <v>1944</v>
      </c>
      <c r="Q2338" s="17">
        <v>16999</v>
      </c>
      <c r="R2338" s="18">
        <v>45</v>
      </c>
      <c r="S2338" s="19">
        <v>10751.8675</v>
      </c>
      <c r="T2338" s="20" t="s">
        <v>363</v>
      </c>
      <c r="U2338" s="21" t="s">
        <v>366</v>
      </c>
      <c r="V2338" s="31">
        <v>36.5</v>
      </c>
      <c r="W2338" s="23">
        <v>1</v>
      </c>
      <c r="X2338" s="24"/>
    </row>
    <row r="2339" spans="1:24" s="1" customFormat="1" ht="17" customHeight="1" x14ac:dyDescent="0.3">
      <c r="A2339" s="26" t="s">
        <v>23</v>
      </c>
      <c r="B2339" s="26" t="s">
        <v>1942</v>
      </c>
      <c r="C2339" s="12" t="s">
        <v>1943</v>
      </c>
      <c r="D2339" s="57"/>
      <c r="E2339" s="42" t="str">
        <f t="shared" si="138"/>
        <v>Еще фото</v>
      </c>
      <c r="F2339" s="14"/>
      <c r="G2339" s="26" t="s">
        <v>680</v>
      </c>
      <c r="H2339" s="26" t="s">
        <v>357</v>
      </c>
      <c r="I2339" s="26" t="s">
        <v>1139</v>
      </c>
      <c r="J2339" s="15" t="s">
        <v>28</v>
      </c>
      <c r="K2339" s="16" t="s">
        <v>41</v>
      </c>
      <c r="L2339" s="60"/>
      <c r="M2339" s="15"/>
      <c r="N2339" s="15" t="s">
        <v>308</v>
      </c>
      <c r="O2339" s="15"/>
      <c r="P2339" s="16" t="s">
        <v>1944</v>
      </c>
      <c r="Q2339" s="17">
        <v>16999</v>
      </c>
      <c r="R2339" s="18">
        <v>45</v>
      </c>
      <c r="S2339" s="19">
        <v>10751.8675</v>
      </c>
      <c r="T2339" s="20" t="s">
        <v>363</v>
      </c>
      <c r="U2339" s="21" t="s">
        <v>686</v>
      </c>
      <c r="V2339" s="31">
        <v>37.5</v>
      </c>
      <c r="W2339" s="23">
        <v>1</v>
      </c>
      <c r="X2339" s="24"/>
    </row>
    <row r="2340" spans="1:24" s="1" customFormat="1" ht="17" customHeight="1" x14ac:dyDescent="0.3">
      <c r="A2340" s="26" t="s">
        <v>23</v>
      </c>
      <c r="B2340" s="26" t="s">
        <v>1942</v>
      </c>
      <c r="C2340" s="12" t="s">
        <v>1943</v>
      </c>
      <c r="D2340" s="57"/>
      <c r="E2340" s="42" t="str">
        <f t="shared" si="138"/>
        <v>Еще фото</v>
      </c>
      <c r="F2340" s="14"/>
      <c r="G2340" s="26" t="s">
        <v>680</v>
      </c>
      <c r="H2340" s="26" t="s">
        <v>357</v>
      </c>
      <c r="I2340" s="26" t="s">
        <v>1139</v>
      </c>
      <c r="J2340" s="15" t="s">
        <v>28</v>
      </c>
      <c r="K2340" s="16" t="s">
        <v>41</v>
      </c>
      <c r="L2340" s="60"/>
      <c r="M2340" s="15"/>
      <c r="N2340" s="15" t="s">
        <v>308</v>
      </c>
      <c r="O2340" s="15"/>
      <c r="P2340" s="16" t="s">
        <v>1944</v>
      </c>
      <c r="Q2340" s="17">
        <v>16999</v>
      </c>
      <c r="R2340" s="18">
        <v>45</v>
      </c>
      <c r="S2340" s="19">
        <v>10751.8675</v>
      </c>
      <c r="T2340" s="20" t="s">
        <v>363</v>
      </c>
      <c r="U2340" s="21" t="s">
        <v>693</v>
      </c>
      <c r="V2340" s="23">
        <v>40</v>
      </c>
      <c r="W2340" s="23">
        <v>3</v>
      </c>
      <c r="X2340" s="24"/>
    </row>
    <row r="2341" spans="1:24" s="1" customFormat="1" ht="17" customHeight="1" x14ac:dyDescent="0.3">
      <c r="A2341" s="26" t="s">
        <v>23</v>
      </c>
      <c r="B2341" s="26" t="s">
        <v>1942</v>
      </c>
      <c r="C2341" s="12" t="s">
        <v>1943</v>
      </c>
      <c r="D2341" s="57"/>
      <c r="E2341" s="42" t="str">
        <f t="shared" si="138"/>
        <v>Еще фото</v>
      </c>
      <c r="F2341" s="14"/>
      <c r="G2341" s="26" t="s">
        <v>680</v>
      </c>
      <c r="H2341" s="26" t="s">
        <v>357</v>
      </c>
      <c r="I2341" s="26" t="s">
        <v>1139</v>
      </c>
      <c r="J2341" s="15" t="s">
        <v>28</v>
      </c>
      <c r="K2341" s="16" t="s">
        <v>41</v>
      </c>
      <c r="L2341" s="60"/>
      <c r="M2341" s="15"/>
      <c r="N2341" s="15" t="s">
        <v>308</v>
      </c>
      <c r="O2341" s="15"/>
      <c r="P2341" s="16" t="s">
        <v>1944</v>
      </c>
      <c r="Q2341" s="17">
        <v>16999</v>
      </c>
      <c r="R2341" s="18">
        <v>45</v>
      </c>
      <c r="S2341" s="19">
        <v>10751.8675</v>
      </c>
      <c r="T2341" s="20" t="s">
        <v>363</v>
      </c>
      <c r="U2341" s="21" t="s">
        <v>694</v>
      </c>
      <c r="V2341" s="31">
        <v>40.5</v>
      </c>
      <c r="W2341" s="23">
        <v>2</v>
      </c>
      <c r="X2341" s="24"/>
    </row>
    <row r="2342" spans="1:24" s="1" customFormat="1" ht="22.05" customHeight="1" x14ac:dyDescent="0.3">
      <c r="A2342" s="26" t="s">
        <v>23</v>
      </c>
      <c r="B2342" s="26" t="s">
        <v>1942</v>
      </c>
      <c r="C2342" s="12" t="s">
        <v>1943</v>
      </c>
      <c r="D2342" s="58"/>
      <c r="E2342" s="42" t="str">
        <f t="shared" si="138"/>
        <v>Еще фото</v>
      </c>
      <c r="F2342" s="14"/>
      <c r="G2342" s="26" t="s">
        <v>680</v>
      </c>
      <c r="H2342" s="26" t="s">
        <v>357</v>
      </c>
      <c r="I2342" s="26" t="s">
        <v>1139</v>
      </c>
      <c r="J2342" s="15" t="s">
        <v>28</v>
      </c>
      <c r="K2342" s="16" t="s">
        <v>41</v>
      </c>
      <c r="L2342" s="61"/>
      <c r="M2342" s="15"/>
      <c r="N2342" s="15" t="s">
        <v>308</v>
      </c>
      <c r="O2342" s="15"/>
      <c r="P2342" s="16" t="s">
        <v>1944</v>
      </c>
      <c r="Q2342" s="17">
        <v>16999</v>
      </c>
      <c r="R2342" s="18">
        <v>45</v>
      </c>
      <c r="S2342" s="19">
        <v>10751.8675</v>
      </c>
      <c r="T2342" s="20" t="s">
        <v>363</v>
      </c>
      <c r="U2342" s="21" t="s">
        <v>704</v>
      </c>
      <c r="V2342" s="23">
        <v>41</v>
      </c>
      <c r="W2342" s="23">
        <v>1</v>
      </c>
      <c r="X2342" s="24"/>
    </row>
    <row r="2343" spans="1:24" s="1" customFormat="1" ht="11" customHeight="1" x14ac:dyDescent="0.3">
      <c r="A2343" s="11" t="s">
        <v>23</v>
      </c>
      <c r="B2343" s="11" t="s">
        <v>1945</v>
      </c>
      <c r="C2343" s="12" t="s">
        <v>1946</v>
      </c>
      <c r="D2343" s="56"/>
      <c r="E2343" s="42" t="str">
        <f t="shared" ref="E2343:E2359" si="139">HYPERLINK("https://www.google.ru/search?q=KK1153&amp;newwindow=1&amp;tbm=isch","Еще фото")</f>
        <v>Еще фото</v>
      </c>
      <c r="F2343" s="28" t="s">
        <v>137</v>
      </c>
      <c r="G2343" s="11" t="s">
        <v>1138</v>
      </c>
      <c r="H2343" s="11" t="s">
        <v>357</v>
      </c>
      <c r="I2343" s="15" t="s">
        <v>1139</v>
      </c>
      <c r="J2343" s="15" t="s">
        <v>28</v>
      </c>
      <c r="K2343" s="16" t="s">
        <v>29</v>
      </c>
      <c r="L2343" s="59"/>
      <c r="M2343" s="15"/>
      <c r="N2343" s="15" t="s">
        <v>176</v>
      </c>
      <c r="O2343" s="15"/>
      <c r="P2343" s="16" t="s">
        <v>904</v>
      </c>
      <c r="Q2343" s="17">
        <v>12199</v>
      </c>
      <c r="R2343" s="18">
        <v>45</v>
      </c>
      <c r="S2343" s="19">
        <v>7715.8674999999994</v>
      </c>
      <c r="T2343" s="20" t="s">
        <v>363</v>
      </c>
      <c r="U2343" s="21" t="s">
        <v>429</v>
      </c>
      <c r="V2343" s="23">
        <v>35</v>
      </c>
      <c r="W2343" s="23">
        <v>1</v>
      </c>
      <c r="X2343" s="24"/>
    </row>
    <row r="2344" spans="1:24" s="1" customFormat="1" ht="11" customHeight="1" x14ac:dyDescent="0.3">
      <c r="A2344" s="26" t="s">
        <v>23</v>
      </c>
      <c r="B2344" s="26" t="s">
        <v>1945</v>
      </c>
      <c r="C2344" s="12" t="s">
        <v>1946</v>
      </c>
      <c r="D2344" s="57"/>
      <c r="E2344" s="42" t="str">
        <f t="shared" si="139"/>
        <v>Еще фото</v>
      </c>
      <c r="F2344" s="28" t="s">
        <v>137</v>
      </c>
      <c r="G2344" s="26" t="s">
        <v>1138</v>
      </c>
      <c r="H2344" s="26" t="s">
        <v>357</v>
      </c>
      <c r="I2344" s="26" t="s">
        <v>1139</v>
      </c>
      <c r="J2344" s="15" t="s">
        <v>28</v>
      </c>
      <c r="K2344" s="16" t="s">
        <v>29</v>
      </c>
      <c r="L2344" s="60"/>
      <c r="M2344" s="15"/>
      <c r="N2344" s="15" t="s">
        <v>176</v>
      </c>
      <c r="O2344" s="15"/>
      <c r="P2344" s="16" t="s">
        <v>904</v>
      </c>
      <c r="Q2344" s="17">
        <v>12199</v>
      </c>
      <c r="R2344" s="18">
        <v>45</v>
      </c>
      <c r="S2344" s="19">
        <v>7715.8674999999994</v>
      </c>
      <c r="T2344" s="20" t="s">
        <v>363</v>
      </c>
      <c r="U2344" s="21" t="s">
        <v>364</v>
      </c>
      <c r="V2344" s="31">
        <v>35.5</v>
      </c>
      <c r="W2344" s="23">
        <v>2</v>
      </c>
      <c r="X2344" s="24"/>
    </row>
    <row r="2345" spans="1:24" s="1" customFormat="1" ht="11" customHeight="1" x14ac:dyDescent="0.3">
      <c r="A2345" s="26" t="s">
        <v>23</v>
      </c>
      <c r="B2345" s="26" t="s">
        <v>1945</v>
      </c>
      <c r="C2345" s="12" t="s">
        <v>1946</v>
      </c>
      <c r="D2345" s="57"/>
      <c r="E2345" s="42" t="str">
        <f t="shared" si="139"/>
        <v>Еще фото</v>
      </c>
      <c r="F2345" s="28" t="s">
        <v>137</v>
      </c>
      <c r="G2345" s="26" t="s">
        <v>1138</v>
      </c>
      <c r="H2345" s="26" t="s">
        <v>357</v>
      </c>
      <c r="I2345" s="26" t="s">
        <v>1139</v>
      </c>
      <c r="J2345" s="15" t="s">
        <v>28</v>
      </c>
      <c r="K2345" s="16" t="s">
        <v>29</v>
      </c>
      <c r="L2345" s="60"/>
      <c r="M2345" s="15"/>
      <c r="N2345" s="15" t="s">
        <v>176</v>
      </c>
      <c r="O2345" s="15"/>
      <c r="P2345" s="16" t="s">
        <v>904</v>
      </c>
      <c r="Q2345" s="17">
        <v>12199</v>
      </c>
      <c r="R2345" s="18">
        <v>45</v>
      </c>
      <c r="S2345" s="19">
        <v>7715.8674999999994</v>
      </c>
      <c r="T2345" s="20" t="s">
        <v>363</v>
      </c>
      <c r="U2345" s="21" t="s">
        <v>365</v>
      </c>
      <c r="V2345" s="23">
        <v>36</v>
      </c>
      <c r="W2345" s="23">
        <v>2</v>
      </c>
      <c r="X2345" s="24"/>
    </row>
    <row r="2346" spans="1:24" s="1" customFormat="1" ht="11" customHeight="1" x14ac:dyDescent="0.3">
      <c r="A2346" s="26" t="s">
        <v>23</v>
      </c>
      <c r="B2346" s="26" t="s">
        <v>1945</v>
      </c>
      <c r="C2346" s="12" t="s">
        <v>1946</v>
      </c>
      <c r="D2346" s="57"/>
      <c r="E2346" s="42" t="str">
        <f t="shared" si="139"/>
        <v>Еще фото</v>
      </c>
      <c r="F2346" s="28" t="s">
        <v>137</v>
      </c>
      <c r="G2346" s="26" t="s">
        <v>1138</v>
      </c>
      <c r="H2346" s="26" t="s">
        <v>357</v>
      </c>
      <c r="I2346" s="26" t="s">
        <v>1139</v>
      </c>
      <c r="J2346" s="15" t="s">
        <v>28</v>
      </c>
      <c r="K2346" s="16" t="s">
        <v>29</v>
      </c>
      <c r="L2346" s="60"/>
      <c r="M2346" s="15"/>
      <c r="N2346" s="15" t="s">
        <v>176</v>
      </c>
      <c r="O2346" s="15"/>
      <c r="P2346" s="16" t="s">
        <v>904</v>
      </c>
      <c r="Q2346" s="17">
        <v>12199</v>
      </c>
      <c r="R2346" s="18">
        <v>45</v>
      </c>
      <c r="S2346" s="19">
        <v>7715.8674999999994</v>
      </c>
      <c r="T2346" s="20" t="s">
        <v>363</v>
      </c>
      <c r="U2346" s="21" t="s">
        <v>366</v>
      </c>
      <c r="V2346" s="31">
        <v>36.5</v>
      </c>
      <c r="W2346" s="23">
        <v>2</v>
      </c>
      <c r="X2346" s="24"/>
    </row>
    <row r="2347" spans="1:24" s="1" customFormat="1" ht="11" customHeight="1" x14ac:dyDescent="0.3">
      <c r="A2347" s="26" t="s">
        <v>23</v>
      </c>
      <c r="B2347" s="26" t="s">
        <v>1945</v>
      </c>
      <c r="C2347" s="12" t="s">
        <v>1946</v>
      </c>
      <c r="D2347" s="57"/>
      <c r="E2347" s="42" t="str">
        <f t="shared" si="139"/>
        <v>Еще фото</v>
      </c>
      <c r="F2347" s="28" t="s">
        <v>137</v>
      </c>
      <c r="G2347" s="26" t="s">
        <v>1138</v>
      </c>
      <c r="H2347" s="26" t="s">
        <v>357</v>
      </c>
      <c r="I2347" s="26" t="s">
        <v>1139</v>
      </c>
      <c r="J2347" s="15" t="s">
        <v>28</v>
      </c>
      <c r="K2347" s="16" t="s">
        <v>29</v>
      </c>
      <c r="L2347" s="60"/>
      <c r="M2347" s="15"/>
      <c r="N2347" s="15" t="s">
        <v>176</v>
      </c>
      <c r="O2347" s="15"/>
      <c r="P2347" s="16" t="s">
        <v>904</v>
      </c>
      <c r="Q2347" s="17">
        <v>12199</v>
      </c>
      <c r="R2347" s="18">
        <v>45</v>
      </c>
      <c r="S2347" s="19">
        <v>7715.8674999999994</v>
      </c>
      <c r="T2347" s="20" t="s">
        <v>363</v>
      </c>
      <c r="U2347" s="21" t="s">
        <v>430</v>
      </c>
      <c r="V2347" s="23">
        <v>37</v>
      </c>
      <c r="W2347" s="23">
        <v>2</v>
      </c>
      <c r="X2347" s="24"/>
    </row>
    <row r="2348" spans="1:24" s="1" customFormat="1" ht="11" customHeight="1" x14ac:dyDescent="0.3">
      <c r="A2348" s="26" t="s">
        <v>23</v>
      </c>
      <c r="B2348" s="26" t="s">
        <v>1945</v>
      </c>
      <c r="C2348" s="12" t="s">
        <v>1946</v>
      </c>
      <c r="D2348" s="57"/>
      <c r="E2348" s="42" t="str">
        <f t="shared" si="139"/>
        <v>Еще фото</v>
      </c>
      <c r="F2348" s="28" t="s">
        <v>137</v>
      </c>
      <c r="G2348" s="26" t="s">
        <v>1138</v>
      </c>
      <c r="H2348" s="26" t="s">
        <v>357</v>
      </c>
      <c r="I2348" s="26" t="s">
        <v>1139</v>
      </c>
      <c r="J2348" s="15" t="s">
        <v>28</v>
      </c>
      <c r="K2348" s="16" t="s">
        <v>29</v>
      </c>
      <c r="L2348" s="60"/>
      <c r="M2348" s="15"/>
      <c r="N2348" s="15" t="s">
        <v>176</v>
      </c>
      <c r="O2348" s="15"/>
      <c r="P2348" s="16" t="s">
        <v>904</v>
      </c>
      <c r="Q2348" s="17">
        <v>12199</v>
      </c>
      <c r="R2348" s="18">
        <v>45</v>
      </c>
      <c r="S2348" s="19">
        <v>7715.8674999999994</v>
      </c>
      <c r="T2348" s="20" t="s">
        <v>363</v>
      </c>
      <c r="U2348" s="21" t="s">
        <v>686</v>
      </c>
      <c r="V2348" s="31">
        <v>37.5</v>
      </c>
      <c r="W2348" s="23">
        <v>2</v>
      </c>
      <c r="X2348" s="24"/>
    </row>
    <row r="2349" spans="1:24" s="1" customFormat="1" ht="11" customHeight="1" x14ac:dyDescent="0.3">
      <c r="A2349" s="26" t="s">
        <v>23</v>
      </c>
      <c r="B2349" s="26" t="s">
        <v>1945</v>
      </c>
      <c r="C2349" s="12" t="s">
        <v>1946</v>
      </c>
      <c r="D2349" s="57"/>
      <c r="E2349" s="42" t="str">
        <f t="shared" si="139"/>
        <v>Еще фото</v>
      </c>
      <c r="F2349" s="28" t="s">
        <v>137</v>
      </c>
      <c r="G2349" s="26" t="s">
        <v>1138</v>
      </c>
      <c r="H2349" s="26" t="s">
        <v>357</v>
      </c>
      <c r="I2349" s="26" t="s">
        <v>1139</v>
      </c>
      <c r="J2349" s="15" t="s">
        <v>28</v>
      </c>
      <c r="K2349" s="16" t="s">
        <v>29</v>
      </c>
      <c r="L2349" s="60"/>
      <c r="M2349" s="15"/>
      <c r="N2349" s="15" t="s">
        <v>176</v>
      </c>
      <c r="O2349" s="15"/>
      <c r="P2349" s="16" t="s">
        <v>904</v>
      </c>
      <c r="Q2349" s="17">
        <v>12199</v>
      </c>
      <c r="R2349" s="18">
        <v>45</v>
      </c>
      <c r="S2349" s="19">
        <v>7715.8674999999994</v>
      </c>
      <c r="T2349" s="20" t="s">
        <v>363</v>
      </c>
      <c r="U2349" s="21" t="s">
        <v>431</v>
      </c>
      <c r="V2349" s="23">
        <v>38</v>
      </c>
      <c r="W2349" s="23">
        <v>2</v>
      </c>
      <c r="X2349" s="24"/>
    </row>
    <row r="2350" spans="1:24" s="1" customFormat="1" ht="11" customHeight="1" x14ac:dyDescent="0.3">
      <c r="A2350" s="26" t="s">
        <v>23</v>
      </c>
      <c r="B2350" s="26" t="s">
        <v>1945</v>
      </c>
      <c r="C2350" s="12" t="s">
        <v>1946</v>
      </c>
      <c r="D2350" s="57"/>
      <c r="E2350" s="42" t="str">
        <f t="shared" si="139"/>
        <v>Еще фото</v>
      </c>
      <c r="F2350" s="28" t="s">
        <v>137</v>
      </c>
      <c r="G2350" s="26" t="s">
        <v>1138</v>
      </c>
      <c r="H2350" s="26" t="s">
        <v>357</v>
      </c>
      <c r="I2350" s="26" t="s">
        <v>1139</v>
      </c>
      <c r="J2350" s="15" t="s">
        <v>28</v>
      </c>
      <c r="K2350" s="16" t="s">
        <v>29</v>
      </c>
      <c r="L2350" s="60"/>
      <c r="M2350" s="15"/>
      <c r="N2350" s="15" t="s">
        <v>176</v>
      </c>
      <c r="O2350" s="15"/>
      <c r="P2350" s="16" t="s">
        <v>904</v>
      </c>
      <c r="Q2350" s="17">
        <v>12199</v>
      </c>
      <c r="R2350" s="18">
        <v>45</v>
      </c>
      <c r="S2350" s="19">
        <v>7715.8674999999994</v>
      </c>
      <c r="T2350" s="20" t="s">
        <v>363</v>
      </c>
      <c r="U2350" s="21" t="s">
        <v>687</v>
      </c>
      <c r="V2350" s="31">
        <v>38.5</v>
      </c>
      <c r="W2350" s="23">
        <v>2</v>
      </c>
      <c r="X2350" s="24"/>
    </row>
    <row r="2351" spans="1:24" s="1" customFormat="1" ht="11" customHeight="1" x14ac:dyDescent="0.3">
      <c r="A2351" s="26" t="s">
        <v>23</v>
      </c>
      <c r="B2351" s="26" t="s">
        <v>1945</v>
      </c>
      <c r="C2351" s="12" t="s">
        <v>1946</v>
      </c>
      <c r="D2351" s="57"/>
      <c r="E2351" s="42" t="str">
        <f t="shared" si="139"/>
        <v>Еще фото</v>
      </c>
      <c r="F2351" s="28" t="s">
        <v>137</v>
      </c>
      <c r="G2351" s="26" t="s">
        <v>1138</v>
      </c>
      <c r="H2351" s="26" t="s">
        <v>357</v>
      </c>
      <c r="I2351" s="26" t="s">
        <v>1139</v>
      </c>
      <c r="J2351" s="15" t="s">
        <v>28</v>
      </c>
      <c r="K2351" s="16" t="s">
        <v>29</v>
      </c>
      <c r="L2351" s="60"/>
      <c r="M2351" s="15"/>
      <c r="N2351" s="15" t="s">
        <v>176</v>
      </c>
      <c r="O2351" s="15"/>
      <c r="P2351" s="16" t="s">
        <v>904</v>
      </c>
      <c r="Q2351" s="17">
        <v>12199</v>
      </c>
      <c r="R2351" s="18">
        <v>45</v>
      </c>
      <c r="S2351" s="19">
        <v>7715.8674999999994</v>
      </c>
      <c r="T2351" s="20" t="s">
        <v>363</v>
      </c>
      <c r="U2351" s="21" t="s">
        <v>432</v>
      </c>
      <c r="V2351" s="23">
        <v>39</v>
      </c>
      <c r="W2351" s="23">
        <v>1</v>
      </c>
      <c r="X2351" s="24"/>
    </row>
    <row r="2352" spans="1:24" s="1" customFormat="1" ht="11" customHeight="1" x14ac:dyDescent="0.3">
      <c r="A2352" s="15" t="s">
        <v>23</v>
      </c>
      <c r="B2352" s="15" t="s">
        <v>1945</v>
      </c>
      <c r="C2352" s="12" t="s">
        <v>1946</v>
      </c>
      <c r="D2352" s="57"/>
      <c r="E2352" s="42" t="str">
        <f t="shared" si="139"/>
        <v>Еще фото</v>
      </c>
      <c r="F2352" s="33" t="s">
        <v>137</v>
      </c>
      <c r="G2352" s="15" t="s">
        <v>1138</v>
      </c>
      <c r="H2352" s="15" t="s">
        <v>357</v>
      </c>
      <c r="I2352" s="15" t="s">
        <v>1139</v>
      </c>
      <c r="J2352" s="15" t="s">
        <v>28</v>
      </c>
      <c r="K2352" s="15" t="s">
        <v>29</v>
      </c>
      <c r="L2352" s="60"/>
      <c r="M2352" s="15"/>
      <c r="N2352" s="15" t="s">
        <v>176</v>
      </c>
      <c r="O2352" s="15"/>
      <c r="P2352" s="15" t="s">
        <v>904</v>
      </c>
      <c r="Q2352" s="34">
        <v>12199</v>
      </c>
      <c r="R2352" s="35">
        <v>45</v>
      </c>
      <c r="S2352" s="36">
        <v>7715.8674999999994</v>
      </c>
      <c r="T2352" s="20" t="s">
        <v>363</v>
      </c>
      <c r="U2352" s="21" t="s">
        <v>693</v>
      </c>
      <c r="V2352" s="23">
        <v>40</v>
      </c>
      <c r="W2352" s="23">
        <v>1</v>
      </c>
      <c r="X2352" s="24"/>
    </row>
    <row r="2353" spans="1:24" s="1" customFormat="1" ht="11" customHeight="1" x14ac:dyDescent="0.3">
      <c r="A2353" s="15" t="s">
        <v>23</v>
      </c>
      <c r="B2353" s="15" t="s">
        <v>1945</v>
      </c>
      <c r="C2353" s="12" t="s">
        <v>1946</v>
      </c>
      <c r="D2353" s="57"/>
      <c r="E2353" s="42" t="str">
        <f t="shared" si="139"/>
        <v>Еще фото</v>
      </c>
      <c r="F2353" s="33" t="s">
        <v>137</v>
      </c>
      <c r="G2353" s="15" t="s">
        <v>1138</v>
      </c>
      <c r="H2353" s="15" t="s">
        <v>357</v>
      </c>
      <c r="I2353" s="15" t="s">
        <v>1139</v>
      </c>
      <c r="J2353" s="15" t="s">
        <v>28</v>
      </c>
      <c r="K2353" s="15" t="s">
        <v>29</v>
      </c>
      <c r="L2353" s="60"/>
      <c r="M2353" s="15"/>
      <c r="N2353" s="15" t="s">
        <v>176</v>
      </c>
      <c r="O2353" s="15"/>
      <c r="P2353" s="15" t="s">
        <v>904</v>
      </c>
      <c r="Q2353" s="34">
        <v>12199</v>
      </c>
      <c r="R2353" s="35">
        <v>45</v>
      </c>
      <c r="S2353" s="36">
        <v>7715.8674999999994</v>
      </c>
      <c r="T2353" s="20" t="s">
        <v>363</v>
      </c>
      <c r="U2353" s="21" t="s">
        <v>694</v>
      </c>
      <c r="V2353" s="31">
        <v>40.5</v>
      </c>
      <c r="W2353" s="23">
        <v>3</v>
      </c>
      <c r="X2353" s="24"/>
    </row>
    <row r="2354" spans="1:24" s="1" customFormat="1" ht="11" customHeight="1" x14ac:dyDescent="0.3">
      <c r="A2354" s="15" t="s">
        <v>23</v>
      </c>
      <c r="B2354" s="15" t="s">
        <v>1945</v>
      </c>
      <c r="C2354" s="12" t="s">
        <v>1946</v>
      </c>
      <c r="D2354" s="57"/>
      <c r="E2354" s="42" t="str">
        <f t="shared" si="139"/>
        <v>Еще фото</v>
      </c>
      <c r="F2354" s="33" t="s">
        <v>137</v>
      </c>
      <c r="G2354" s="15" t="s">
        <v>1138</v>
      </c>
      <c r="H2354" s="15" t="s">
        <v>357</v>
      </c>
      <c r="I2354" s="15" t="s">
        <v>1139</v>
      </c>
      <c r="J2354" s="15" t="s">
        <v>28</v>
      </c>
      <c r="K2354" s="15" t="s">
        <v>29</v>
      </c>
      <c r="L2354" s="60"/>
      <c r="M2354" s="15"/>
      <c r="N2354" s="15" t="s">
        <v>176</v>
      </c>
      <c r="O2354" s="15"/>
      <c r="P2354" s="15" t="s">
        <v>904</v>
      </c>
      <c r="Q2354" s="34">
        <v>12199</v>
      </c>
      <c r="R2354" s="35">
        <v>45</v>
      </c>
      <c r="S2354" s="36">
        <v>7715.8674999999994</v>
      </c>
      <c r="T2354" s="20" t="s">
        <v>363</v>
      </c>
      <c r="U2354" s="21" t="s">
        <v>704</v>
      </c>
      <c r="V2354" s="23">
        <v>41</v>
      </c>
      <c r="W2354" s="23">
        <v>2</v>
      </c>
      <c r="X2354" s="24"/>
    </row>
    <row r="2355" spans="1:24" s="1" customFormat="1" ht="11" customHeight="1" x14ac:dyDescent="0.3">
      <c r="A2355" s="15" t="s">
        <v>23</v>
      </c>
      <c r="B2355" s="15" t="s">
        <v>1945</v>
      </c>
      <c r="C2355" s="12" t="s">
        <v>1946</v>
      </c>
      <c r="D2355" s="57"/>
      <c r="E2355" s="42" t="str">
        <f t="shared" si="139"/>
        <v>Еще фото</v>
      </c>
      <c r="F2355" s="33" t="s">
        <v>137</v>
      </c>
      <c r="G2355" s="15" t="s">
        <v>1138</v>
      </c>
      <c r="H2355" s="15" t="s">
        <v>357</v>
      </c>
      <c r="I2355" s="15" t="s">
        <v>1139</v>
      </c>
      <c r="J2355" s="15" t="s">
        <v>28</v>
      </c>
      <c r="K2355" s="15" t="s">
        <v>29</v>
      </c>
      <c r="L2355" s="60"/>
      <c r="M2355" s="15"/>
      <c r="N2355" s="15" t="s">
        <v>176</v>
      </c>
      <c r="O2355" s="15"/>
      <c r="P2355" s="15" t="s">
        <v>904</v>
      </c>
      <c r="Q2355" s="34">
        <v>12199</v>
      </c>
      <c r="R2355" s="35">
        <v>45</v>
      </c>
      <c r="S2355" s="36">
        <v>7715.8674999999994</v>
      </c>
      <c r="T2355" s="20" t="s">
        <v>363</v>
      </c>
      <c r="U2355" s="21" t="s">
        <v>723</v>
      </c>
      <c r="V2355" s="23">
        <v>42</v>
      </c>
      <c r="W2355" s="23">
        <v>3</v>
      </c>
      <c r="X2355" s="24"/>
    </row>
    <row r="2356" spans="1:24" s="1" customFormat="1" ht="11" customHeight="1" x14ac:dyDescent="0.3">
      <c r="A2356" s="15" t="s">
        <v>23</v>
      </c>
      <c r="B2356" s="15" t="s">
        <v>1945</v>
      </c>
      <c r="C2356" s="12" t="s">
        <v>1946</v>
      </c>
      <c r="D2356" s="57"/>
      <c r="E2356" s="42" t="str">
        <f t="shared" si="139"/>
        <v>Еще фото</v>
      </c>
      <c r="F2356" s="33" t="s">
        <v>137</v>
      </c>
      <c r="G2356" s="15" t="s">
        <v>1138</v>
      </c>
      <c r="H2356" s="15" t="s">
        <v>357</v>
      </c>
      <c r="I2356" s="15" t="s">
        <v>1139</v>
      </c>
      <c r="J2356" s="15" t="s">
        <v>28</v>
      </c>
      <c r="K2356" s="15" t="s">
        <v>29</v>
      </c>
      <c r="L2356" s="60"/>
      <c r="M2356" s="15"/>
      <c r="N2356" s="15" t="s">
        <v>176</v>
      </c>
      <c r="O2356" s="15"/>
      <c r="P2356" s="15" t="s">
        <v>904</v>
      </c>
      <c r="Q2356" s="34">
        <v>12199</v>
      </c>
      <c r="R2356" s="35">
        <v>45</v>
      </c>
      <c r="S2356" s="36">
        <v>7715.8674999999994</v>
      </c>
      <c r="T2356" s="20" t="s">
        <v>363</v>
      </c>
      <c r="U2356" s="21" t="s">
        <v>705</v>
      </c>
      <c r="V2356" s="31">
        <v>42.5</v>
      </c>
      <c r="W2356" s="23">
        <v>2</v>
      </c>
      <c r="X2356" s="24"/>
    </row>
    <row r="2357" spans="1:24" s="1" customFormat="1" ht="11" customHeight="1" x14ac:dyDescent="0.3">
      <c r="A2357" s="15" t="s">
        <v>23</v>
      </c>
      <c r="B2357" s="15" t="s">
        <v>1945</v>
      </c>
      <c r="C2357" s="12" t="s">
        <v>1946</v>
      </c>
      <c r="D2357" s="57"/>
      <c r="E2357" s="42" t="str">
        <f t="shared" si="139"/>
        <v>Еще фото</v>
      </c>
      <c r="F2357" s="33" t="s">
        <v>137</v>
      </c>
      <c r="G2357" s="15" t="s">
        <v>1138</v>
      </c>
      <c r="H2357" s="15" t="s">
        <v>357</v>
      </c>
      <c r="I2357" s="15" t="s">
        <v>1139</v>
      </c>
      <c r="J2357" s="15" t="s">
        <v>28</v>
      </c>
      <c r="K2357" s="15" t="s">
        <v>29</v>
      </c>
      <c r="L2357" s="60"/>
      <c r="M2357" s="15"/>
      <c r="N2357" s="15" t="s">
        <v>176</v>
      </c>
      <c r="O2357" s="15"/>
      <c r="P2357" s="15" t="s">
        <v>904</v>
      </c>
      <c r="Q2357" s="34">
        <v>12199</v>
      </c>
      <c r="R2357" s="35">
        <v>45</v>
      </c>
      <c r="S2357" s="36">
        <v>7715.8674999999994</v>
      </c>
      <c r="T2357" s="20" t="s">
        <v>363</v>
      </c>
      <c r="U2357" s="21" t="s">
        <v>741</v>
      </c>
      <c r="V2357" s="23">
        <v>44</v>
      </c>
      <c r="W2357" s="23">
        <v>3</v>
      </c>
      <c r="X2357" s="24"/>
    </row>
    <row r="2358" spans="1:24" s="1" customFormat="1" ht="11" customHeight="1" x14ac:dyDescent="0.3">
      <c r="A2358" s="15" t="s">
        <v>23</v>
      </c>
      <c r="B2358" s="15" t="s">
        <v>1945</v>
      </c>
      <c r="C2358" s="12" t="s">
        <v>1946</v>
      </c>
      <c r="D2358" s="57"/>
      <c r="E2358" s="42" t="str">
        <f t="shared" si="139"/>
        <v>Еще фото</v>
      </c>
      <c r="F2358" s="33" t="s">
        <v>137</v>
      </c>
      <c r="G2358" s="15" t="s">
        <v>1138</v>
      </c>
      <c r="H2358" s="15" t="s">
        <v>357</v>
      </c>
      <c r="I2358" s="15" t="s">
        <v>1139</v>
      </c>
      <c r="J2358" s="15" t="s">
        <v>28</v>
      </c>
      <c r="K2358" s="15" t="s">
        <v>29</v>
      </c>
      <c r="L2358" s="60"/>
      <c r="M2358" s="15"/>
      <c r="N2358" s="15" t="s">
        <v>176</v>
      </c>
      <c r="O2358" s="15"/>
      <c r="P2358" s="15" t="s">
        <v>904</v>
      </c>
      <c r="Q2358" s="34">
        <v>12199</v>
      </c>
      <c r="R2358" s="35">
        <v>45</v>
      </c>
      <c r="S2358" s="36">
        <v>7715.8674999999994</v>
      </c>
      <c r="T2358" s="20" t="s">
        <v>363</v>
      </c>
      <c r="U2358" s="21" t="s">
        <v>742</v>
      </c>
      <c r="V2358" s="31">
        <v>44.5</v>
      </c>
      <c r="W2358" s="23">
        <v>1</v>
      </c>
      <c r="X2358" s="24"/>
    </row>
    <row r="2359" spans="1:24" s="1" customFormat="1" ht="11" customHeight="1" x14ac:dyDescent="0.3">
      <c r="A2359" s="15" t="s">
        <v>23</v>
      </c>
      <c r="B2359" s="15" t="s">
        <v>1945</v>
      </c>
      <c r="C2359" s="12" t="s">
        <v>1946</v>
      </c>
      <c r="D2359" s="58"/>
      <c r="E2359" s="42" t="str">
        <f t="shared" si="139"/>
        <v>Еще фото</v>
      </c>
      <c r="F2359" s="33" t="s">
        <v>137</v>
      </c>
      <c r="G2359" s="15" t="s">
        <v>1138</v>
      </c>
      <c r="H2359" s="15" t="s">
        <v>357</v>
      </c>
      <c r="I2359" s="15" t="s">
        <v>1139</v>
      </c>
      <c r="J2359" s="15" t="s">
        <v>28</v>
      </c>
      <c r="K2359" s="15" t="s">
        <v>29</v>
      </c>
      <c r="L2359" s="61"/>
      <c r="M2359" s="15"/>
      <c r="N2359" s="15" t="s">
        <v>176</v>
      </c>
      <c r="O2359" s="15"/>
      <c r="P2359" s="15" t="s">
        <v>904</v>
      </c>
      <c r="Q2359" s="34">
        <v>12199</v>
      </c>
      <c r="R2359" s="35">
        <v>45</v>
      </c>
      <c r="S2359" s="36">
        <v>7715.8674999999994</v>
      </c>
      <c r="T2359" s="20" t="s">
        <v>363</v>
      </c>
      <c r="U2359" s="21" t="s">
        <v>969</v>
      </c>
      <c r="V2359" s="23">
        <v>46</v>
      </c>
      <c r="W2359" s="23">
        <v>2</v>
      </c>
      <c r="X2359" s="24"/>
    </row>
    <row r="2360" spans="1:24" s="1" customFormat="1" ht="108" customHeight="1" x14ac:dyDescent="0.3">
      <c r="A2360" s="11" t="s">
        <v>23</v>
      </c>
      <c r="B2360" s="11" t="s">
        <v>1947</v>
      </c>
      <c r="C2360" s="12" t="s">
        <v>1948</v>
      </c>
      <c r="D2360" s="13"/>
      <c r="E2360" s="42" t="str">
        <f>HYPERLINK("https://www.google.ru/search?q=IN6128&amp;newwindow=1&amp;tbm=isch","Еще фото")</f>
        <v>Еще фото</v>
      </c>
      <c r="F2360" s="28" t="s">
        <v>137</v>
      </c>
      <c r="G2360" s="11" t="s">
        <v>1949</v>
      </c>
      <c r="H2360" s="11" t="s">
        <v>378</v>
      </c>
      <c r="I2360" s="15" t="s">
        <v>1950</v>
      </c>
      <c r="J2360" s="15" t="s">
        <v>28</v>
      </c>
      <c r="K2360" s="16" t="s">
        <v>286</v>
      </c>
      <c r="L2360" s="15"/>
      <c r="M2360" s="15"/>
      <c r="N2360" s="15" t="s">
        <v>86</v>
      </c>
      <c r="O2360" s="15"/>
      <c r="P2360" s="16" t="s">
        <v>93</v>
      </c>
      <c r="Q2360" s="17">
        <v>1699</v>
      </c>
      <c r="R2360" s="18">
        <v>45</v>
      </c>
      <c r="S2360" s="30">
        <v>1074.6175000000001</v>
      </c>
      <c r="T2360" s="20" t="s">
        <v>388</v>
      </c>
      <c r="U2360" s="21" t="s">
        <v>350</v>
      </c>
      <c r="V2360" s="22" t="s">
        <v>351</v>
      </c>
      <c r="W2360" s="23">
        <v>11</v>
      </c>
      <c r="X2360" s="24"/>
    </row>
    <row r="2361" spans="1:24" s="1" customFormat="1" ht="108" customHeight="1" x14ac:dyDescent="0.3">
      <c r="A2361" s="11" t="s">
        <v>23</v>
      </c>
      <c r="B2361" s="11" t="s">
        <v>1951</v>
      </c>
      <c r="C2361" s="12" t="s">
        <v>1952</v>
      </c>
      <c r="D2361" s="13"/>
      <c r="E2361" s="42" t="str">
        <f>HYPERLINK("https://www.google.ru/search?q=JM7152&amp;newwindow=1&amp;tbm=isch","Еще фото")</f>
        <v>Еще фото</v>
      </c>
      <c r="F2361" s="28" t="s">
        <v>137</v>
      </c>
      <c r="G2361" s="11" t="s">
        <v>1949</v>
      </c>
      <c r="H2361" s="11" t="s">
        <v>378</v>
      </c>
      <c r="I2361" s="15" t="s">
        <v>1950</v>
      </c>
      <c r="J2361" s="15" t="s">
        <v>28</v>
      </c>
      <c r="K2361" s="16" t="s">
        <v>286</v>
      </c>
      <c r="L2361" s="15"/>
      <c r="M2361" s="15"/>
      <c r="N2361" s="15" t="s">
        <v>43</v>
      </c>
      <c r="O2361" s="15"/>
      <c r="P2361" s="16" t="s">
        <v>93</v>
      </c>
      <c r="Q2361" s="17">
        <v>1699</v>
      </c>
      <c r="R2361" s="18">
        <v>45</v>
      </c>
      <c r="S2361" s="30">
        <v>1074.6175000000001</v>
      </c>
      <c r="T2361" s="20" t="s">
        <v>388</v>
      </c>
      <c r="U2361" s="21" t="s">
        <v>350</v>
      </c>
      <c r="V2361" s="22" t="s">
        <v>351</v>
      </c>
      <c r="W2361" s="23">
        <v>10</v>
      </c>
      <c r="X2361" s="24"/>
    </row>
    <row r="2362" spans="1:24" s="1" customFormat="1" ht="108" customHeight="1" x14ac:dyDescent="0.3">
      <c r="A2362" s="11" t="s">
        <v>23</v>
      </c>
      <c r="B2362" s="11" t="s">
        <v>1953</v>
      </c>
      <c r="C2362" s="12" t="s">
        <v>1954</v>
      </c>
      <c r="D2362" s="13"/>
      <c r="E2362" s="42" t="str">
        <f>HYPERLINK("https://www.google.ru/search?q=IM7862&amp;newwindow=1&amp;tbm=isch","Еще фото")</f>
        <v>Еще фото</v>
      </c>
      <c r="F2362" s="14"/>
      <c r="G2362" s="11" t="s">
        <v>1955</v>
      </c>
      <c r="H2362" s="11" t="s">
        <v>1956</v>
      </c>
      <c r="I2362" s="15" t="s">
        <v>1957</v>
      </c>
      <c r="J2362" s="15" t="s">
        <v>40</v>
      </c>
      <c r="K2362" s="16" t="s">
        <v>286</v>
      </c>
      <c r="L2362" s="15" t="s">
        <v>1958</v>
      </c>
      <c r="M2362" s="15"/>
      <c r="N2362" s="15" t="s">
        <v>31</v>
      </c>
      <c r="O2362" s="15"/>
      <c r="P2362" s="16" t="s">
        <v>93</v>
      </c>
      <c r="Q2362" s="17">
        <v>4099</v>
      </c>
      <c r="R2362" s="18">
        <v>64.19</v>
      </c>
      <c r="S2362" s="19">
        <v>1687.9354999999998</v>
      </c>
      <c r="T2362" s="20" t="s">
        <v>388</v>
      </c>
      <c r="U2362" s="21" t="s">
        <v>350</v>
      </c>
      <c r="V2362" s="22" t="s">
        <v>351</v>
      </c>
      <c r="W2362" s="23">
        <v>50</v>
      </c>
      <c r="X2362" s="24"/>
    </row>
    <row r="2363" spans="1:24" s="1" customFormat="1" ht="108" customHeight="1" x14ac:dyDescent="0.3">
      <c r="A2363" s="11" t="s">
        <v>23</v>
      </c>
      <c r="B2363" s="11" t="s">
        <v>1959</v>
      </c>
      <c r="C2363" s="12" t="s">
        <v>1960</v>
      </c>
      <c r="D2363" s="13"/>
      <c r="E2363" s="42" t="str">
        <f>HYPERLINK("https://www.google.ru/search?q=JG1111&amp;newwindow=1&amp;tbm=isch","Еще фото")</f>
        <v>Еще фото</v>
      </c>
      <c r="F2363" s="14"/>
      <c r="G2363" s="11" t="s">
        <v>1955</v>
      </c>
      <c r="H2363" s="11" t="s">
        <v>1956</v>
      </c>
      <c r="I2363" s="15" t="s">
        <v>1957</v>
      </c>
      <c r="J2363" s="15" t="s">
        <v>40</v>
      </c>
      <c r="K2363" s="16" t="s">
        <v>41</v>
      </c>
      <c r="L2363" s="15" t="s">
        <v>1961</v>
      </c>
      <c r="M2363" s="15"/>
      <c r="N2363" s="15" t="s">
        <v>31</v>
      </c>
      <c r="O2363" s="15"/>
      <c r="P2363" s="16" t="s">
        <v>93</v>
      </c>
      <c r="Q2363" s="17">
        <v>6199</v>
      </c>
      <c r="R2363" s="18">
        <v>54.38</v>
      </c>
      <c r="S2363" s="19">
        <v>3251.9354999999996</v>
      </c>
      <c r="T2363" s="20" t="s">
        <v>388</v>
      </c>
      <c r="U2363" s="21" t="s">
        <v>350</v>
      </c>
      <c r="V2363" s="22" t="s">
        <v>351</v>
      </c>
      <c r="W2363" s="23">
        <v>25</v>
      </c>
      <c r="X2363" s="24"/>
    </row>
    <row r="2364" spans="1:24" s="1" customFormat="1" ht="108" customHeight="1" x14ac:dyDescent="0.3">
      <c r="A2364" s="11" t="s">
        <v>23</v>
      </c>
      <c r="B2364" s="11" t="s">
        <v>1962</v>
      </c>
      <c r="C2364" s="12" t="s">
        <v>1963</v>
      </c>
      <c r="D2364" s="13"/>
      <c r="E2364" s="42" t="str">
        <f>HYPERLINK("https://www.google.ru/search?q=JG1084&amp;newwindow=1&amp;tbm=isch","Еще фото")</f>
        <v>Еще фото</v>
      </c>
      <c r="F2364" s="14"/>
      <c r="G2364" s="11" t="s">
        <v>1955</v>
      </c>
      <c r="H2364" s="11" t="s">
        <v>1956</v>
      </c>
      <c r="I2364" s="15" t="s">
        <v>1957</v>
      </c>
      <c r="J2364" s="15" t="s">
        <v>40</v>
      </c>
      <c r="K2364" s="16" t="s">
        <v>286</v>
      </c>
      <c r="L2364" s="15" t="s">
        <v>1964</v>
      </c>
      <c r="M2364" s="15"/>
      <c r="N2364" s="15" t="s">
        <v>86</v>
      </c>
      <c r="O2364" s="15"/>
      <c r="P2364" s="16" t="s">
        <v>93</v>
      </c>
      <c r="Q2364" s="17">
        <v>4399</v>
      </c>
      <c r="R2364" s="18">
        <v>51.63</v>
      </c>
      <c r="S2364" s="19">
        <v>2446.9354999999996</v>
      </c>
      <c r="T2364" s="20" t="s">
        <v>388</v>
      </c>
      <c r="U2364" s="21" t="s">
        <v>350</v>
      </c>
      <c r="V2364" s="22" t="s">
        <v>351</v>
      </c>
      <c r="W2364" s="23">
        <v>25</v>
      </c>
      <c r="X2364" s="24"/>
    </row>
    <row r="2365" spans="1:24" s="1" customFormat="1" ht="108" customHeight="1" x14ac:dyDescent="0.3">
      <c r="A2365" s="11" t="s">
        <v>23</v>
      </c>
      <c r="B2365" s="11" t="s">
        <v>1965</v>
      </c>
      <c r="C2365" s="12" t="s">
        <v>1966</v>
      </c>
      <c r="D2365" s="13"/>
      <c r="E2365" s="42" t="str">
        <f>HYPERLINK("https://www.google.ru/search?q=IN6120&amp;newwindow=1&amp;tbm=isch","Еще фото")</f>
        <v>Еще фото</v>
      </c>
      <c r="F2365" s="14"/>
      <c r="G2365" s="11" t="s">
        <v>1955</v>
      </c>
      <c r="H2365" s="11" t="s">
        <v>1956</v>
      </c>
      <c r="I2365" s="15" t="s">
        <v>1957</v>
      </c>
      <c r="J2365" s="15" t="s">
        <v>40</v>
      </c>
      <c r="K2365" s="16" t="s">
        <v>286</v>
      </c>
      <c r="L2365" s="15" t="s">
        <v>1967</v>
      </c>
      <c r="M2365" s="15"/>
      <c r="N2365" s="15" t="s">
        <v>86</v>
      </c>
      <c r="O2365" s="15"/>
      <c r="P2365" s="16" t="s">
        <v>93</v>
      </c>
      <c r="Q2365" s="17">
        <v>3399</v>
      </c>
      <c r="R2365" s="18">
        <v>45</v>
      </c>
      <c r="S2365" s="19">
        <v>2149.8674999999998</v>
      </c>
      <c r="T2365" s="20" t="s">
        <v>388</v>
      </c>
      <c r="U2365" s="21" t="s">
        <v>350</v>
      </c>
      <c r="V2365" s="22" t="s">
        <v>351</v>
      </c>
      <c r="W2365" s="23">
        <v>119</v>
      </c>
      <c r="X2365" s="24"/>
    </row>
    <row r="2366" spans="1:24" s="1" customFormat="1" ht="108" customHeight="1" x14ac:dyDescent="0.3">
      <c r="A2366" s="11" t="s">
        <v>23</v>
      </c>
      <c r="B2366" s="11" t="s">
        <v>1965</v>
      </c>
      <c r="C2366" s="12" t="s">
        <v>1968</v>
      </c>
      <c r="D2366" s="13"/>
      <c r="E2366" s="42" t="str">
        <f>HYPERLINK("https://www.google.ru/search?q=IN6121&amp;newwindow=1&amp;tbm=isch","Еще фото")</f>
        <v>Еще фото</v>
      </c>
      <c r="F2366" s="14"/>
      <c r="G2366" s="11" t="s">
        <v>1955</v>
      </c>
      <c r="H2366" s="11" t="s">
        <v>1956</v>
      </c>
      <c r="I2366" s="15" t="s">
        <v>1957</v>
      </c>
      <c r="J2366" s="15" t="s">
        <v>40</v>
      </c>
      <c r="K2366" s="16" t="s">
        <v>286</v>
      </c>
      <c r="L2366" s="15" t="s">
        <v>1969</v>
      </c>
      <c r="M2366" s="15"/>
      <c r="N2366" s="15" t="s">
        <v>210</v>
      </c>
      <c r="O2366" s="15"/>
      <c r="P2366" s="16" t="s">
        <v>93</v>
      </c>
      <c r="Q2366" s="17">
        <v>3899</v>
      </c>
      <c r="R2366" s="18">
        <v>45</v>
      </c>
      <c r="S2366" s="19">
        <v>2466.1174999999994</v>
      </c>
      <c r="T2366" s="20" t="s">
        <v>388</v>
      </c>
      <c r="U2366" s="21" t="s">
        <v>350</v>
      </c>
      <c r="V2366" s="22" t="s">
        <v>351</v>
      </c>
      <c r="W2366" s="23">
        <v>27</v>
      </c>
      <c r="X2366" s="24"/>
    </row>
    <row r="2367" spans="1:24" s="1" customFormat="1" ht="108" customHeight="1" x14ac:dyDescent="0.3">
      <c r="A2367" s="11" t="s">
        <v>23</v>
      </c>
      <c r="B2367" s="11" t="s">
        <v>1970</v>
      </c>
      <c r="C2367" s="12" t="s">
        <v>1971</v>
      </c>
      <c r="D2367" s="13"/>
      <c r="E2367" s="42" t="str">
        <f>HYPERLINK("https://www.google.ru/search?q=IS7037&amp;newwindow=1&amp;tbm=isch","Еще фото")</f>
        <v>Еще фото</v>
      </c>
      <c r="F2367" s="14"/>
      <c r="G2367" s="11" t="s">
        <v>1955</v>
      </c>
      <c r="H2367" s="11" t="s">
        <v>1956</v>
      </c>
      <c r="I2367" s="15" t="s">
        <v>1957</v>
      </c>
      <c r="J2367" s="15" t="s">
        <v>40</v>
      </c>
      <c r="K2367" s="16" t="s">
        <v>286</v>
      </c>
      <c r="L2367" s="15" t="s">
        <v>1972</v>
      </c>
      <c r="M2367" s="15"/>
      <c r="N2367" s="15" t="s">
        <v>807</v>
      </c>
      <c r="O2367" s="15"/>
      <c r="P2367" s="16" t="s">
        <v>93</v>
      </c>
      <c r="Q2367" s="17">
        <v>4599</v>
      </c>
      <c r="R2367" s="18">
        <v>45</v>
      </c>
      <c r="S2367" s="19">
        <v>2908.8674999999994</v>
      </c>
      <c r="T2367" s="20" t="s">
        <v>388</v>
      </c>
      <c r="U2367" s="21" t="s">
        <v>350</v>
      </c>
      <c r="V2367" s="22" t="s">
        <v>351</v>
      </c>
      <c r="W2367" s="23">
        <v>5</v>
      </c>
      <c r="X2367" s="24"/>
    </row>
    <row r="2368" spans="1:24" s="1" customFormat="1" ht="108" customHeight="1" x14ac:dyDescent="0.3">
      <c r="A2368" s="11" t="s">
        <v>23</v>
      </c>
      <c r="B2368" s="11" t="s">
        <v>1965</v>
      </c>
      <c r="C2368" s="12" t="s">
        <v>1973</v>
      </c>
      <c r="D2368" s="13"/>
      <c r="E2368" s="42" t="str">
        <f>HYPERLINK("https://www.google.ru/search?q=JD9556&amp;newwindow=1&amp;tbm=isch","Еще фото")</f>
        <v>Еще фото</v>
      </c>
      <c r="F2368" s="28" t="s">
        <v>137</v>
      </c>
      <c r="G2368" s="11" t="s">
        <v>1955</v>
      </c>
      <c r="H2368" s="11" t="s">
        <v>1956</v>
      </c>
      <c r="I2368" s="15" t="s">
        <v>1957</v>
      </c>
      <c r="J2368" s="15" t="s">
        <v>40</v>
      </c>
      <c r="K2368" s="16" t="s">
        <v>286</v>
      </c>
      <c r="L2368" s="15"/>
      <c r="M2368" s="15"/>
      <c r="N2368" s="15" t="s">
        <v>138</v>
      </c>
      <c r="O2368" s="15"/>
      <c r="P2368" s="16" t="s">
        <v>93</v>
      </c>
      <c r="Q2368" s="17">
        <v>2899</v>
      </c>
      <c r="R2368" s="18">
        <v>45</v>
      </c>
      <c r="S2368" s="19">
        <v>1833.6174999999998</v>
      </c>
      <c r="T2368" s="20" t="s">
        <v>388</v>
      </c>
      <c r="U2368" s="21" t="s">
        <v>350</v>
      </c>
      <c r="V2368" s="22" t="s">
        <v>351</v>
      </c>
      <c r="W2368" s="23">
        <v>27</v>
      </c>
      <c r="X2368" s="24"/>
    </row>
    <row r="2369" spans="1:24" s="1" customFormat="1" ht="108" customHeight="1" x14ac:dyDescent="0.3">
      <c r="A2369" s="11" t="s">
        <v>23</v>
      </c>
      <c r="B2369" s="11" t="s">
        <v>1974</v>
      </c>
      <c r="C2369" s="12" t="s">
        <v>1975</v>
      </c>
      <c r="D2369" s="13"/>
      <c r="E2369" s="42" t="str">
        <f>HYPERLINK("https://www.google.ru/search?q=JD9567&amp;newwindow=1&amp;tbm=isch","Еще фото")</f>
        <v>Еще фото</v>
      </c>
      <c r="F2369" s="14"/>
      <c r="G2369" s="11" t="s">
        <v>1955</v>
      </c>
      <c r="H2369" s="11" t="s">
        <v>1956</v>
      </c>
      <c r="I2369" s="15" t="s">
        <v>1957</v>
      </c>
      <c r="J2369" s="15" t="s">
        <v>40</v>
      </c>
      <c r="K2369" s="16" t="s">
        <v>286</v>
      </c>
      <c r="L2369" s="15" t="s">
        <v>1976</v>
      </c>
      <c r="M2369" s="15"/>
      <c r="N2369" s="15" t="s">
        <v>138</v>
      </c>
      <c r="O2369" s="15"/>
      <c r="P2369" s="16" t="s">
        <v>93</v>
      </c>
      <c r="Q2369" s="17">
        <v>2399</v>
      </c>
      <c r="R2369" s="18">
        <v>45</v>
      </c>
      <c r="S2369" s="19">
        <v>1517.3674999999998</v>
      </c>
      <c r="T2369" s="20" t="s">
        <v>388</v>
      </c>
      <c r="U2369" s="21" t="s">
        <v>350</v>
      </c>
      <c r="V2369" s="22" t="s">
        <v>351</v>
      </c>
      <c r="W2369" s="23">
        <v>11</v>
      </c>
      <c r="X2369" s="24"/>
    </row>
    <row r="2370" spans="1:24" s="1" customFormat="1" ht="108" customHeight="1" x14ac:dyDescent="0.3">
      <c r="A2370" s="11" t="s">
        <v>23</v>
      </c>
      <c r="B2370" s="11" t="s">
        <v>1977</v>
      </c>
      <c r="C2370" s="12" t="s">
        <v>1978</v>
      </c>
      <c r="D2370" s="13"/>
      <c r="E2370" s="42" t="str">
        <f>HYPERLINK("https://www.google.ru/search?q=JX3221&amp;newwindow=1&amp;tbm=isch","Еще фото")</f>
        <v>Еще фото</v>
      </c>
      <c r="F2370" s="14"/>
      <c r="G2370" s="11" t="s">
        <v>1955</v>
      </c>
      <c r="H2370" s="11" t="s">
        <v>1956</v>
      </c>
      <c r="I2370" s="15" t="s">
        <v>1957</v>
      </c>
      <c r="J2370" s="15" t="s">
        <v>28</v>
      </c>
      <c r="K2370" s="16" t="s">
        <v>286</v>
      </c>
      <c r="L2370" s="15"/>
      <c r="M2370" s="15"/>
      <c r="N2370" s="15" t="s">
        <v>86</v>
      </c>
      <c r="O2370" s="15"/>
      <c r="P2370" s="16" t="s">
        <v>93</v>
      </c>
      <c r="Q2370" s="17">
        <v>5699</v>
      </c>
      <c r="R2370" s="18">
        <v>45</v>
      </c>
      <c r="S2370" s="19">
        <v>3604.6174999999994</v>
      </c>
      <c r="T2370" s="20" t="s">
        <v>388</v>
      </c>
      <c r="U2370" s="21" t="s">
        <v>350</v>
      </c>
      <c r="V2370" s="22" t="s">
        <v>351</v>
      </c>
      <c r="W2370" s="23">
        <v>9</v>
      </c>
      <c r="X2370" s="24"/>
    </row>
    <row r="2371" spans="1:24" s="1" customFormat="1" ht="26" customHeight="1" x14ac:dyDescent="0.3">
      <c r="A2371" s="11" t="s">
        <v>23</v>
      </c>
      <c r="B2371" s="11" t="s">
        <v>1979</v>
      </c>
      <c r="C2371" s="12" t="s">
        <v>1980</v>
      </c>
      <c r="D2371" s="56"/>
      <c r="E2371" s="42" t="str">
        <f>HYPERLINK("https://www.google.ru/search?q=HQ9915&amp;newwindow=1&amp;tbm=isch","Еще фото")</f>
        <v>Еще фото</v>
      </c>
      <c r="F2371" s="14"/>
      <c r="G2371" s="11" t="s">
        <v>825</v>
      </c>
      <c r="H2371" s="11" t="s">
        <v>357</v>
      </c>
      <c r="I2371" s="15" t="s">
        <v>1981</v>
      </c>
      <c r="J2371" s="15" t="s">
        <v>28</v>
      </c>
      <c r="K2371" s="16" t="s">
        <v>29</v>
      </c>
      <c r="L2371" s="59" t="s">
        <v>1982</v>
      </c>
      <c r="M2371" s="15"/>
      <c r="N2371" s="15" t="s">
        <v>43</v>
      </c>
      <c r="O2371" s="15"/>
      <c r="P2371" s="16" t="s">
        <v>1983</v>
      </c>
      <c r="Q2371" s="17">
        <v>11799</v>
      </c>
      <c r="R2371" s="18">
        <v>82.81</v>
      </c>
      <c r="S2371" s="19">
        <v>2331.9354999999996</v>
      </c>
      <c r="T2371" s="20" t="s">
        <v>363</v>
      </c>
      <c r="U2371" s="21" t="s">
        <v>365</v>
      </c>
      <c r="V2371" s="23">
        <v>36</v>
      </c>
      <c r="W2371" s="23">
        <v>1</v>
      </c>
      <c r="X2371" s="24"/>
    </row>
    <row r="2372" spans="1:24" s="1" customFormat="1" ht="26" customHeight="1" x14ac:dyDescent="0.3">
      <c r="A2372" s="26" t="s">
        <v>23</v>
      </c>
      <c r="B2372" s="26" t="s">
        <v>1979</v>
      </c>
      <c r="C2372" s="12" t="s">
        <v>1980</v>
      </c>
      <c r="D2372" s="57"/>
      <c r="E2372" s="42" t="str">
        <f>HYPERLINK("https://www.google.ru/search?q=HQ9915&amp;newwindow=1&amp;tbm=isch","Еще фото")</f>
        <v>Еще фото</v>
      </c>
      <c r="F2372" s="14"/>
      <c r="G2372" s="26" t="s">
        <v>825</v>
      </c>
      <c r="H2372" s="26" t="s">
        <v>357</v>
      </c>
      <c r="I2372" s="26" t="s">
        <v>1981</v>
      </c>
      <c r="J2372" s="15" t="s">
        <v>28</v>
      </c>
      <c r="K2372" s="16" t="s">
        <v>29</v>
      </c>
      <c r="L2372" s="60"/>
      <c r="M2372" s="15"/>
      <c r="N2372" s="15" t="s">
        <v>43</v>
      </c>
      <c r="O2372" s="15"/>
      <c r="P2372" s="16" t="s">
        <v>1983</v>
      </c>
      <c r="Q2372" s="17">
        <v>11799</v>
      </c>
      <c r="R2372" s="18">
        <v>82.81</v>
      </c>
      <c r="S2372" s="19">
        <v>2331.9354999999996</v>
      </c>
      <c r="T2372" s="20" t="s">
        <v>363</v>
      </c>
      <c r="U2372" s="21" t="s">
        <v>432</v>
      </c>
      <c r="V2372" s="23">
        <v>39</v>
      </c>
      <c r="W2372" s="23">
        <v>2</v>
      </c>
      <c r="X2372" s="24"/>
    </row>
    <row r="2373" spans="1:24" s="1" customFormat="1" ht="26" customHeight="1" x14ac:dyDescent="0.3">
      <c r="A2373" s="26" t="s">
        <v>23</v>
      </c>
      <c r="B2373" s="26" t="s">
        <v>1979</v>
      </c>
      <c r="C2373" s="12" t="s">
        <v>1980</v>
      </c>
      <c r="D2373" s="57"/>
      <c r="E2373" s="42" t="str">
        <f>HYPERLINK("https://www.google.ru/search?q=HQ9915&amp;newwindow=1&amp;tbm=isch","Еще фото")</f>
        <v>Еще фото</v>
      </c>
      <c r="F2373" s="14"/>
      <c r="G2373" s="26" t="s">
        <v>825</v>
      </c>
      <c r="H2373" s="26" t="s">
        <v>357</v>
      </c>
      <c r="I2373" s="26" t="s">
        <v>1981</v>
      </c>
      <c r="J2373" s="15" t="s">
        <v>28</v>
      </c>
      <c r="K2373" s="16" t="s">
        <v>29</v>
      </c>
      <c r="L2373" s="60"/>
      <c r="M2373" s="15"/>
      <c r="N2373" s="15" t="s">
        <v>43</v>
      </c>
      <c r="O2373" s="15"/>
      <c r="P2373" s="16" t="s">
        <v>1983</v>
      </c>
      <c r="Q2373" s="17">
        <v>11799</v>
      </c>
      <c r="R2373" s="18">
        <v>82.81</v>
      </c>
      <c r="S2373" s="19">
        <v>2331.9354999999996</v>
      </c>
      <c r="T2373" s="20" t="s">
        <v>363</v>
      </c>
      <c r="U2373" s="21" t="s">
        <v>694</v>
      </c>
      <c r="V2373" s="31">
        <v>40.5</v>
      </c>
      <c r="W2373" s="23">
        <v>6</v>
      </c>
      <c r="X2373" s="24"/>
    </row>
    <row r="2374" spans="1:24" s="1" customFormat="1" ht="26" customHeight="1" x14ac:dyDescent="0.3">
      <c r="A2374" s="26" t="s">
        <v>23</v>
      </c>
      <c r="B2374" s="26" t="s">
        <v>1979</v>
      </c>
      <c r="C2374" s="12" t="s">
        <v>1980</v>
      </c>
      <c r="D2374" s="58"/>
      <c r="E2374" s="42" t="str">
        <f>HYPERLINK("https://www.google.ru/search?q=HQ9915&amp;newwindow=1&amp;tbm=isch","Еще фото")</f>
        <v>Еще фото</v>
      </c>
      <c r="F2374" s="14"/>
      <c r="G2374" s="26" t="s">
        <v>825</v>
      </c>
      <c r="H2374" s="26" t="s">
        <v>357</v>
      </c>
      <c r="I2374" s="26" t="s">
        <v>1981</v>
      </c>
      <c r="J2374" s="15" t="s">
        <v>28</v>
      </c>
      <c r="K2374" s="16" t="s">
        <v>29</v>
      </c>
      <c r="L2374" s="61"/>
      <c r="M2374" s="15"/>
      <c r="N2374" s="15" t="s">
        <v>43</v>
      </c>
      <c r="O2374" s="15"/>
      <c r="P2374" s="16" t="s">
        <v>1983</v>
      </c>
      <c r="Q2374" s="17">
        <v>11799</v>
      </c>
      <c r="R2374" s="18">
        <v>82.81</v>
      </c>
      <c r="S2374" s="19">
        <v>2331.9354999999996</v>
      </c>
      <c r="T2374" s="20" t="s">
        <v>363</v>
      </c>
      <c r="U2374" s="21" t="s">
        <v>723</v>
      </c>
      <c r="V2374" s="23">
        <v>42</v>
      </c>
      <c r="W2374" s="23">
        <v>14</v>
      </c>
      <c r="X2374" s="24"/>
    </row>
    <row r="2375" spans="1:24" s="1" customFormat="1" ht="35" customHeight="1" x14ac:dyDescent="0.3">
      <c r="A2375" s="11" t="s">
        <v>23</v>
      </c>
      <c r="B2375" s="11" t="s">
        <v>1984</v>
      </c>
      <c r="C2375" s="12" t="s">
        <v>1985</v>
      </c>
      <c r="D2375" s="56"/>
      <c r="E2375" s="42" t="str">
        <f>HYPERLINK("https://www.google.ru/search?q=GX3372&amp;newwindow=1&amp;tbm=isch","Еще фото")</f>
        <v>Еще фото</v>
      </c>
      <c r="F2375" s="14"/>
      <c r="G2375" s="11" t="s">
        <v>1986</v>
      </c>
      <c r="H2375" s="11" t="s">
        <v>357</v>
      </c>
      <c r="I2375" s="15" t="s">
        <v>1981</v>
      </c>
      <c r="J2375" s="15" t="s">
        <v>418</v>
      </c>
      <c r="K2375" s="16" t="s">
        <v>41</v>
      </c>
      <c r="L2375" s="59" t="s">
        <v>1987</v>
      </c>
      <c r="M2375" s="15"/>
      <c r="N2375" s="15" t="s">
        <v>72</v>
      </c>
      <c r="O2375" s="15"/>
      <c r="P2375" s="16" t="s">
        <v>1988</v>
      </c>
      <c r="Q2375" s="17">
        <v>8199</v>
      </c>
      <c r="R2375" s="18">
        <v>78.2</v>
      </c>
      <c r="S2375" s="19">
        <v>2055.9355</v>
      </c>
      <c r="T2375" s="20" t="s">
        <v>363</v>
      </c>
      <c r="U2375" s="21" t="s">
        <v>365</v>
      </c>
      <c r="V2375" s="23">
        <v>36</v>
      </c>
      <c r="W2375" s="23">
        <v>7</v>
      </c>
      <c r="X2375" s="24"/>
    </row>
    <row r="2376" spans="1:24" s="1" customFormat="1" ht="35" customHeight="1" x14ac:dyDescent="0.3">
      <c r="A2376" s="26" t="s">
        <v>23</v>
      </c>
      <c r="B2376" s="26" t="s">
        <v>1984</v>
      </c>
      <c r="C2376" s="12" t="s">
        <v>1985</v>
      </c>
      <c r="D2376" s="57"/>
      <c r="E2376" s="42" t="str">
        <f>HYPERLINK("https://www.google.ru/search?q=GX3372&amp;newwindow=1&amp;tbm=isch","Еще фото")</f>
        <v>Еще фото</v>
      </c>
      <c r="F2376" s="14"/>
      <c r="G2376" s="26" t="s">
        <v>1986</v>
      </c>
      <c r="H2376" s="26" t="s">
        <v>357</v>
      </c>
      <c r="I2376" s="26" t="s">
        <v>1981</v>
      </c>
      <c r="J2376" s="15" t="s">
        <v>418</v>
      </c>
      <c r="K2376" s="16" t="s">
        <v>41</v>
      </c>
      <c r="L2376" s="60"/>
      <c r="M2376" s="15"/>
      <c r="N2376" s="15" t="s">
        <v>72</v>
      </c>
      <c r="O2376" s="15"/>
      <c r="P2376" s="16" t="s">
        <v>1988</v>
      </c>
      <c r="Q2376" s="17">
        <v>8199</v>
      </c>
      <c r="R2376" s="18">
        <v>78.2</v>
      </c>
      <c r="S2376" s="19">
        <v>2055.9355</v>
      </c>
      <c r="T2376" s="20" t="s">
        <v>363</v>
      </c>
      <c r="U2376" s="21" t="s">
        <v>430</v>
      </c>
      <c r="V2376" s="23">
        <v>37</v>
      </c>
      <c r="W2376" s="23">
        <v>5</v>
      </c>
      <c r="X2376" s="24"/>
    </row>
    <row r="2377" spans="1:24" s="1" customFormat="1" ht="37.049999999999997" customHeight="1" x14ac:dyDescent="0.3">
      <c r="A2377" s="26" t="s">
        <v>23</v>
      </c>
      <c r="B2377" s="26" t="s">
        <v>1984</v>
      </c>
      <c r="C2377" s="12" t="s">
        <v>1985</v>
      </c>
      <c r="D2377" s="58"/>
      <c r="E2377" s="42" t="str">
        <f>HYPERLINK("https://www.google.ru/search?q=GX3372&amp;newwindow=1&amp;tbm=isch","Еще фото")</f>
        <v>Еще фото</v>
      </c>
      <c r="F2377" s="14"/>
      <c r="G2377" s="26" t="s">
        <v>1986</v>
      </c>
      <c r="H2377" s="26" t="s">
        <v>357</v>
      </c>
      <c r="I2377" s="26" t="s">
        <v>1981</v>
      </c>
      <c r="J2377" s="15" t="s">
        <v>418</v>
      </c>
      <c r="K2377" s="16" t="s">
        <v>41</v>
      </c>
      <c r="L2377" s="61"/>
      <c r="M2377" s="15"/>
      <c r="N2377" s="15" t="s">
        <v>72</v>
      </c>
      <c r="O2377" s="15"/>
      <c r="P2377" s="16" t="s">
        <v>1988</v>
      </c>
      <c r="Q2377" s="17">
        <v>8199</v>
      </c>
      <c r="R2377" s="18">
        <v>78.2</v>
      </c>
      <c r="S2377" s="19">
        <v>2055.9355</v>
      </c>
      <c r="T2377" s="20" t="s">
        <v>363</v>
      </c>
      <c r="U2377" s="21" t="s">
        <v>431</v>
      </c>
      <c r="V2377" s="23">
        <v>38</v>
      </c>
      <c r="W2377" s="23">
        <v>4</v>
      </c>
      <c r="X2377" s="24"/>
    </row>
    <row r="2378" spans="1:24" s="1" customFormat="1" ht="52.05" customHeight="1" x14ac:dyDescent="0.3">
      <c r="A2378" s="11" t="s">
        <v>23</v>
      </c>
      <c r="B2378" s="11" t="s">
        <v>1989</v>
      </c>
      <c r="C2378" s="12" t="s">
        <v>1990</v>
      </c>
      <c r="D2378" s="62"/>
      <c r="E2378" s="42" t="str">
        <f>HYPERLINK("https://www.google.ru/search?q=JI2241&amp;newwindow=1&amp;tbm=isch","Еще фото")</f>
        <v>Еще фото</v>
      </c>
      <c r="F2378" s="14"/>
      <c r="G2378" s="11" t="s">
        <v>1991</v>
      </c>
      <c r="H2378" s="11" t="s">
        <v>357</v>
      </c>
      <c r="I2378" s="15" t="s">
        <v>1981</v>
      </c>
      <c r="J2378" s="15" t="s">
        <v>28</v>
      </c>
      <c r="K2378" s="16" t="s">
        <v>286</v>
      </c>
      <c r="L2378" s="59" t="s">
        <v>1992</v>
      </c>
      <c r="M2378" s="15"/>
      <c r="N2378" s="15" t="s">
        <v>86</v>
      </c>
      <c r="O2378" s="15"/>
      <c r="P2378" s="16" t="s">
        <v>1993</v>
      </c>
      <c r="Q2378" s="17">
        <v>6699</v>
      </c>
      <c r="R2378" s="18">
        <v>66.739999999999995</v>
      </c>
      <c r="S2378" s="19">
        <v>2561.9354999999996</v>
      </c>
      <c r="T2378" s="20" t="s">
        <v>363</v>
      </c>
      <c r="U2378" s="21" t="s">
        <v>365</v>
      </c>
      <c r="V2378" s="23">
        <v>36</v>
      </c>
      <c r="W2378" s="23">
        <v>1</v>
      </c>
      <c r="X2378" s="24"/>
    </row>
    <row r="2379" spans="1:24" s="1" customFormat="1" ht="61.05" customHeight="1" x14ac:dyDescent="0.3">
      <c r="A2379" s="26" t="s">
        <v>23</v>
      </c>
      <c r="B2379" s="26" t="s">
        <v>1989</v>
      </c>
      <c r="C2379" s="12" t="s">
        <v>1990</v>
      </c>
      <c r="D2379" s="63"/>
      <c r="E2379" s="42" t="str">
        <f>HYPERLINK("https://www.google.ru/search?q=JI2241&amp;newwindow=1&amp;tbm=isch","Еще фото")</f>
        <v>Еще фото</v>
      </c>
      <c r="F2379" s="14"/>
      <c r="G2379" s="26" t="s">
        <v>1991</v>
      </c>
      <c r="H2379" s="26" t="s">
        <v>357</v>
      </c>
      <c r="I2379" s="26" t="s">
        <v>1981</v>
      </c>
      <c r="J2379" s="15" t="s">
        <v>28</v>
      </c>
      <c r="K2379" s="16" t="s">
        <v>286</v>
      </c>
      <c r="L2379" s="61"/>
      <c r="M2379" s="15"/>
      <c r="N2379" s="15" t="s">
        <v>86</v>
      </c>
      <c r="O2379" s="15"/>
      <c r="P2379" s="16" t="s">
        <v>1993</v>
      </c>
      <c r="Q2379" s="17">
        <v>6699</v>
      </c>
      <c r="R2379" s="18">
        <v>66.739999999999995</v>
      </c>
      <c r="S2379" s="19">
        <v>2561.9354999999996</v>
      </c>
      <c r="T2379" s="20" t="s">
        <v>363</v>
      </c>
      <c r="U2379" s="21" t="s">
        <v>430</v>
      </c>
      <c r="V2379" s="23">
        <v>37</v>
      </c>
      <c r="W2379" s="23">
        <v>1</v>
      </c>
      <c r="X2379" s="24"/>
    </row>
    <row r="2380" spans="1:24" s="1" customFormat="1" ht="21" customHeight="1" x14ac:dyDescent="0.3">
      <c r="A2380" s="11" t="s">
        <v>23</v>
      </c>
      <c r="B2380" s="11" t="s">
        <v>1994</v>
      </c>
      <c r="C2380" s="25" t="s">
        <v>1995</v>
      </c>
      <c r="D2380" s="56"/>
      <c r="E2380" s="42" t="str">
        <f>HYPERLINK("https://www.google.ru/search?q=IG6872&amp;newwindow=1&amp;tbm=isch","Еще фото")</f>
        <v>Еще фото</v>
      </c>
      <c r="F2380" s="14"/>
      <c r="G2380" s="11" t="s">
        <v>825</v>
      </c>
      <c r="H2380" s="11" t="s">
        <v>357</v>
      </c>
      <c r="I2380" s="15" t="s">
        <v>1981</v>
      </c>
      <c r="J2380" s="15" t="s">
        <v>418</v>
      </c>
      <c r="K2380" s="16" t="s">
        <v>286</v>
      </c>
      <c r="L2380" s="59" t="s">
        <v>1996</v>
      </c>
      <c r="M2380" s="15"/>
      <c r="N2380" s="15" t="s">
        <v>86</v>
      </c>
      <c r="O2380" s="15"/>
      <c r="P2380" s="16" t="s">
        <v>774</v>
      </c>
      <c r="Q2380" s="17">
        <v>7599</v>
      </c>
      <c r="R2380" s="18">
        <v>66.739999999999995</v>
      </c>
      <c r="S2380" s="19">
        <v>2906.9354999999996</v>
      </c>
      <c r="T2380" s="20" t="s">
        <v>363</v>
      </c>
      <c r="U2380" s="21" t="s">
        <v>432</v>
      </c>
      <c r="V2380" s="23">
        <v>39</v>
      </c>
      <c r="W2380" s="23">
        <v>2</v>
      </c>
      <c r="X2380" s="24"/>
    </row>
    <row r="2381" spans="1:24" s="1" customFormat="1" ht="21" customHeight="1" x14ac:dyDescent="0.3">
      <c r="A2381" s="26" t="s">
        <v>23</v>
      </c>
      <c r="B2381" s="26" t="s">
        <v>1994</v>
      </c>
      <c r="C2381" s="27" t="s">
        <v>1995</v>
      </c>
      <c r="D2381" s="57"/>
      <c r="E2381" s="42" t="str">
        <f>HYPERLINK("https://www.google.ru/search?q=IG6872&amp;newwindow=1&amp;tbm=isch","Еще фото")</f>
        <v>Еще фото</v>
      </c>
      <c r="F2381" s="14"/>
      <c r="G2381" s="26" t="s">
        <v>825</v>
      </c>
      <c r="H2381" s="26" t="s">
        <v>357</v>
      </c>
      <c r="I2381" s="26" t="s">
        <v>1981</v>
      </c>
      <c r="J2381" s="15" t="s">
        <v>418</v>
      </c>
      <c r="K2381" s="16" t="s">
        <v>286</v>
      </c>
      <c r="L2381" s="60"/>
      <c r="M2381" s="15"/>
      <c r="N2381" s="15" t="s">
        <v>86</v>
      </c>
      <c r="O2381" s="15"/>
      <c r="P2381" s="16" t="s">
        <v>774</v>
      </c>
      <c r="Q2381" s="17">
        <v>7599</v>
      </c>
      <c r="R2381" s="18">
        <v>66.739999999999995</v>
      </c>
      <c r="S2381" s="19">
        <v>2906.9354999999996</v>
      </c>
      <c r="T2381" s="20" t="s">
        <v>363</v>
      </c>
      <c r="U2381" s="21" t="s">
        <v>694</v>
      </c>
      <c r="V2381" s="31">
        <v>40.5</v>
      </c>
      <c r="W2381" s="23">
        <v>8</v>
      </c>
      <c r="X2381" s="24"/>
    </row>
    <row r="2382" spans="1:24" s="1" customFormat="1" ht="21" customHeight="1" x14ac:dyDescent="0.3">
      <c r="A2382" s="26" t="s">
        <v>23</v>
      </c>
      <c r="B2382" s="26" t="s">
        <v>1994</v>
      </c>
      <c r="C2382" s="27" t="s">
        <v>1995</v>
      </c>
      <c r="D2382" s="57"/>
      <c r="E2382" s="42" t="str">
        <f>HYPERLINK("https://www.google.ru/search?q=IG6872&amp;newwindow=1&amp;tbm=isch","Еще фото")</f>
        <v>Еще фото</v>
      </c>
      <c r="F2382" s="14"/>
      <c r="G2382" s="26" t="s">
        <v>825</v>
      </c>
      <c r="H2382" s="26" t="s">
        <v>357</v>
      </c>
      <c r="I2382" s="26" t="s">
        <v>1981</v>
      </c>
      <c r="J2382" s="15" t="s">
        <v>418</v>
      </c>
      <c r="K2382" s="16" t="s">
        <v>286</v>
      </c>
      <c r="L2382" s="60"/>
      <c r="M2382" s="15"/>
      <c r="N2382" s="15" t="s">
        <v>86</v>
      </c>
      <c r="O2382" s="15"/>
      <c r="P2382" s="16" t="s">
        <v>774</v>
      </c>
      <c r="Q2382" s="17">
        <v>7599</v>
      </c>
      <c r="R2382" s="18">
        <v>66.739999999999995</v>
      </c>
      <c r="S2382" s="19">
        <v>2906.9354999999996</v>
      </c>
      <c r="T2382" s="20" t="s">
        <v>363</v>
      </c>
      <c r="U2382" s="21" t="s">
        <v>723</v>
      </c>
      <c r="V2382" s="23">
        <v>42</v>
      </c>
      <c r="W2382" s="23">
        <v>7</v>
      </c>
      <c r="X2382" s="24"/>
    </row>
    <row r="2383" spans="1:24" s="1" customFormat="1" ht="21" customHeight="1" x14ac:dyDescent="0.3">
      <c r="A2383" s="26" t="s">
        <v>23</v>
      </c>
      <c r="B2383" s="26" t="s">
        <v>1994</v>
      </c>
      <c r="C2383" s="27" t="s">
        <v>1995</v>
      </c>
      <c r="D2383" s="57"/>
      <c r="E2383" s="42" t="str">
        <f>HYPERLINK("https://www.google.ru/search?q=IG6872&amp;newwindow=1&amp;tbm=isch","Еще фото")</f>
        <v>Еще фото</v>
      </c>
      <c r="F2383" s="14"/>
      <c r="G2383" s="26" t="s">
        <v>825</v>
      </c>
      <c r="H2383" s="26" t="s">
        <v>357</v>
      </c>
      <c r="I2383" s="26" t="s">
        <v>1981</v>
      </c>
      <c r="J2383" s="15" t="s">
        <v>418</v>
      </c>
      <c r="K2383" s="16" t="s">
        <v>286</v>
      </c>
      <c r="L2383" s="60"/>
      <c r="M2383" s="15"/>
      <c r="N2383" s="15" t="s">
        <v>86</v>
      </c>
      <c r="O2383" s="15"/>
      <c r="P2383" s="16" t="s">
        <v>774</v>
      </c>
      <c r="Q2383" s="17">
        <v>7599</v>
      </c>
      <c r="R2383" s="18">
        <v>66.739999999999995</v>
      </c>
      <c r="S2383" s="19">
        <v>2906.9354999999996</v>
      </c>
      <c r="T2383" s="20" t="s">
        <v>363</v>
      </c>
      <c r="U2383" s="21" t="s">
        <v>706</v>
      </c>
      <c r="V2383" s="23">
        <v>43</v>
      </c>
      <c r="W2383" s="23">
        <v>6</v>
      </c>
      <c r="X2383" s="24"/>
    </row>
    <row r="2384" spans="1:24" s="1" customFormat="1" ht="32" customHeight="1" x14ac:dyDescent="0.3">
      <c r="A2384" s="26" t="s">
        <v>23</v>
      </c>
      <c r="B2384" s="26" t="s">
        <v>1994</v>
      </c>
      <c r="C2384" s="27" t="s">
        <v>1995</v>
      </c>
      <c r="D2384" s="58"/>
      <c r="E2384" s="42" t="str">
        <f>HYPERLINK("https://www.google.ru/search?q=IG6872&amp;newwindow=1&amp;tbm=isch","Еще фото")</f>
        <v>Еще фото</v>
      </c>
      <c r="F2384" s="14"/>
      <c r="G2384" s="26" t="s">
        <v>825</v>
      </c>
      <c r="H2384" s="26" t="s">
        <v>357</v>
      </c>
      <c r="I2384" s="26" t="s">
        <v>1981</v>
      </c>
      <c r="J2384" s="15" t="s">
        <v>418</v>
      </c>
      <c r="K2384" s="16" t="s">
        <v>286</v>
      </c>
      <c r="L2384" s="61"/>
      <c r="M2384" s="15"/>
      <c r="N2384" s="15" t="s">
        <v>86</v>
      </c>
      <c r="O2384" s="15"/>
      <c r="P2384" s="16" t="s">
        <v>774</v>
      </c>
      <c r="Q2384" s="17">
        <v>7599</v>
      </c>
      <c r="R2384" s="18">
        <v>66.739999999999995</v>
      </c>
      <c r="S2384" s="19">
        <v>2906.9354999999996</v>
      </c>
      <c r="T2384" s="20" t="s">
        <v>363</v>
      </c>
      <c r="U2384" s="21" t="s">
        <v>742</v>
      </c>
      <c r="V2384" s="31">
        <v>44.5</v>
      </c>
      <c r="W2384" s="23">
        <v>2</v>
      </c>
      <c r="X2384" s="24"/>
    </row>
    <row r="2385" spans="1:24" s="1" customFormat="1" ht="26" customHeight="1" x14ac:dyDescent="0.3">
      <c r="A2385" s="11" t="s">
        <v>23</v>
      </c>
      <c r="B2385" s="11" t="s">
        <v>1994</v>
      </c>
      <c r="C2385" s="12" t="s">
        <v>1997</v>
      </c>
      <c r="D2385" s="56"/>
      <c r="E2385" s="42" t="str">
        <f>HYPERLINK("https://www.google.ru/search?q=IH3065&amp;newwindow=1&amp;tbm=isch","Еще фото")</f>
        <v>Еще фото</v>
      </c>
      <c r="F2385" s="14"/>
      <c r="G2385" s="11" t="s">
        <v>825</v>
      </c>
      <c r="H2385" s="11" t="s">
        <v>357</v>
      </c>
      <c r="I2385" s="15" t="s">
        <v>1981</v>
      </c>
      <c r="J2385" s="15" t="s">
        <v>418</v>
      </c>
      <c r="K2385" s="16" t="s">
        <v>286</v>
      </c>
      <c r="L2385" s="59" t="s">
        <v>1996</v>
      </c>
      <c r="M2385" s="15"/>
      <c r="N2385" s="15" t="s">
        <v>43</v>
      </c>
      <c r="O2385" s="15"/>
      <c r="P2385" s="16" t="s">
        <v>774</v>
      </c>
      <c r="Q2385" s="17">
        <v>7599</v>
      </c>
      <c r="R2385" s="18">
        <v>66.739999999999995</v>
      </c>
      <c r="S2385" s="19">
        <v>2906.9354999999996</v>
      </c>
      <c r="T2385" s="20" t="s">
        <v>363</v>
      </c>
      <c r="U2385" s="21" t="s">
        <v>694</v>
      </c>
      <c r="V2385" s="31">
        <v>40.5</v>
      </c>
      <c r="W2385" s="23">
        <v>4</v>
      </c>
      <c r="X2385" s="24"/>
    </row>
    <row r="2386" spans="1:24" s="1" customFormat="1" ht="26" customHeight="1" x14ac:dyDescent="0.3">
      <c r="A2386" s="26" t="s">
        <v>23</v>
      </c>
      <c r="B2386" s="26" t="s">
        <v>1994</v>
      </c>
      <c r="C2386" s="12" t="s">
        <v>1997</v>
      </c>
      <c r="D2386" s="57"/>
      <c r="E2386" s="42" t="str">
        <f>HYPERLINK("https://www.google.ru/search?q=IH3065&amp;newwindow=1&amp;tbm=isch","Еще фото")</f>
        <v>Еще фото</v>
      </c>
      <c r="F2386" s="14"/>
      <c r="G2386" s="26" t="s">
        <v>825</v>
      </c>
      <c r="H2386" s="26" t="s">
        <v>357</v>
      </c>
      <c r="I2386" s="26" t="s">
        <v>1981</v>
      </c>
      <c r="J2386" s="15" t="s">
        <v>418</v>
      </c>
      <c r="K2386" s="16" t="s">
        <v>286</v>
      </c>
      <c r="L2386" s="60"/>
      <c r="M2386" s="15"/>
      <c r="N2386" s="15" t="s">
        <v>43</v>
      </c>
      <c r="O2386" s="15"/>
      <c r="P2386" s="16" t="s">
        <v>774</v>
      </c>
      <c r="Q2386" s="17">
        <v>7599</v>
      </c>
      <c r="R2386" s="18">
        <v>66.739999999999995</v>
      </c>
      <c r="S2386" s="19">
        <v>2906.9354999999996</v>
      </c>
      <c r="T2386" s="20" t="s">
        <v>363</v>
      </c>
      <c r="U2386" s="21" t="s">
        <v>723</v>
      </c>
      <c r="V2386" s="23">
        <v>42</v>
      </c>
      <c r="W2386" s="23">
        <v>12</v>
      </c>
      <c r="X2386" s="24"/>
    </row>
    <row r="2387" spans="1:24" s="1" customFormat="1" ht="26" customHeight="1" x14ac:dyDescent="0.3">
      <c r="A2387" s="26" t="s">
        <v>23</v>
      </c>
      <c r="B2387" s="26" t="s">
        <v>1994</v>
      </c>
      <c r="C2387" s="12" t="s">
        <v>1997</v>
      </c>
      <c r="D2387" s="57"/>
      <c r="E2387" s="42" t="str">
        <f>HYPERLINK("https://www.google.ru/search?q=IH3065&amp;newwindow=1&amp;tbm=isch","Еще фото")</f>
        <v>Еще фото</v>
      </c>
      <c r="F2387" s="14"/>
      <c r="G2387" s="26" t="s">
        <v>825</v>
      </c>
      <c r="H2387" s="26" t="s">
        <v>357</v>
      </c>
      <c r="I2387" s="26" t="s">
        <v>1981</v>
      </c>
      <c r="J2387" s="15" t="s">
        <v>418</v>
      </c>
      <c r="K2387" s="16" t="s">
        <v>286</v>
      </c>
      <c r="L2387" s="60"/>
      <c r="M2387" s="15"/>
      <c r="N2387" s="15" t="s">
        <v>43</v>
      </c>
      <c r="O2387" s="15"/>
      <c r="P2387" s="16" t="s">
        <v>774</v>
      </c>
      <c r="Q2387" s="17">
        <v>7599</v>
      </c>
      <c r="R2387" s="18">
        <v>66.739999999999995</v>
      </c>
      <c r="S2387" s="19">
        <v>2906.9354999999996</v>
      </c>
      <c r="T2387" s="20" t="s">
        <v>363</v>
      </c>
      <c r="U2387" s="21" t="s">
        <v>706</v>
      </c>
      <c r="V2387" s="23">
        <v>43</v>
      </c>
      <c r="W2387" s="23">
        <v>10</v>
      </c>
      <c r="X2387" s="24"/>
    </row>
    <row r="2388" spans="1:24" s="1" customFormat="1" ht="26" customHeight="1" x14ac:dyDescent="0.3">
      <c r="A2388" s="26" t="s">
        <v>23</v>
      </c>
      <c r="B2388" s="26" t="s">
        <v>1994</v>
      </c>
      <c r="C2388" s="12" t="s">
        <v>1997</v>
      </c>
      <c r="D2388" s="58"/>
      <c r="E2388" s="42" t="str">
        <f>HYPERLINK("https://www.google.ru/search?q=IH3065&amp;newwindow=1&amp;tbm=isch","Еще фото")</f>
        <v>Еще фото</v>
      </c>
      <c r="F2388" s="14"/>
      <c r="G2388" s="26" t="s">
        <v>825</v>
      </c>
      <c r="H2388" s="26" t="s">
        <v>357</v>
      </c>
      <c r="I2388" s="26" t="s">
        <v>1981</v>
      </c>
      <c r="J2388" s="15" t="s">
        <v>418</v>
      </c>
      <c r="K2388" s="16" t="s">
        <v>286</v>
      </c>
      <c r="L2388" s="61"/>
      <c r="M2388" s="15"/>
      <c r="N2388" s="15" t="s">
        <v>43</v>
      </c>
      <c r="O2388" s="15"/>
      <c r="P2388" s="16" t="s">
        <v>774</v>
      </c>
      <c r="Q2388" s="17">
        <v>7599</v>
      </c>
      <c r="R2388" s="18">
        <v>66.739999999999995</v>
      </c>
      <c r="S2388" s="19">
        <v>2906.9354999999996</v>
      </c>
      <c r="T2388" s="20" t="s">
        <v>363</v>
      </c>
      <c r="U2388" s="21" t="s">
        <v>742</v>
      </c>
      <c r="V2388" s="31">
        <v>44.5</v>
      </c>
      <c r="W2388" s="23">
        <v>2</v>
      </c>
      <c r="X2388" s="24"/>
    </row>
    <row r="2389" spans="1:24" s="1" customFormat="1" ht="26" customHeight="1" x14ac:dyDescent="0.3">
      <c r="A2389" s="11" t="s">
        <v>23</v>
      </c>
      <c r="B2389" s="11" t="s">
        <v>1998</v>
      </c>
      <c r="C2389" s="12" t="s">
        <v>1999</v>
      </c>
      <c r="D2389" s="56"/>
      <c r="E2389" s="42" t="str">
        <f>HYPERLINK("https://www.google.ru/search?q=GX1979&amp;newwindow=1&amp;tbm=isch","Еще фото")</f>
        <v>Еще фото</v>
      </c>
      <c r="F2389" s="14"/>
      <c r="G2389" s="11" t="s">
        <v>1986</v>
      </c>
      <c r="H2389" s="11" t="s">
        <v>357</v>
      </c>
      <c r="I2389" s="15" t="s">
        <v>1981</v>
      </c>
      <c r="J2389" s="15" t="s">
        <v>28</v>
      </c>
      <c r="K2389" s="16" t="s">
        <v>41</v>
      </c>
      <c r="L2389" s="59" t="s">
        <v>2000</v>
      </c>
      <c r="M2389" s="15"/>
      <c r="N2389" s="15" t="s">
        <v>43</v>
      </c>
      <c r="O2389" s="15"/>
      <c r="P2389" s="16" t="s">
        <v>2001</v>
      </c>
      <c r="Q2389" s="17">
        <v>7099</v>
      </c>
      <c r="R2389" s="18">
        <v>64.11</v>
      </c>
      <c r="S2389" s="19">
        <v>2929.9354999999996</v>
      </c>
      <c r="T2389" s="20" t="s">
        <v>363</v>
      </c>
      <c r="U2389" s="21" t="s">
        <v>365</v>
      </c>
      <c r="V2389" s="23">
        <v>36</v>
      </c>
      <c r="W2389" s="23">
        <v>3</v>
      </c>
      <c r="X2389" s="24"/>
    </row>
    <row r="2390" spans="1:24" s="1" customFormat="1" ht="26" customHeight="1" x14ac:dyDescent="0.3">
      <c r="A2390" s="26" t="s">
        <v>23</v>
      </c>
      <c r="B2390" s="26" t="s">
        <v>1998</v>
      </c>
      <c r="C2390" s="12" t="s">
        <v>1999</v>
      </c>
      <c r="D2390" s="57"/>
      <c r="E2390" s="42" t="str">
        <f>HYPERLINK("https://www.google.ru/search?q=GX1979&amp;newwindow=1&amp;tbm=isch","Еще фото")</f>
        <v>Еще фото</v>
      </c>
      <c r="F2390" s="14"/>
      <c r="G2390" s="26" t="s">
        <v>1986</v>
      </c>
      <c r="H2390" s="26" t="s">
        <v>357</v>
      </c>
      <c r="I2390" s="26" t="s">
        <v>1981</v>
      </c>
      <c r="J2390" s="15" t="s">
        <v>28</v>
      </c>
      <c r="K2390" s="16" t="s">
        <v>41</v>
      </c>
      <c r="L2390" s="60"/>
      <c r="M2390" s="15"/>
      <c r="N2390" s="15" t="s">
        <v>43</v>
      </c>
      <c r="O2390" s="15"/>
      <c r="P2390" s="16" t="s">
        <v>2001</v>
      </c>
      <c r="Q2390" s="17">
        <v>7099</v>
      </c>
      <c r="R2390" s="18">
        <v>64.11</v>
      </c>
      <c r="S2390" s="19">
        <v>2929.9354999999996</v>
      </c>
      <c r="T2390" s="20" t="s">
        <v>363</v>
      </c>
      <c r="U2390" s="21" t="s">
        <v>430</v>
      </c>
      <c r="V2390" s="23">
        <v>37</v>
      </c>
      <c r="W2390" s="23">
        <v>15</v>
      </c>
      <c r="X2390" s="24"/>
    </row>
    <row r="2391" spans="1:24" s="1" customFormat="1" ht="26" customHeight="1" x14ac:dyDescent="0.3">
      <c r="A2391" s="26" t="s">
        <v>23</v>
      </c>
      <c r="B2391" s="26" t="s">
        <v>1998</v>
      </c>
      <c r="C2391" s="12" t="s">
        <v>1999</v>
      </c>
      <c r="D2391" s="57"/>
      <c r="E2391" s="42" t="str">
        <f>HYPERLINK("https://www.google.ru/search?q=GX1979&amp;newwindow=1&amp;tbm=isch","Еще фото")</f>
        <v>Еще фото</v>
      </c>
      <c r="F2391" s="14"/>
      <c r="G2391" s="26" t="s">
        <v>1986</v>
      </c>
      <c r="H2391" s="26" t="s">
        <v>357</v>
      </c>
      <c r="I2391" s="26" t="s">
        <v>1981</v>
      </c>
      <c r="J2391" s="15" t="s">
        <v>28</v>
      </c>
      <c r="K2391" s="16" t="s">
        <v>41</v>
      </c>
      <c r="L2391" s="60"/>
      <c r="M2391" s="15"/>
      <c r="N2391" s="15" t="s">
        <v>43</v>
      </c>
      <c r="O2391" s="15"/>
      <c r="P2391" s="16" t="s">
        <v>2001</v>
      </c>
      <c r="Q2391" s="17">
        <v>7099</v>
      </c>
      <c r="R2391" s="18">
        <v>64.11</v>
      </c>
      <c r="S2391" s="19">
        <v>2929.9354999999996</v>
      </c>
      <c r="T2391" s="20" t="s">
        <v>363</v>
      </c>
      <c r="U2391" s="21" t="s">
        <v>431</v>
      </c>
      <c r="V2391" s="23">
        <v>38</v>
      </c>
      <c r="W2391" s="23">
        <v>8</v>
      </c>
      <c r="X2391" s="24"/>
    </row>
    <row r="2392" spans="1:24" s="1" customFormat="1" ht="26" customHeight="1" x14ac:dyDescent="0.3">
      <c r="A2392" s="26" t="s">
        <v>23</v>
      </c>
      <c r="B2392" s="26" t="s">
        <v>1998</v>
      </c>
      <c r="C2392" s="12" t="s">
        <v>1999</v>
      </c>
      <c r="D2392" s="58"/>
      <c r="E2392" s="42" t="str">
        <f>HYPERLINK("https://www.google.ru/search?q=GX1979&amp;newwindow=1&amp;tbm=isch","Еще фото")</f>
        <v>Еще фото</v>
      </c>
      <c r="F2392" s="14"/>
      <c r="G2392" s="26" t="s">
        <v>1986</v>
      </c>
      <c r="H2392" s="26" t="s">
        <v>357</v>
      </c>
      <c r="I2392" s="26" t="s">
        <v>1981</v>
      </c>
      <c r="J2392" s="15" t="s">
        <v>28</v>
      </c>
      <c r="K2392" s="16" t="s">
        <v>41</v>
      </c>
      <c r="L2392" s="61"/>
      <c r="M2392" s="15"/>
      <c r="N2392" s="15" t="s">
        <v>43</v>
      </c>
      <c r="O2392" s="15"/>
      <c r="P2392" s="16" t="s">
        <v>2001</v>
      </c>
      <c r="Q2392" s="17">
        <v>7099</v>
      </c>
      <c r="R2392" s="18">
        <v>64.11</v>
      </c>
      <c r="S2392" s="19">
        <v>2929.9354999999996</v>
      </c>
      <c r="T2392" s="20" t="s">
        <v>363</v>
      </c>
      <c r="U2392" s="21" t="s">
        <v>432</v>
      </c>
      <c r="V2392" s="23">
        <v>39</v>
      </c>
      <c r="W2392" s="23">
        <v>7</v>
      </c>
      <c r="X2392" s="24"/>
    </row>
    <row r="2393" spans="1:24" s="1" customFormat="1" ht="17" customHeight="1" x14ac:dyDescent="0.3">
      <c r="A2393" s="11" t="s">
        <v>23</v>
      </c>
      <c r="B2393" s="11" t="s">
        <v>1994</v>
      </c>
      <c r="C2393" s="12" t="s">
        <v>2002</v>
      </c>
      <c r="D2393" s="56"/>
      <c r="E2393" s="42" t="str">
        <f t="shared" ref="E2393:E2398" si="140">HYPERLINK("https://www.google.ru/search?q=IG6875&amp;newwindow=1&amp;tbm=isch","Еще фото")</f>
        <v>Еще фото</v>
      </c>
      <c r="F2393" s="14"/>
      <c r="G2393" s="11" t="s">
        <v>825</v>
      </c>
      <c r="H2393" s="11" t="s">
        <v>357</v>
      </c>
      <c r="I2393" s="15" t="s">
        <v>1981</v>
      </c>
      <c r="J2393" s="15" t="s">
        <v>418</v>
      </c>
      <c r="K2393" s="16" t="s">
        <v>286</v>
      </c>
      <c r="L2393" s="59" t="s">
        <v>1996</v>
      </c>
      <c r="M2393" s="15"/>
      <c r="N2393" s="15" t="s">
        <v>225</v>
      </c>
      <c r="O2393" s="15"/>
      <c r="P2393" s="16" t="s">
        <v>774</v>
      </c>
      <c r="Q2393" s="17">
        <v>7799</v>
      </c>
      <c r="R2393" s="18">
        <v>58.87</v>
      </c>
      <c r="S2393" s="19">
        <v>3688.9354999999996</v>
      </c>
      <c r="T2393" s="20" t="s">
        <v>363</v>
      </c>
      <c r="U2393" s="21" t="s">
        <v>432</v>
      </c>
      <c r="V2393" s="23">
        <v>39</v>
      </c>
      <c r="W2393" s="23">
        <v>2</v>
      </c>
      <c r="X2393" s="24"/>
    </row>
    <row r="2394" spans="1:24" s="1" customFormat="1" ht="17" customHeight="1" x14ac:dyDescent="0.3">
      <c r="A2394" s="26" t="s">
        <v>23</v>
      </c>
      <c r="B2394" s="26" t="s">
        <v>1994</v>
      </c>
      <c r="C2394" s="12" t="s">
        <v>2002</v>
      </c>
      <c r="D2394" s="57"/>
      <c r="E2394" s="42" t="str">
        <f t="shared" si="140"/>
        <v>Еще фото</v>
      </c>
      <c r="F2394" s="14"/>
      <c r="G2394" s="26" t="s">
        <v>825</v>
      </c>
      <c r="H2394" s="26" t="s">
        <v>357</v>
      </c>
      <c r="I2394" s="26" t="s">
        <v>1981</v>
      </c>
      <c r="J2394" s="15" t="s">
        <v>418</v>
      </c>
      <c r="K2394" s="16" t="s">
        <v>286</v>
      </c>
      <c r="L2394" s="60"/>
      <c r="M2394" s="15"/>
      <c r="N2394" s="15" t="s">
        <v>225</v>
      </c>
      <c r="O2394" s="15"/>
      <c r="P2394" s="16" t="s">
        <v>774</v>
      </c>
      <c r="Q2394" s="17">
        <v>7799</v>
      </c>
      <c r="R2394" s="18">
        <v>58.87</v>
      </c>
      <c r="S2394" s="19">
        <v>3688.9354999999996</v>
      </c>
      <c r="T2394" s="20" t="s">
        <v>363</v>
      </c>
      <c r="U2394" s="21" t="s">
        <v>694</v>
      </c>
      <c r="V2394" s="31">
        <v>40.5</v>
      </c>
      <c r="W2394" s="23">
        <v>9</v>
      </c>
      <c r="X2394" s="24"/>
    </row>
    <row r="2395" spans="1:24" s="1" customFormat="1" ht="17" customHeight="1" x14ac:dyDescent="0.3">
      <c r="A2395" s="26" t="s">
        <v>23</v>
      </c>
      <c r="B2395" s="26" t="s">
        <v>1994</v>
      </c>
      <c r="C2395" s="12" t="s">
        <v>2002</v>
      </c>
      <c r="D2395" s="57"/>
      <c r="E2395" s="42" t="str">
        <f t="shared" si="140"/>
        <v>Еще фото</v>
      </c>
      <c r="F2395" s="14"/>
      <c r="G2395" s="26" t="s">
        <v>825</v>
      </c>
      <c r="H2395" s="26" t="s">
        <v>357</v>
      </c>
      <c r="I2395" s="26" t="s">
        <v>1981</v>
      </c>
      <c r="J2395" s="15" t="s">
        <v>418</v>
      </c>
      <c r="K2395" s="16" t="s">
        <v>286</v>
      </c>
      <c r="L2395" s="60"/>
      <c r="M2395" s="15"/>
      <c r="N2395" s="15" t="s">
        <v>225</v>
      </c>
      <c r="O2395" s="15"/>
      <c r="P2395" s="16" t="s">
        <v>774</v>
      </c>
      <c r="Q2395" s="17">
        <v>7799</v>
      </c>
      <c r="R2395" s="18">
        <v>58.87</v>
      </c>
      <c r="S2395" s="19">
        <v>3688.9354999999996</v>
      </c>
      <c r="T2395" s="20" t="s">
        <v>363</v>
      </c>
      <c r="U2395" s="21" t="s">
        <v>723</v>
      </c>
      <c r="V2395" s="23">
        <v>42</v>
      </c>
      <c r="W2395" s="23">
        <v>12</v>
      </c>
      <c r="X2395" s="24"/>
    </row>
    <row r="2396" spans="1:24" s="1" customFormat="1" ht="17" customHeight="1" x14ac:dyDescent="0.3">
      <c r="A2396" s="26" t="s">
        <v>23</v>
      </c>
      <c r="B2396" s="26" t="s">
        <v>1994</v>
      </c>
      <c r="C2396" s="12" t="s">
        <v>2002</v>
      </c>
      <c r="D2396" s="57"/>
      <c r="E2396" s="42" t="str">
        <f t="shared" si="140"/>
        <v>Еще фото</v>
      </c>
      <c r="F2396" s="14"/>
      <c r="G2396" s="26" t="s">
        <v>825</v>
      </c>
      <c r="H2396" s="26" t="s">
        <v>357</v>
      </c>
      <c r="I2396" s="26" t="s">
        <v>1981</v>
      </c>
      <c r="J2396" s="15" t="s">
        <v>418</v>
      </c>
      <c r="K2396" s="16" t="s">
        <v>286</v>
      </c>
      <c r="L2396" s="60"/>
      <c r="M2396" s="15"/>
      <c r="N2396" s="15" t="s">
        <v>225</v>
      </c>
      <c r="O2396" s="15"/>
      <c r="P2396" s="16" t="s">
        <v>774</v>
      </c>
      <c r="Q2396" s="17">
        <v>7799</v>
      </c>
      <c r="R2396" s="18">
        <v>58.87</v>
      </c>
      <c r="S2396" s="19">
        <v>3688.9354999999996</v>
      </c>
      <c r="T2396" s="20" t="s">
        <v>363</v>
      </c>
      <c r="U2396" s="21" t="s">
        <v>706</v>
      </c>
      <c r="V2396" s="23">
        <v>43</v>
      </c>
      <c r="W2396" s="23">
        <v>11</v>
      </c>
      <c r="X2396" s="24"/>
    </row>
    <row r="2397" spans="1:24" s="1" customFormat="1" ht="17" customHeight="1" x14ac:dyDescent="0.3">
      <c r="A2397" s="26" t="s">
        <v>23</v>
      </c>
      <c r="B2397" s="26" t="s">
        <v>1994</v>
      </c>
      <c r="C2397" s="12" t="s">
        <v>2002</v>
      </c>
      <c r="D2397" s="57"/>
      <c r="E2397" s="42" t="str">
        <f t="shared" si="140"/>
        <v>Еще фото</v>
      </c>
      <c r="F2397" s="14"/>
      <c r="G2397" s="26" t="s">
        <v>825</v>
      </c>
      <c r="H2397" s="26" t="s">
        <v>357</v>
      </c>
      <c r="I2397" s="26" t="s">
        <v>1981</v>
      </c>
      <c r="J2397" s="15" t="s">
        <v>418</v>
      </c>
      <c r="K2397" s="16" t="s">
        <v>286</v>
      </c>
      <c r="L2397" s="60"/>
      <c r="M2397" s="15"/>
      <c r="N2397" s="15" t="s">
        <v>225</v>
      </c>
      <c r="O2397" s="15"/>
      <c r="P2397" s="16" t="s">
        <v>774</v>
      </c>
      <c r="Q2397" s="17">
        <v>7799</v>
      </c>
      <c r="R2397" s="18">
        <v>58.87</v>
      </c>
      <c r="S2397" s="19">
        <v>3688.9354999999996</v>
      </c>
      <c r="T2397" s="20" t="s">
        <v>363</v>
      </c>
      <c r="U2397" s="21" t="s">
        <v>742</v>
      </c>
      <c r="V2397" s="31">
        <v>44.5</v>
      </c>
      <c r="W2397" s="23">
        <v>4</v>
      </c>
      <c r="X2397" s="24"/>
    </row>
    <row r="2398" spans="1:24" s="1" customFormat="1" ht="22.05" customHeight="1" x14ac:dyDescent="0.3">
      <c r="A2398" s="26" t="s">
        <v>23</v>
      </c>
      <c r="B2398" s="26" t="s">
        <v>1994</v>
      </c>
      <c r="C2398" s="12" t="s">
        <v>2002</v>
      </c>
      <c r="D2398" s="58"/>
      <c r="E2398" s="42" t="str">
        <f t="shared" si="140"/>
        <v>Еще фото</v>
      </c>
      <c r="F2398" s="14"/>
      <c r="G2398" s="26" t="s">
        <v>825</v>
      </c>
      <c r="H2398" s="26" t="s">
        <v>357</v>
      </c>
      <c r="I2398" s="26" t="s">
        <v>1981</v>
      </c>
      <c r="J2398" s="15" t="s">
        <v>418</v>
      </c>
      <c r="K2398" s="16" t="s">
        <v>286</v>
      </c>
      <c r="L2398" s="61"/>
      <c r="M2398" s="15"/>
      <c r="N2398" s="15" t="s">
        <v>225</v>
      </c>
      <c r="O2398" s="15"/>
      <c r="P2398" s="16" t="s">
        <v>774</v>
      </c>
      <c r="Q2398" s="17">
        <v>7799</v>
      </c>
      <c r="R2398" s="18">
        <v>58.87</v>
      </c>
      <c r="S2398" s="19">
        <v>3688.9354999999996</v>
      </c>
      <c r="T2398" s="20" t="s">
        <v>363</v>
      </c>
      <c r="U2398" s="21" t="s">
        <v>969</v>
      </c>
      <c r="V2398" s="23">
        <v>46</v>
      </c>
      <c r="W2398" s="23">
        <v>1</v>
      </c>
      <c r="X2398" s="24"/>
    </row>
    <row r="2399" spans="1:24" s="1" customFormat="1" ht="52.05" customHeight="1" x14ac:dyDescent="0.3">
      <c r="A2399" s="11" t="s">
        <v>23</v>
      </c>
      <c r="B2399" s="11" t="s">
        <v>2003</v>
      </c>
      <c r="C2399" s="12" t="s">
        <v>2004</v>
      </c>
      <c r="D2399" s="62"/>
      <c r="E2399" s="42" t="str">
        <f>HYPERLINK("https://www.google.ru/search?q=GZ6196&amp;newwindow=1&amp;tbm=isch","Еще фото")</f>
        <v>Еще фото</v>
      </c>
      <c r="F2399" s="14"/>
      <c r="G2399" s="11" t="s">
        <v>825</v>
      </c>
      <c r="H2399" s="11" t="s">
        <v>357</v>
      </c>
      <c r="I2399" s="15" t="s">
        <v>1981</v>
      </c>
      <c r="J2399" s="15" t="s">
        <v>28</v>
      </c>
      <c r="K2399" s="16" t="s">
        <v>41</v>
      </c>
      <c r="L2399" s="59" t="s">
        <v>2005</v>
      </c>
      <c r="M2399" s="15"/>
      <c r="N2399" s="15" t="s">
        <v>43</v>
      </c>
      <c r="O2399" s="15"/>
      <c r="P2399" s="16" t="s">
        <v>2006</v>
      </c>
      <c r="Q2399" s="17">
        <v>6699</v>
      </c>
      <c r="R2399" s="18">
        <v>58.68</v>
      </c>
      <c r="S2399" s="19">
        <v>3182.9354999999996</v>
      </c>
      <c r="T2399" s="20" t="s">
        <v>363</v>
      </c>
      <c r="U2399" s="21" t="s">
        <v>365</v>
      </c>
      <c r="V2399" s="23">
        <v>36</v>
      </c>
      <c r="W2399" s="23">
        <v>3</v>
      </c>
      <c r="X2399" s="24"/>
    </row>
    <row r="2400" spans="1:24" s="1" customFormat="1" ht="61.05" customHeight="1" x14ac:dyDescent="0.3">
      <c r="A2400" s="26" t="s">
        <v>23</v>
      </c>
      <c r="B2400" s="26" t="s">
        <v>2003</v>
      </c>
      <c r="C2400" s="12" t="s">
        <v>2004</v>
      </c>
      <c r="D2400" s="63"/>
      <c r="E2400" s="42" t="str">
        <f>HYPERLINK("https://www.google.ru/search?q=GZ6196&amp;newwindow=1&amp;tbm=isch","Еще фото")</f>
        <v>Еще фото</v>
      </c>
      <c r="F2400" s="14"/>
      <c r="G2400" s="26" t="s">
        <v>825</v>
      </c>
      <c r="H2400" s="26" t="s">
        <v>357</v>
      </c>
      <c r="I2400" s="26" t="s">
        <v>1981</v>
      </c>
      <c r="J2400" s="15" t="s">
        <v>28</v>
      </c>
      <c r="K2400" s="16" t="s">
        <v>41</v>
      </c>
      <c r="L2400" s="61"/>
      <c r="M2400" s="15"/>
      <c r="N2400" s="15" t="s">
        <v>43</v>
      </c>
      <c r="O2400" s="15"/>
      <c r="P2400" s="16" t="s">
        <v>2006</v>
      </c>
      <c r="Q2400" s="17">
        <v>6699</v>
      </c>
      <c r="R2400" s="18">
        <v>58.68</v>
      </c>
      <c r="S2400" s="19">
        <v>3182.9354999999996</v>
      </c>
      <c r="T2400" s="20" t="s">
        <v>363</v>
      </c>
      <c r="U2400" s="21" t="s">
        <v>431</v>
      </c>
      <c r="V2400" s="23">
        <v>38</v>
      </c>
      <c r="W2400" s="23">
        <v>1</v>
      </c>
      <c r="X2400" s="24"/>
    </row>
    <row r="2401" spans="1:24" s="1" customFormat="1" ht="35" customHeight="1" x14ac:dyDescent="0.3">
      <c r="A2401" s="11" t="s">
        <v>23</v>
      </c>
      <c r="B2401" s="11" t="s">
        <v>1998</v>
      </c>
      <c r="C2401" s="12" t="s">
        <v>2007</v>
      </c>
      <c r="D2401" s="56"/>
      <c r="E2401" s="42" t="str">
        <f>HYPERLINK("https://www.google.ru/search?q=GV9536&amp;newwindow=1&amp;tbm=isch","Еще фото")</f>
        <v>Еще фото</v>
      </c>
      <c r="F2401" s="14"/>
      <c r="G2401" s="11" t="s">
        <v>1986</v>
      </c>
      <c r="H2401" s="11" t="s">
        <v>357</v>
      </c>
      <c r="I2401" s="15" t="s">
        <v>1981</v>
      </c>
      <c r="J2401" s="15" t="s">
        <v>28</v>
      </c>
      <c r="K2401" s="16" t="s">
        <v>41</v>
      </c>
      <c r="L2401" s="59" t="s">
        <v>2000</v>
      </c>
      <c r="M2401" s="15"/>
      <c r="N2401" s="15" t="s">
        <v>308</v>
      </c>
      <c r="O2401" s="15"/>
      <c r="P2401" s="16" t="s">
        <v>2001</v>
      </c>
      <c r="Q2401" s="17">
        <v>6799</v>
      </c>
      <c r="R2401" s="18">
        <v>58.11</v>
      </c>
      <c r="S2401" s="19">
        <v>3274.9354999999996</v>
      </c>
      <c r="T2401" s="20" t="s">
        <v>363</v>
      </c>
      <c r="U2401" s="21" t="s">
        <v>430</v>
      </c>
      <c r="V2401" s="23">
        <v>37</v>
      </c>
      <c r="W2401" s="23">
        <v>9</v>
      </c>
      <c r="X2401" s="24"/>
    </row>
    <row r="2402" spans="1:24" s="1" customFormat="1" ht="35" customHeight="1" x14ac:dyDescent="0.3">
      <c r="A2402" s="26" t="s">
        <v>23</v>
      </c>
      <c r="B2402" s="26" t="s">
        <v>1998</v>
      </c>
      <c r="C2402" s="12" t="s">
        <v>2007</v>
      </c>
      <c r="D2402" s="57"/>
      <c r="E2402" s="42" t="str">
        <f>HYPERLINK("https://www.google.ru/search?q=GV9536&amp;newwindow=1&amp;tbm=isch","Еще фото")</f>
        <v>Еще фото</v>
      </c>
      <c r="F2402" s="14"/>
      <c r="G2402" s="26" t="s">
        <v>1986</v>
      </c>
      <c r="H2402" s="26" t="s">
        <v>357</v>
      </c>
      <c r="I2402" s="26" t="s">
        <v>1981</v>
      </c>
      <c r="J2402" s="15" t="s">
        <v>28</v>
      </c>
      <c r="K2402" s="16" t="s">
        <v>41</v>
      </c>
      <c r="L2402" s="60"/>
      <c r="M2402" s="15"/>
      <c r="N2402" s="15" t="s">
        <v>308</v>
      </c>
      <c r="O2402" s="15"/>
      <c r="P2402" s="16" t="s">
        <v>2001</v>
      </c>
      <c r="Q2402" s="17">
        <v>6799</v>
      </c>
      <c r="R2402" s="18">
        <v>58.11</v>
      </c>
      <c r="S2402" s="19">
        <v>3274.9354999999996</v>
      </c>
      <c r="T2402" s="20" t="s">
        <v>363</v>
      </c>
      <c r="U2402" s="21" t="s">
        <v>431</v>
      </c>
      <c r="V2402" s="23">
        <v>38</v>
      </c>
      <c r="W2402" s="23">
        <v>11</v>
      </c>
      <c r="X2402" s="24"/>
    </row>
    <row r="2403" spans="1:24" s="1" customFormat="1" ht="37.049999999999997" customHeight="1" x14ac:dyDescent="0.3">
      <c r="A2403" s="26" t="s">
        <v>23</v>
      </c>
      <c r="B2403" s="26" t="s">
        <v>1998</v>
      </c>
      <c r="C2403" s="12" t="s">
        <v>2007</v>
      </c>
      <c r="D2403" s="58"/>
      <c r="E2403" s="42" t="str">
        <f>HYPERLINK("https://www.google.ru/search?q=GV9536&amp;newwindow=1&amp;tbm=isch","Еще фото")</f>
        <v>Еще фото</v>
      </c>
      <c r="F2403" s="14"/>
      <c r="G2403" s="26" t="s">
        <v>1986</v>
      </c>
      <c r="H2403" s="26" t="s">
        <v>357</v>
      </c>
      <c r="I2403" s="26" t="s">
        <v>1981</v>
      </c>
      <c r="J2403" s="15" t="s">
        <v>28</v>
      </c>
      <c r="K2403" s="16" t="s">
        <v>41</v>
      </c>
      <c r="L2403" s="61"/>
      <c r="M2403" s="15"/>
      <c r="N2403" s="15" t="s">
        <v>308</v>
      </c>
      <c r="O2403" s="15"/>
      <c r="P2403" s="16" t="s">
        <v>2001</v>
      </c>
      <c r="Q2403" s="17">
        <v>6799</v>
      </c>
      <c r="R2403" s="18">
        <v>58.11</v>
      </c>
      <c r="S2403" s="19">
        <v>3274.9354999999996</v>
      </c>
      <c r="T2403" s="20" t="s">
        <v>363</v>
      </c>
      <c r="U2403" s="21" t="s">
        <v>432</v>
      </c>
      <c r="V2403" s="23">
        <v>39</v>
      </c>
      <c r="W2403" s="23">
        <v>2</v>
      </c>
      <c r="X2403" s="24"/>
    </row>
    <row r="2404" spans="1:24" s="1" customFormat="1" ht="52.05" customHeight="1" x14ac:dyDescent="0.3">
      <c r="A2404" s="11" t="s">
        <v>23</v>
      </c>
      <c r="B2404" s="11" t="s">
        <v>2008</v>
      </c>
      <c r="C2404" s="12" t="s">
        <v>2009</v>
      </c>
      <c r="D2404" s="62"/>
      <c r="E2404" s="42" t="str">
        <f>HYPERLINK("https://www.google.ru/search?q=IG6860&amp;newwindow=1&amp;tbm=isch","Еще фото")</f>
        <v>Еще фото</v>
      </c>
      <c r="F2404" s="14"/>
      <c r="G2404" s="11" t="s">
        <v>825</v>
      </c>
      <c r="H2404" s="11" t="s">
        <v>357</v>
      </c>
      <c r="I2404" s="15" t="s">
        <v>1981</v>
      </c>
      <c r="J2404" s="15" t="s">
        <v>418</v>
      </c>
      <c r="K2404" s="16" t="s">
        <v>286</v>
      </c>
      <c r="L2404" s="59" t="s">
        <v>2010</v>
      </c>
      <c r="M2404" s="15"/>
      <c r="N2404" s="15" t="s">
        <v>43</v>
      </c>
      <c r="O2404" s="15"/>
      <c r="P2404" s="16" t="s">
        <v>2011</v>
      </c>
      <c r="Q2404" s="17">
        <v>3999</v>
      </c>
      <c r="R2404" s="18">
        <v>55.54</v>
      </c>
      <c r="S2404" s="19">
        <v>2044.4354999999998</v>
      </c>
      <c r="T2404" s="20" t="s">
        <v>363</v>
      </c>
      <c r="U2404" s="21" t="s">
        <v>432</v>
      </c>
      <c r="V2404" s="23">
        <v>39</v>
      </c>
      <c r="W2404" s="23">
        <v>25</v>
      </c>
      <c r="X2404" s="24"/>
    </row>
    <row r="2405" spans="1:24" s="1" customFormat="1" ht="61.05" customHeight="1" x14ac:dyDescent="0.3">
      <c r="A2405" s="26" t="s">
        <v>23</v>
      </c>
      <c r="B2405" s="26" t="s">
        <v>2008</v>
      </c>
      <c r="C2405" s="12" t="s">
        <v>2009</v>
      </c>
      <c r="D2405" s="63"/>
      <c r="E2405" s="42" t="str">
        <f>HYPERLINK("https://www.google.ru/search?q=IG6860&amp;newwindow=1&amp;tbm=isch","Еще фото")</f>
        <v>Еще фото</v>
      </c>
      <c r="F2405" s="14"/>
      <c r="G2405" s="26" t="s">
        <v>825</v>
      </c>
      <c r="H2405" s="26" t="s">
        <v>357</v>
      </c>
      <c r="I2405" s="26" t="s">
        <v>1981</v>
      </c>
      <c r="J2405" s="15" t="s">
        <v>418</v>
      </c>
      <c r="K2405" s="16" t="s">
        <v>286</v>
      </c>
      <c r="L2405" s="61"/>
      <c r="M2405" s="15"/>
      <c r="N2405" s="15" t="s">
        <v>43</v>
      </c>
      <c r="O2405" s="15"/>
      <c r="P2405" s="16" t="s">
        <v>2011</v>
      </c>
      <c r="Q2405" s="17">
        <v>3999</v>
      </c>
      <c r="R2405" s="18">
        <v>55.54</v>
      </c>
      <c r="S2405" s="19">
        <v>2044.4354999999998</v>
      </c>
      <c r="T2405" s="20" t="s">
        <v>363</v>
      </c>
      <c r="U2405" s="21" t="s">
        <v>742</v>
      </c>
      <c r="V2405" s="31">
        <v>44.5</v>
      </c>
      <c r="W2405" s="23">
        <v>4</v>
      </c>
      <c r="X2405" s="24"/>
    </row>
    <row r="2406" spans="1:24" s="1" customFormat="1" ht="35" customHeight="1" x14ac:dyDescent="0.3">
      <c r="A2406" s="11" t="s">
        <v>23</v>
      </c>
      <c r="B2406" s="11" t="s">
        <v>2012</v>
      </c>
      <c r="C2406" s="12" t="s">
        <v>2013</v>
      </c>
      <c r="D2406" s="56"/>
      <c r="E2406" s="42" t="str">
        <f>HYPERLINK("https://www.google.ru/search?q=JI2256&amp;newwindow=1&amp;tbm=isch","Еще фото")</f>
        <v>Еще фото</v>
      </c>
      <c r="F2406" s="14"/>
      <c r="G2406" s="11" t="s">
        <v>825</v>
      </c>
      <c r="H2406" s="11" t="s">
        <v>357</v>
      </c>
      <c r="I2406" s="15" t="s">
        <v>1981</v>
      </c>
      <c r="J2406" s="15" t="s">
        <v>28</v>
      </c>
      <c r="K2406" s="16" t="s">
        <v>286</v>
      </c>
      <c r="L2406" s="59" t="s">
        <v>2014</v>
      </c>
      <c r="M2406" s="15"/>
      <c r="N2406" s="15" t="s">
        <v>176</v>
      </c>
      <c r="O2406" s="15"/>
      <c r="P2406" s="16" t="s">
        <v>2001</v>
      </c>
      <c r="Q2406" s="17">
        <v>6199</v>
      </c>
      <c r="R2406" s="18">
        <v>54.38</v>
      </c>
      <c r="S2406" s="19">
        <v>3251.9354999999996</v>
      </c>
      <c r="T2406" s="20" t="s">
        <v>363</v>
      </c>
      <c r="U2406" s="21" t="s">
        <v>432</v>
      </c>
      <c r="V2406" s="23">
        <v>39</v>
      </c>
      <c r="W2406" s="23">
        <v>7</v>
      </c>
      <c r="X2406" s="24"/>
    </row>
    <row r="2407" spans="1:24" s="1" customFormat="1" ht="35" customHeight="1" x14ac:dyDescent="0.3">
      <c r="A2407" s="26" t="s">
        <v>23</v>
      </c>
      <c r="B2407" s="26" t="s">
        <v>2012</v>
      </c>
      <c r="C2407" s="12" t="s">
        <v>2013</v>
      </c>
      <c r="D2407" s="57"/>
      <c r="E2407" s="42" t="str">
        <f>HYPERLINK("https://www.google.ru/search?q=JI2256&amp;newwindow=1&amp;tbm=isch","Еще фото")</f>
        <v>Еще фото</v>
      </c>
      <c r="F2407" s="14"/>
      <c r="G2407" s="26" t="s">
        <v>825</v>
      </c>
      <c r="H2407" s="26" t="s">
        <v>357</v>
      </c>
      <c r="I2407" s="26" t="s">
        <v>1981</v>
      </c>
      <c r="J2407" s="15" t="s">
        <v>28</v>
      </c>
      <c r="K2407" s="16" t="s">
        <v>286</v>
      </c>
      <c r="L2407" s="60"/>
      <c r="M2407" s="15"/>
      <c r="N2407" s="15" t="s">
        <v>176</v>
      </c>
      <c r="O2407" s="15"/>
      <c r="P2407" s="16" t="s">
        <v>2001</v>
      </c>
      <c r="Q2407" s="17">
        <v>6199</v>
      </c>
      <c r="R2407" s="18">
        <v>54.38</v>
      </c>
      <c r="S2407" s="19">
        <v>3251.9354999999996</v>
      </c>
      <c r="T2407" s="20" t="s">
        <v>363</v>
      </c>
      <c r="U2407" s="21" t="s">
        <v>694</v>
      </c>
      <c r="V2407" s="31">
        <v>40.5</v>
      </c>
      <c r="W2407" s="23">
        <v>14</v>
      </c>
      <c r="X2407" s="24"/>
    </row>
    <row r="2408" spans="1:24" s="1" customFormat="1" ht="37.049999999999997" customHeight="1" x14ac:dyDescent="0.3">
      <c r="A2408" s="26" t="s">
        <v>23</v>
      </c>
      <c r="B2408" s="26" t="s">
        <v>2012</v>
      </c>
      <c r="C2408" s="12" t="s">
        <v>2013</v>
      </c>
      <c r="D2408" s="58"/>
      <c r="E2408" s="42" t="str">
        <f>HYPERLINK("https://www.google.ru/search?q=JI2256&amp;newwindow=1&amp;tbm=isch","Еще фото")</f>
        <v>Еще фото</v>
      </c>
      <c r="F2408" s="14"/>
      <c r="G2408" s="26" t="s">
        <v>825</v>
      </c>
      <c r="H2408" s="26" t="s">
        <v>357</v>
      </c>
      <c r="I2408" s="26" t="s">
        <v>1981</v>
      </c>
      <c r="J2408" s="15" t="s">
        <v>28</v>
      </c>
      <c r="K2408" s="16" t="s">
        <v>286</v>
      </c>
      <c r="L2408" s="61"/>
      <c r="M2408" s="15"/>
      <c r="N2408" s="15" t="s">
        <v>176</v>
      </c>
      <c r="O2408" s="15"/>
      <c r="P2408" s="16" t="s">
        <v>2001</v>
      </c>
      <c r="Q2408" s="17">
        <v>6199</v>
      </c>
      <c r="R2408" s="18">
        <v>54.38</v>
      </c>
      <c r="S2408" s="19">
        <v>3251.9354999999996</v>
      </c>
      <c r="T2408" s="20" t="s">
        <v>363</v>
      </c>
      <c r="U2408" s="21" t="s">
        <v>723</v>
      </c>
      <c r="V2408" s="23">
        <v>42</v>
      </c>
      <c r="W2408" s="23">
        <v>5</v>
      </c>
      <c r="X2408" s="24"/>
    </row>
    <row r="2409" spans="1:24" s="1" customFormat="1" ht="35" customHeight="1" x14ac:dyDescent="0.3">
      <c r="A2409" s="11" t="s">
        <v>23</v>
      </c>
      <c r="B2409" s="11" t="s">
        <v>2015</v>
      </c>
      <c r="C2409" s="12" t="s">
        <v>2016</v>
      </c>
      <c r="D2409" s="56"/>
      <c r="E2409" s="42" t="str">
        <f>HYPERLINK("https://www.google.ru/search?q=IE1456&amp;newwindow=1&amp;tbm=isch","Еще фото")</f>
        <v>Еще фото</v>
      </c>
      <c r="F2409" s="14"/>
      <c r="G2409" s="11" t="s">
        <v>825</v>
      </c>
      <c r="H2409" s="11" t="s">
        <v>357</v>
      </c>
      <c r="I2409" s="15" t="s">
        <v>1981</v>
      </c>
      <c r="J2409" s="15" t="s">
        <v>28</v>
      </c>
      <c r="K2409" s="16" t="s">
        <v>41</v>
      </c>
      <c r="L2409" s="59" t="s">
        <v>2017</v>
      </c>
      <c r="M2409" s="15"/>
      <c r="N2409" s="15" t="s">
        <v>176</v>
      </c>
      <c r="O2409" s="15"/>
      <c r="P2409" s="16" t="s">
        <v>2001</v>
      </c>
      <c r="Q2409" s="17">
        <v>3699</v>
      </c>
      <c r="R2409" s="18">
        <v>54.37</v>
      </c>
      <c r="S2409" s="19">
        <v>1940.9354999999998</v>
      </c>
      <c r="T2409" s="20" t="s">
        <v>363</v>
      </c>
      <c r="U2409" s="21" t="s">
        <v>430</v>
      </c>
      <c r="V2409" s="23">
        <v>37</v>
      </c>
      <c r="W2409" s="23">
        <v>25</v>
      </c>
      <c r="X2409" s="24"/>
    </row>
    <row r="2410" spans="1:24" s="1" customFormat="1" ht="35" customHeight="1" x14ac:dyDescent="0.3">
      <c r="A2410" s="26" t="s">
        <v>23</v>
      </c>
      <c r="B2410" s="26" t="s">
        <v>2015</v>
      </c>
      <c r="C2410" s="12" t="s">
        <v>2016</v>
      </c>
      <c r="D2410" s="57"/>
      <c r="E2410" s="42" t="str">
        <f>HYPERLINK("https://www.google.ru/search?q=IE1456&amp;newwindow=1&amp;tbm=isch","Еще фото")</f>
        <v>Еще фото</v>
      </c>
      <c r="F2410" s="14"/>
      <c r="G2410" s="26" t="s">
        <v>825</v>
      </c>
      <c r="H2410" s="26" t="s">
        <v>357</v>
      </c>
      <c r="I2410" s="26" t="s">
        <v>1981</v>
      </c>
      <c r="J2410" s="15" t="s">
        <v>28</v>
      </c>
      <c r="K2410" s="16" t="s">
        <v>41</v>
      </c>
      <c r="L2410" s="60"/>
      <c r="M2410" s="15"/>
      <c r="N2410" s="15" t="s">
        <v>176</v>
      </c>
      <c r="O2410" s="15"/>
      <c r="P2410" s="16" t="s">
        <v>2001</v>
      </c>
      <c r="Q2410" s="17">
        <v>3699</v>
      </c>
      <c r="R2410" s="18">
        <v>54.37</v>
      </c>
      <c r="S2410" s="19">
        <v>1940.9354999999998</v>
      </c>
      <c r="T2410" s="20" t="s">
        <v>363</v>
      </c>
      <c r="U2410" s="21" t="s">
        <v>431</v>
      </c>
      <c r="V2410" s="23">
        <v>38</v>
      </c>
      <c r="W2410" s="23">
        <v>18</v>
      </c>
      <c r="X2410" s="24"/>
    </row>
    <row r="2411" spans="1:24" s="1" customFormat="1" ht="37.049999999999997" customHeight="1" x14ac:dyDescent="0.3">
      <c r="A2411" s="26" t="s">
        <v>23</v>
      </c>
      <c r="B2411" s="26" t="s">
        <v>2015</v>
      </c>
      <c r="C2411" s="12" t="s">
        <v>2016</v>
      </c>
      <c r="D2411" s="58"/>
      <c r="E2411" s="42" t="str">
        <f>HYPERLINK("https://www.google.ru/search?q=IE1456&amp;newwindow=1&amp;tbm=isch","Еще фото")</f>
        <v>Еще фото</v>
      </c>
      <c r="F2411" s="14"/>
      <c r="G2411" s="26" t="s">
        <v>825</v>
      </c>
      <c r="H2411" s="26" t="s">
        <v>357</v>
      </c>
      <c r="I2411" s="26" t="s">
        <v>1981</v>
      </c>
      <c r="J2411" s="15" t="s">
        <v>28</v>
      </c>
      <c r="K2411" s="16" t="s">
        <v>41</v>
      </c>
      <c r="L2411" s="61"/>
      <c r="M2411" s="15"/>
      <c r="N2411" s="15" t="s">
        <v>176</v>
      </c>
      <c r="O2411" s="15"/>
      <c r="P2411" s="16" t="s">
        <v>2001</v>
      </c>
      <c r="Q2411" s="17">
        <v>3699</v>
      </c>
      <c r="R2411" s="18">
        <v>54.37</v>
      </c>
      <c r="S2411" s="19">
        <v>1940.9354999999998</v>
      </c>
      <c r="T2411" s="20" t="s">
        <v>363</v>
      </c>
      <c r="U2411" s="21" t="s">
        <v>432</v>
      </c>
      <c r="V2411" s="23">
        <v>39</v>
      </c>
      <c r="W2411" s="23">
        <v>14</v>
      </c>
      <c r="X2411" s="24"/>
    </row>
    <row r="2412" spans="1:24" s="1" customFormat="1" ht="35" customHeight="1" x14ac:dyDescent="0.3">
      <c r="A2412" s="11" t="s">
        <v>23</v>
      </c>
      <c r="B2412" s="11" t="s">
        <v>2015</v>
      </c>
      <c r="C2412" s="12" t="s">
        <v>2018</v>
      </c>
      <c r="D2412" s="56"/>
      <c r="E2412" s="42" t="str">
        <f>HYPERLINK("https://www.google.ru/search?q=JI2235&amp;newwindow=1&amp;tbm=isch","Еще фото")</f>
        <v>Еще фото</v>
      </c>
      <c r="F2412" s="14"/>
      <c r="G2412" s="11" t="s">
        <v>825</v>
      </c>
      <c r="H2412" s="11" t="s">
        <v>357</v>
      </c>
      <c r="I2412" s="15" t="s">
        <v>1981</v>
      </c>
      <c r="J2412" s="15" t="s">
        <v>28</v>
      </c>
      <c r="K2412" s="16" t="s">
        <v>41</v>
      </c>
      <c r="L2412" s="59" t="s">
        <v>2017</v>
      </c>
      <c r="M2412" s="15"/>
      <c r="N2412" s="15" t="s">
        <v>176</v>
      </c>
      <c r="O2412" s="15"/>
      <c r="P2412" s="16" t="s">
        <v>2001</v>
      </c>
      <c r="Q2412" s="17">
        <v>3699</v>
      </c>
      <c r="R2412" s="18">
        <v>54.37</v>
      </c>
      <c r="S2412" s="19">
        <v>1940.9354999999998</v>
      </c>
      <c r="T2412" s="20" t="s">
        <v>363</v>
      </c>
      <c r="U2412" s="21" t="s">
        <v>430</v>
      </c>
      <c r="V2412" s="23">
        <v>37</v>
      </c>
      <c r="W2412" s="23">
        <v>11</v>
      </c>
      <c r="X2412" s="24"/>
    </row>
    <row r="2413" spans="1:24" s="1" customFormat="1" ht="35" customHeight="1" x14ac:dyDescent="0.3">
      <c r="A2413" s="26" t="s">
        <v>23</v>
      </c>
      <c r="B2413" s="26" t="s">
        <v>2015</v>
      </c>
      <c r="C2413" s="12" t="s">
        <v>2018</v>
      </c>
      <c r="D2413" s="57"/>
      <c r="E2413" s="42" t="str">
        <f>HYPERLINK("https://www.google.ru/search?q=JI2235&amp;newwindow=1&amp;tbm=isch","Еще фото")</f>
        <v>Еще фото</v>
      </c>
      <c r="F2413" s="14"/>
      <c r="G2413" s="26" t="s">
        <v>825</v>
      </c>
      <c r="H2413" s="26" t="s">
        <v>357</v>
      </c>
      <c r="I2413" s="26" t="s">
        <v>1981</v>
      </c>
      <c r="J2413" s="15" t="s">
        <v>28</v>
      </c>
      <c r="K2413" s="16" t="s">
        <v>41</v>
      </c>
      <c r="L2413" s="60"/>
      <c r="M2413" s="15"/>
      <c r="N2413" s="15" t="s">
        <v>176</v>
      </c>
      <c r="O2413" s="15"/>
      <c r="P2413" s="16" t="s">
        <v>2001</v>
      </c>
      <c r="Q2413" s="17">
        <v>3699</v>
      </c>
      <c r="R2413" s="18">
        <v>54.37</v>
      </c>
      <c r="S2413" s="19">
        <v>1940.9354999999998</v>
      </c>
      <c r="T2413" s="20" t="s">
        <v>363</v>
      </c>
      <c r="U2413" s="21" t="s">
        <v>431</v>
      </c>
      <c r="V2413" s="23">
        <v>38</v>
      </c>
      <c r="W2413" s="23">
        <v>9</v>
      </c>
      <c r="X2413" s="24"/>
    </row>
    <row r="2414" spans="1:24" s="1" customFormat="1" ht="37.049999999999997" customHeight="1" x14ac:dyDescent="0.3">
      <c r="A2414" s="26" t="s">
        <v>23</v>
      </c>
      <c r="B2414" s="26" t="s">
        <v>2015</v>
      </c>
      <c r="C2414" s="12" t="s">
        <v>2018</v>
      </c>
      <c r="D2414" s="58"/>
      <c r="E2414" s="42" t="str">
        <f>HYPERLINK("https://www.google.ru/search?q=JI2235&amp;newwindow=1&amp;tbm=isch","Еще фото")</f>
        <v>Еще фото</v>
      </c>
      <c r="F2414" s="14"/>
      <c r="G2414" s="26" t="s">
        <v>825</v>
      </c>
      <c r="H2414" s="26" t="s">
        <v>357</v>
      </c>
      <c r="I2414" s="26" t="s">
        <v>1981</v>
      </c>
      <c r="J2414" s="15" t="s">
        <v>28</v>
      </c>
      <c r="K2414" s="16" t="s">
        <v>41</v>
      </c>
      <c r="L2414" s="61"/>
      <c r="M2414" s="15"/>
      <c r="N2414" s="15" t="s">
        <v>176</v>
      </c>
      <c r="O2414" s="15"/>
      <c r="P2414" s="16" t="s">
        <v>2001</v>
      </c>
      <c r="Q2414" s="17">
        <v>3699</v>
      </c>
      <c r="R2414" s="18">
        <v>54.37</v>
      </c>
      <c r="S2414" s="19">
        <v>1940.9354999999998</v>
      </c>
      <c r="T2414" s="20" t="s">
        <v>363</v>
      </c>
      <c r="U2414" s="21" t="s">
        <v>432</v>
      </c>
      <c r="V2414" s="23">
        <v>39</v>
      </c>
      <c r="W2414" s="23">
        <v>2</v>
      </c>
      <c r="X2414" s="24"/>
    </row>
    <row r="2415" spans="1:24" s="1" customFormat="1" ht="35" customHeight="1" x14ac:dyDescent="0.3">
      <c r="A2415" s="11" t="s">
        <v>23</v>
      </c>
      <c r="B2415" s="11" t="s">
        <v>2019</v>
      </c>
      <c r="C2415" s="12" t="s">
        <v>2020</v>
      </c>
      <c r="D2415" s="56"/>
      <c r="E2415" s="42" t="str">
        <f>HYPERLINK("https://www.google.ru/search?q=JI4759&amp;newwindow=1&amp;tbm=isch","Еще фото")</f>
        <v>Еще фото</v>
      </c>
      <c r="F2415" s="14"/>
      <c r="G2415" s="11" t="s">
        <v>825</v>
      </c>
      <c r="H2415" s="11" t="s">
        <v>357</v>
      </c>
      <c r="I2415" s="15" t="s">
        <v>1981</v>
      </c>
      <c r="J2415" s="15" t="s">
        <v>28</v>
      </c>
      <c r="K2415" s="16" t="s">
        <v>286</v>
      </c>
      <c r="L2415" s="59" t="s">
        <v>2021</v>
      </c>
      <c r="M2415" s="15"/>
      <c r="N2415" s="15" t="s">
        <v>31</v>
      </c>
      <c r="O2415" s="15"/>
      <c r="P2415" s="16" t="s">
        <v>2001</v>
      </c>
      <c r="Q2415" s="17">
        <v>4199</v>
      </c>
      <c r="R2415" s="18">
        <v>54.33</v>
      </c>
      <c r="S2415" s="19">
        <v>2205.4354999999996</v>
      </c>
      <c r="T2415" s="20" t="s">
        <v>363</v>
      </c>
      <c r="U2415" s="21" t="s">
        <v>432</v>
      </c>
      <c r="V2415" s="23">
        <v>39</v>
      </c>
      <c r="W2415" s="23">
        <v>34</v>
      </c>
      <c r="X2415" s="24"/>
    </row>
    <row r="2416" spans="1:24" s="1" customFormat="1" ht="35" customHeight="1" x14ac:dyDescent="0.3">
      <c r="A2416" s="26" t="s">
        <v>23</v>
      </c>
      <c r="B2416" s="26" t="s">
        <v>2019</v>
      </c>
      <c r="C2416" s="12" t="s">
        <v>2020</v>
      </c>
      <c r="D2416" s="57"/>
      <c r="E2416" s="42" t="str">
        <f>HYPERLINK("https://www.google.ru/search?q=JI4759&amp;newwindow=1&amp;tbm=isch","Еще фото")</f>
        <v>Еще фото</v>
      </c>
      <c r="F2416" s="14"/>
      <c r="G2416" s="26" t="s">
        <v>825</v>
      </c>
      <c r="H2416" s="26" t="s">
        <v>357</v>
      </c>
      <c r="I2416" s="26" t="s">
        <v>1981</v>
      </c>
      <c r="J2416" s="15" t="s">
        <v>28</v>
      </c>
      <c r="K2416" s="16" t="s">
        <v>286</v>
      </c>
      <c r="L2416" s="60"/>
      <c r="M2416" s="15"/>
      <c r="N2416" s="15" t="s">
        <v>31</v>
      </c>
      <c r="O2416" s="15"/>
      <c r="P2416" s="16" t="s">
        <v>2001</v>
      </c>
      <c r="Q2416" s="17">
        <v>4199</v>
      </c>
      <c r="R2416" s="18">
        <v>54.33</v>
      </c>
      <c r="S2416" s="19">
        <v>2205.4354999999996</v>
      </c>
      <c r="T2416" s="20" t="s">
        <v>363</v>
      </c>
      <c r="U2416" s="21" t="s">
        <v>694</v>
      </c>
      <c r="V2416" s="31">
        <v>40.5</v>
      </c>
      <c r="W2416" s="23">
        <v>69</v>
      </c>
      <c r="X2416" s="24"/>
    </row>
    <row r="2417" spans="1:24" s="1" customFormat="1" ht="37.049999999999997" customHeight="1" x14ac:dyDescent="0.3">
      <c r="A2417" s="26" t="s">
        <v>23</v>
      </c>
      <c r="B2417" s="26" t="s">
        <v>2019</v>
      </c>
      <c r="C2417" s="12" t="s">
        <v>2020</v>
      </c>
      <c r="D2417" s="58"/>
      <c r="E2417" s="42" t="str">
        <f>HYPERLINK("https://www.google.ru/search?q=JI4759&amp;newwindow=1&amp;tbm=isch","Еще фото")</f>
        <v>Еще фото</v>
      </c>
      <c r="F2417" s="14"/>
      <c r="G2417" s="26" t="s">
        <v>825</v>
      </c>
      <c r="H2417" s="26" t="s">
        <v>357</v>
      </c>
      <c r="I2417" s="26" t="s">
        <v>1981</v>
      </c>
      <c r="J2417" s="15" t="s">
        <v>28</v>
      </c>
      <c r="K2417" s="16" t="s">
        <v>286</v>
      </c>
      <c r="L2417" s="61"/>
      <c r="M2417" s="15"/>
      <c r="N2417" s="15" t="s">
        <v>31</v>
      </c>
      <c r="O2417" s="15"/>
      <c r="P2417" s="16" t="s">
        <v>2001</v>
      </c>
      <c r="Q2417" s="17">
        <v>4199</v>
      </c>
      <c r="R2417" s="18">
        <v>54.33</v>
      </c>
      <c r="S2417" s="19">
        <v>2205.4354999999996</v>
      </c>
      <c r="T2417" s="20" t="s">
        <v>363</v>
      </c>
      <c r="U2417" s="21" t="s">
        <v>723</v>
      </c>
      <c r="V2417" s="23">
        <v>42</v>
      </c>
      <c r="W2417" s="23">
        <v>85</v>
      </c>
      <c r="X2417" s="24"/>
    </row>
    <row r="2418" spans="1:24" s="1" customFormat="1" ht="35" customHeight="1" x14ac:dyDescent="0.3">
      <c r="A2418" s="11" t="s">
        <v>23</v>
      </c>
      <c r="B2418" s="11" t="s">
        <v>2012</v>
      </c>
      <c r="C2418" s="12" t="s">
        <v>2022</v>
      </c>
      <c r="D2418" s="56"/>
      <c r="E2418" s="42" t="str">
        <f>HYPERLINK("https://www.google.ru/search?q=GV9736&amp;newwindow=1&amp;tbm=isch","Еще фото")</f>
        <v>Еще фото</v>
      </c>
      <c r="F2418" s="14"/>
      <c r="G2418" s="11" t="s">
        <v>825</v>
      </c>
      <c r="H2418" s="11" t="s">
        <v>357</v>
      </c>
      <c r="I2418" s="15" t="s">
        <v>1981</v>
      </c>
      <c r="J2418" s="15" t="s">
        <v>28</v>
      </c>
      <c r="K2418" s="16" t="s">
        <v>286</v>
      </c>
      <c r="L2418" s="59" t="s">
        <v>2023</v>
      </c>
      <c r="M2418" s="15"/>
      <c r="N2418" s="15" t="s">
        <v>43</v>
      </c>
      <c r="O2418" s="15"/>
      <c r="P2418" s="16" t="s">
        <v>2024</v>
      </c>
      <c r="Q2418" s="17">
        <v>6299</v>
      </c>
      <c r="R2418" s="18">
        <v>53.2</v>
      </c>
      <c r="S2418" s="19">
        <v>3389.9354999999996</v>
      </c>
      <c r="T2418" s="20" t="s">
        <v>363</v>
      </c>
      <c r="U2418" s="21" t="s">
        <v>365</v>
      </c>
      <c r="V2418" s="23">
        <v>36</v>
      </c>
      <c r="W2418" s="23">
        <v>2</v>
      </c>
      <c r="X2418" s="24"/>
    </row>
    <row r="2419" spans="1:24" s="1" customFormat="1" ht="35" customHeight="1" x14ac:dyDescent="0.3">
      <c r="A2419" s="26" t="s">
        <v>23</v>
      </c>
      <c r="B2419" s="26" t="s">
        <v>2012</v>
      </c>
      <c r="C2419" s="12" t="s">
        <v>2022</v>
      </c>
      <c r="D2419" s="57"/>
      <c r="E2419" s="42" t="str">
        <f>HYPERLINK("https://www.google.ru/search?q=GV9736&amp;newwindow=1&amp;tbm=isch","Еще фото")</f>
        <v>Еще фото</v>
      </c>
      <c r="F2419" s="14"/>
      <c r="G2419" s="26" t="s">
        <v>825</v>
      </c>
      <c r="H2419" s="26" t="s">
        <v>357</v>
      </c>
      <c r="I2419" s="26" t="s">
        <v>1981</v>
      </c>
      <c r="J2419" s="15" t="s">
        <v>28</v>
      </c>
      <c r="K2419" s="16" t="s">
        <v>286</v>
      </c>
      <c r="L2419" s="60"/>
      <c r="M2419" s="15"/>
      <c r="N2419" s="15" t="s">
        <v>43</v>
      </c>
      <c r="O2419" s="15"/>
      <c r="P2419" s="16" t="s">
        <v>2024</v>
      </c>
      <c r="Q2419" s="17">
        <v>6299</v>
      </c>
      <c r="R2419" s="18">
        <v>53.2</v>
      </c>
      <c r="S2419" s="19">
        <v>3389.9354999999996</v>
      </c>
      <c r="T2419" s="20" t="s">
        <v>363</v>
      </c>
      <c r="U2419" s="21" t="s">
        <v>430</v>
      </c>
      <c r="V2419" s="23">
        <v>37</v>
      </c>
      <c r="W2419" s="23">
        <v>6</v>
      </c>
      <c r="X2419" s="24"/>
    </row>
    <row r="2420" spans="1:24" s="1" customFormat="1" ht="37.049999999999997" customHeight="1" x14ac:dyDescent="0.3">
      <c r="A2420" s="26" t="s">
        <v>23</v>
      </c>
      <c r="B2420" s="26" t="s">
        <v>2012</v>
      </c>
      <c r="C2420" s="12" t="s">
        <v>2022</v>
      </c>
      <c r="D2420" s="58"/>
      <c r="E2420" s="42" t="str">
        <f>HYPERLINK("https://www.google.ru/search?q=GV9736&amp;newwindow=1&amp;tbm=isch","Еще фото")</f>
        <v>Еще фото</v>
      </c>
      <c r="F2420" s="14"/>
      <c r="G2420" s="26" t="s">
        <v>825</v>
      </c>
      <c r="H2420" s="26" t="s">
        <v>357</v>
      </c>
      <c r="I2420" s="26" t="s">
        <v>1981</v>
      </c>
      <c r="J2420" s="15" t="s">
        <v>28</v>
      </c>
      <c r="K2420" s="16" t="s">
        <v>286</v>
      </c>
      <c r="L2420" s="61"/>
      <c r="M2420" s="15"/>
      <c r="N2420" s="15" t="s">
        <v>43</v>
      </c>
      <c r="O2420" s="15"/>
      <c r="P2420" s="16" t="s">
        <v>2024</v>
      </c>
      <c r="Q2420" s="17">
        <v>6299</v>
      </c>
      <c r="R2420" s="18">
        <v>53.2</v>
      </c>
      <c r="S2420" s="19">
        <v>3389.9354999999996</v>
      </c>
      <c r="T2420" s="20" t="s">
        <v>363</v>
      </c>
      <c r="U2420" s="21" t="s">
        <v>431</v>
      </c>
      <c r="V2420" s="23">
        <v>38</v>
      </c>
      <c r="W2420" s="23">
        <v>5</v>
      </c>
      <c r="X2420" s="24"/>
    </row>
    <row r="2421" spans="1:24" s="1" customFormat="1" ht="108" customHeight="1" x14ac:dyDescent="0.3">
      <c r="A2421" s="11" t="s">
        <v>23</v>
      </c>
      <c r="B2421" s="11" t="s">
        <v>2015</v>
      </c>
      <c r="C2421" s="12" t="s">
        <v>2025</v>
      </c>
      <c r="D2421" s="13"/>
      <c r="E2421" s="42" t="str">
        <f>HYPERLINK("https://www.google.ru/search?q=JI2236&amp;newwindow=1&amp;tbm=isch","Еще фото")</f>
        <v>Еще фото</v>
      </c>
      <c r="F2421" s="14"/>
      <c r="G2421" s="11" t="s">
        <v>825</v>
      </c>
      <c r="H2421" s="11" t="s">
        <v>357</v>
      </c>
      <c r="I2421" s="15" t="s">
        <v>1981</v>
      </c>
      <c r="J2421" s="15" t="s">
        <v>28</v>
      </c>
      <c r="K2421" s="16" t="s">
        <v>41</v>
      </c>
      <c r="L2421" s="15" t="s">
        <v>2026</v>
      </c>
      <c r="M2421" s="15"/>
      <c r="N2421" s="15" t="s">
        <v>72</v>
      </c>
      <c r="O2421" s="15"/>
      <c r="P2421" s="16" t="s">
        <v>1993</v>
      </c>
      <c r="Q2421" s="17">
        <v>3899</v>
      </c>
      <c r="R2421" s="18">
        <v>52.35</v>
      </c>
      <c r="S2421" s="19">
        <v>2136.4354999999996</v>
      </c>
      <c r="T2421" s="20" t="s">
        <v>363</v>
      </c>
      <c r="U2421" s="21" t="s">
        <v>430</v>
      </c>
      <c r="V2421" s="23">
        <v>37</v>
      </c>
      <c r="W2421" s="23">
        <v>3</v>
      </c>
      <c r="X2421" s="24"/>
    </row>
    <row r="2422" spans="1:24" s="1" customFormat="1" ht="52.05" customHeight="1" x14ac:dyDescent="0.3">
      <c r="A2422" s="11" t="s">
        <v>23</v>
      </c>
      <c r="B2422" s="11" t="s">
        <v>1994</v>
      </c>
      <c r="C2422" s="12" t="s">
        <v>2027</v>
      </c>
      <c r="D2422" s="62"/>
      <c r="E2422" s="42" t="str">
        <f>HYPERLINK("https://www.google.ru/search?q=JP5701&amp;newwindow=1&amp;tbm=isch","Еще фото")</f>
        <v>Еще фото</v>
      </c>
      <c r="F2422" s="14"/>
      <c r="G2422" s="11" t="s">
        <v>825</v>
      </c>
      <c r="H2422" s="11" t="s">
        <v>357</v>
      </c>
      <c r="I2422" s="15" t="s">
        <v>1981</v>
      </c>
      <c r="J2422" s="15" t="s">
        <v>28</v>
      </c>
      <c r="K2422" s="16" t="s">
        <v>41</v>
      </c>
      <c r="L2422" s="59" t="s">
        <v>2028</v>
      </c>
      <c r="M2422" s="15"/>
      <c r="N2422" s="15" t="s">
        <v>72</v>
      </c>
      <c r="O2422" s="15"/>
      <c r="P2422" s="16" t="s">
        <v>2029</v>
      </c>
      <c r="Q2422" s="17">
        <v>7799</v>
      </c>
      <c r="R2422" s="18">
        <v>51.56</v>
      </c>
      <c r="S2422" s="19">
        <v>4344.4354999999996</v>
      </c>
      <c r="T2422" s="20" t="s">
        <v>363</v>
      </c>
      <c r="U2422" s="21" t="s">
        <v>430</v>
      </c>
      <c r="V2422" s="23">
        <v>37</v>
      </c>
      <c r="W2422" s="23">
        <v>7</v>
      </c>
      <c r="X2422" s="24"/>
    </row>
    <row r="2423" spans="1:24" s="1" customFormat="1" ht="61.05" customHeight="1" x14ac:dyDescent="0.3">
      <c r="A2423" s="26" t="s">
        <v>23</v>
      </c>
      <c r="B2423" s="26" t="s">
        <v>1994</v>
      </c>
      <c r="C2423" s="12" t="s">
        <v>2027</v>
      </c>
      <c r="D2423" s="63"/>
      <c r="E2423" s="42" t="str">
        <f>HYPERLINK("https://www.google.ru/search?q=JP5701&amp;newwindow=1&amp;tbm=isch","Еще фото")</f>
        <v>Еще фото</v>
      </c>
      <c r="F2423" s="14"/>
      <c r="G2423" s="26" t="s">
        <v>825</v>
      </c>
      <c r="H2423" s="26" t="s">
        <v>357</v>
      </c>
      <c r="I2423" s="26" t="s">
        <v>1981</v>
      </c>
      <c r="J2423" s="15" t="s">
        <v>28</v>
      </c>
      <c r="K2423" s="16" t="s">
        <v>41</v>
      </c>
      <c r="L2423" s="61"/>
      <c r="M2423" s="15"/>
      <c r="N2423" s="15" t="s">
        <v>72</v>
      </c>
      <c r="O2423" s="15"/>
      <c r="P2423" s="16" t="s">
        <v>2029</v>
      </c>
      <c r="Q2423" s="17">
        <v>7799</v>
      </c>
      <c r="R2423" s="18">
        <v>51.56</v>
      </c>
      <c r="S2423" s="19">
        <v>4344.4354999999996</v>
      </c>
      <c r="T2423" s="20" t="s">
        <v>363</v>
      </c>
      <c r="U2423" s="21" t="s">
        <v>431</v>
      </c>
      <c r="V2423" s="23">
        <v>38</v>
      </c>
      <c r="W2423" s="23">
        <v>7</v>
      </c>
      <c r="X2423" s="24"/>
    </row>
    <row r="2424" spans="1:24" s="1" customFormat="1" ht="11" customHeight="1" x14ac:dyDescent="0.3">
      <c r="A2424" s="11" t="s">
        <v>23</v>
      </c>
      <c r="B2424" s="11" t="s">
        <v>2030</v>
      </c>
      <c r="C2424" s="12" t="s">
        <v>2031</v>
      </c>
      <c r="D2424" s="56"/>
      <c r="E2424" s="42" t="str">
        <f t="shared" ref="E2424:E2433" si="141">HYPERLINK("https://www.google.ru/search?q=FU8297&amp;newwindow=1&amp;tbm=isch","Еще фото")</f>
        <v>Еще фото</v>
      </c>
      <c r="F2424" s="28" t="s">
        <v>137</v>
      </c>
      <c r="G2424" s="11" t="s">
        <v>1986</v>
      </c>
      <c r="H2424" s="11" t="s">
        <v>357</v>
      </c>
      <c r="I2424" s="15" t="s">
        <v>1981</v>
      </c>
      <c r="J2424" s="15" t="s">
        <v>28</v>
      </c>
      <c r="K2424" s="16" t="s">
        <v>29</v>
      </c>
      <c r="L2424" s="59" t="s">
        <v>2032</v>
      </c>
      <c r="M2424" s="15"/>
      <c r="N2424" s="15" t="s">
        <v>308</v>
      </c>
      <c r="O2424" s="15" t="s">
        <v>32</v>
      </c>
      <c r="P2424" s="16" t="s">
        <v>1068</v>
      </c>
      <c r="Q2424" s="17">
        <v>6199</v>
      </c>
      <c r="R2424" s="18">
        <v>48.74</v>
      </c>
      <c r="S2424" s="19">
        <v>3654.4354999999996</v>
      </c>
      <c r="T2424" s="20" t="s">
        <v>363</v>
      </c>
      <c r="U2424" s="21" t="s">
        <v>429</v>
      </c>
      <c r="V2424" s="23">
        <v>35</v>
      </c>
      <c r="W2424" s="23">
        <v>1</v>
      </c>
      <c r="X2424" s="24"/>
    </row>
    <row r="2425" spans="1:24" s="1" customFormat="1" ht="11" customHeight="1" x14ac:dyDescent="0.3">
      <c r="A2425" s="26" t="s">
        <v>23</v>
      </c>
      <c r="B2425" s="26" t="s">
        <v>2030</v>
      </c>
      <c r="C2425" s="12" t="s">
        <v>2031</v>
      </c>
      <c r="D2425" s="57"/>
      <c r="E2425" s="42" t="str">
        <f t="shared" si="141"/>
        <v>Еще фото</v>
      </c>
      <c r="F2425" s="28" t="s">
        <v>137</v>
      </c>
      <c r="G2425" s="26" t="s">
        <v>1986</v>
      </c>
      <c r="H2425" s="26" t="s">
        <v>357</v>
      </c>
      <c r="I2425" s="26" t="s">
        <v>1981</v>
      </c>
      <c r="J2425" s="15" t="s">
        <v>28</v>
      </c>
      <c r="K2425" s="16" t="s">
        <v>29</v>
      </c>
      <c r="L2425" s="60"/>
      <c r="M2425" s="15"/>
      <c r="N2425" s="15" t="s">
        <v>308</v>
      </c>
      <c r="O2425" s="15" t="s">
        <v>32</v>
      </c>
      <c r="P2425" s="16" t="s">
        <v>1068</v>
      </c>
      <c r="Q2425" s="17">
        <v>6199</v>
      </c>
      <c r="R2425" s="18">
        <v>48.74</v>
      </c>
      <c r="S2425" s="19">
        <v>3654.4354999999996</v>
      </c>
      <c r="T2425" s="20" t="s">
        <v>363</v>
      </c>
      <c r="U2425" s="21" t="s">
        <v>365</v>
      </c>
      <c r="V2425" s="23">
        <v>36</v>
      </c>
      <c r="W2425" s="23">
        <v>1</v>
      </c>
      <c r="X2425" s="24"/>
    </row>
    <row r="2426" spans="1:24" s="1" customFormat="1" ht="11" customHeight="1" x14ac:dyDescent="0.3">
      <c r="A2426" s="26" t="s">
        <v>23</v>
      </c>
      <c r="B2426" s="26" t="s">
        <v>2030</v>
      </c>
      <c r="C2426" s="12" t="s">
        <v>2031</v>
      </c>
      <c r="D2426" s="57"/>
      <c r="E2426" s="42" t="str">
        <f t="shared" si="141"/>
        <v>Еще фото</v>
      </c>
      <c r="F2426" s="28" t="s">
        <v>137</v>
      </c>
      <c r="G2426" s="26" t="s">
        <v>1986</v>
      </c>
      <c r="H2426" s="26" t="s">
        <v>357</v>
      </c>
      <c r="I2426" s="26" t="s">
        <v>1981</v>
      </c>
      <c r="J2426" s="15" t="s">
        <v>28</v>
      </c>
      <c r="K2426" s="16" t="s">
        <v>29</v>
      </c>
      <c r="L2426" s="60"/>
      <c r="M2426" s="15"/>
      <c r="N2426" s="15" t="s">
        <v>308</v>
      </c>
      <c r="O2426" s="15" t="s">
        <v>32</v>
      </c>
      <c r="P2426" s="16" t="s">
        <v>1068</v>
      </c>
      <c r="Q2426" s="17">
        <v>6199</v>
      </c>
      <c r="R2426" s="18">
        <v>48.74</v>
      </c>
      <c r="S2426" s="19">
        <v>3654.4354999999996</v>
      </c>
      <c r="T2426" s="20" t="s">
        <v>363</v>
      </c>
      <c r="U2426" s="21" t="s">
        <v>431</v>
      </c>
      <c r="V2426" s="23">
        <v>38</v>
      </c>
      <c r="W2426" s="23">
        <v>1</v>
      </c>
      <c r="X2426" s="24"/>
    </row>
    <row r="2427" spans="1:24" s="1" customFormat="1" ht="11" customHeight="1" x14ac:dyDescent="0.3">
      <c r="A2427" s="26" t="s">
        <v>23</v>
      </c>
      <c r="B2427" s="26" t="s">
        <v>2030</v>
      </c>
      <c r="C2427" s="12" t="s">
        <v>2031</v>
      </c>
      <c r="D2427" s="57"/>
      <c r="E2427" s="42" t="str">
        <f t="shared" si="141"/>
        <v>Еще фото</v>
      </c>
      <c r="F2427" s="28" t="s">
        <v>137</v>
      </c>
      <c r="G2427" s="26" t="s">
        <v>1986</v>
      </c>
      <c r="H2427" s="26" t="s">
        <v>357</v>
      </c>
      <c r="I2427" s="26" t="s">
        <v>1981</v>
      </c>
      <c r="J2427" s="15" t="s">
        <v>28</v>
      </c>
      <c r="K2427" s="16" t="s">
        <v>29</v>
      </c>
      <c r="L2427" s="60"/>
      <c r="M2427" s="15"/>
      <c r="N2427" s="15" t="s">
        <v>308</v>
      </c>
      <c r="O2427" s="15" t="s">
        <v>32</v>
      </c>
      <c r="P2427" s="16" t="s">
        <v>1068</v>
      </c>
      <c r="Q2427" s="17">
        <v>6199</v>
      </c>
      <c r="R2427" s="18">
        <v>48.74</v>
      </c>
      <c r="S2427" s="19">
        <v>3654.4354999999996</v>
      </c>
      <c r="T2427" s="20" t="s">
        <v>363</v>
      </c>
      <c r="U2427" s="21" t="s">
        <v>432</v>
      </c>
      <c r="V2427" s="23">
        <v>39</v>
      </c>
      <c r="W2427" s="23">
        <v>8</v>
      </c>
      <c r="X2427" s="24"/>
    </row>
    <row r="2428" spans="1:24" s="1" customFormat="1" ht="11" customHeight="1" x14ac:dyDescent="0.3">
      <c r="A2428" s="26" t="s">
        <v>23</v>
      </c>
      <c r="B2428" s="26" t="s">
        <v>2030</v>
      </c>
      <c r="C2428" s="12" t="s">
        <v>2031</v>
      </c>
      <c r="D2428" s="57"/>
      <c r="E2428" s="42" t="str">
        <f t="shared" si="141"/>
        <v>Еще фото</v>
      </c>
      <c r="F2428" s="28" t="s">
        <v>137</v>
      </c>
      <c r="G2428" s="26" t="s">
        <v>1986</v>
      </c>
      <c r="H2428" s="26" t="s">
        <v>357</v>
      </c>
      <c r="I2428" s="26" t="s">
        <v>1981</v>
      </c>
      <c r="J2428" s="15" t="s">
        <v>28</v>
      </c>
      <c r="K2428" s="16" t="s">
        <v>29</v>
      </c>
      <c r="L2428" s="60"/>
      <c r="M2428" s="15"/>
      <c r="N2428" s="15" t="s">
        <v>308</v>
      </c>
      <c r="O2428" s="15" t="s">
        <v>32</v>
      </c>
      <c r="P2428" s="16" t="s">
        <v>1068</v>
      </c>
      <c r="Q2428" s="17">
        <v>6199</v>
      </c>
      <c r="R2428" s="18">
        <v>48.74</v>
      </c>
      <c r="S2428" s="19">
        <v>3654.4354999999996</v>
      </c>
      <c r="T2428" s="20" t="s">
        <v>363</v>
      </c>
      <c r="U2428" s="21" t="s">
        <v>694</v>
      </c>
      <c r="V2428" s="31">
        <v>40.5</v>
      </c>
      <c r="W2428" s="23">
        <v>13</v>
      </c>
      <c r="X2428" s="24"/>
    </row>
    <row r="2429" spans="1:24" s="1" customFormat="1" ht="11" customHeight="1" x14ac:dyDescent="0.3">
      <c r="A2429" s="26" t="s">
        <v>23</v>
      </c>
      <c r="B2429" s="26" t="s">
        <v>2030</v>
      </c>
      <c r="C2429" s="12" t="s">
        <v>2031</v>
      </c>
      <c r="D2429" s="57"/>
      <c r="E2429" s="42" t="str">
        <f t="shared" si="141"/>
        <v>Еще фото</v>
      </c>
      <c r="F2429" s="28" t="s">
        <v>137</v>
      </c>
      <c r="G2429" s="26" t="s">
        <v>1986</v>
      </c>
      <c r="H2429" s="26" t="s">
        <v>357</v>
      </c>
      <c r="I2429" s="26" t="s">
        <v>1981</v>
      </c>
      <c r="J2429" s="15" t="s">
        <v>28</v>
      </c>
      <c r="K2429" s="16" t="s">
        <v>29</v>
      </c>
      <c r="L2429" s="60"/>
      <c r="M2429" s="15"/>
      <c r="N2429" s="15" t="s">
        <v>308</v>
      </c>
      <c r="O2429" s="15" t="s">
        <v>32</v>
      </c>
      <c r="P2429" s="16" t="s">
        <v>1068</v>
      </c>
      <c r="Q2429" s="17">
        <v>6199</v>
      </c>
      <c r="R2429" s="18">
        <v>48.74</v>
      </c>
      <c r="S2429" s="19">
        <v>3654.4354999999996</v>
      </c>
      <c r="T2429" s="20" t="s">
        <v>363</v>
      </c>
      <c r="U2429" s="21" t="s">
        <v>723</v>
      </c>
      <c r="V2429" s="23">
        <v>42</v>
      </c>
      <c r="W2429" s="23">
        <v>29</v>
      </c>
      <c r="X2429" s="24"/>
    </row>
    <row r="2430" spans="1:24" s="1" customFormat="1" ht="11" customHeight="1" x14ac:dyDescent="0.3">
      <c r="A2430" s="26" t="s">
        <v>23</v>
      </c>
      <c r="B2430" s="26" t="s">
        <v>2030</v>
      </c>
      <c r="C2430" s="12" t="s">
        <v>2031</v>
      </c>
      <c r="D2430" s="57"/>
      <c r="E2430" s="42" t="str">
        <f t="shared" si="141"/>
        <v>Еще фото</v>
      </c>
      <c r="F2430" s="28" t="s">
        <v>137</v>
      </c>
      <c r="G2430" s="26" t="s">
        <v>1986</v>
      </c>
      <c r="H2430" s="26" t="s">
        <v>357</v>
      </c>
      <c r="I2430" s="26" t="s">
        <v>1981</v>
      </c>
      <c r="J2430" s="15" t="s">
        <v>28</v>
      </c>
      <c r="K2430" s="16" t="s">
        <v>29</v>
      </c>
      <c r="L2430" s="60"/>
      <c r="M2430" s="15"/>
      <c r="N2430" s="15" t="s">
        <v>308</v>
      </c>
      <c r="O2430" s="15" t="s">
        <v>32</v>
      </c>
      <c r="P2430" s="16" t="s">
        <v>1068</v>
      </c>
      <c r="Q2430" s="17">
        <v>6199</v>
      </c>
      <c r="R2430" s="18">
        <v>48.74</v>
      </c>
      <c r="S2430" s="19">
        <v>3654.4354999999996</v>
      </c>
      <c r="T2430" s="20" t="s">
        <v>363</v>
      </c>
      <c r="U2430" s="21" t="s">
        <v>706</v>
      </c>
      <c r="V2430" s="23">
        <v>43</v>
      </c>
      <c r="W2430" s="23">
        <v>38</v>
      </c>
      <c r="X2430" s="24"/>
    </row>
    <row r="2431" spans="1:24" s="1" customFormat="1" ht="11" customHeight="1" x14ac:dyDescent="0.3">
      <c r="A2431" s="26" t="s">
        <v>23</v>
      </c>
      <c r="B2431" s="26" t="s">
        <v>2030</v>
      </c>
      <c r="C2431" s="12" t="s">
        <v>2031</v>
      </c>
      <c r="D2431" s="57"/>
      <c r="E2431" s="42" t="str">
        <f t="shared" si="141"/>
        <v>Еще фото</v>
      </c>
      <c r="F2431" s="28" t="s">
        <v>137</v>
      </c>
      <c r="G2431" s="26" t="s">
        <v>1986</v>
      </c>
      <c r="H2431" s="26" t="s">
        <v>357</v>
      </c>
      <c r="I2431" s="26" t="s">
        <v>1981</v>
      </c>
      <c r="J2431" s="15" t="s">
        <v>28</v>
      </c>
      <c r="K2431" s="16" t="s">
        <v>29</v>
      </c>
      <c r="L2431" s="60"/>
      <c r="M2431" s="15"/>
      <c r="N2431" s="15" t="s">
        <v>308</v>
      </c>
      <c r="O2431" s="15" t="s">
        <v>32</v>
      </c>
      <c r="P2431" s="16" t="s">
        <v>1068</v>
      </c>
      <c r="Q2431" s="17">
        <v>6199</v>
      </c>
      <c r="R2431" s="18">
        <v>48.74</v>
      </c>
      <c r="S2431" s="19">
        <v>3654.4354999999996</v>
      </c>
      <c r="T2431" s="20" t="s">
        <v>363</v>
      </c>
      <c r="U2431" s="21" t="s">
        <v>742</v>
      </c>
      <c r="V2431" s="31">
        <v>44.5</v>
      </c>
      <c r="W2431" s="23">
        <v>13</v>
      </c>
      <c r="X2431" s="24"/>
    </row>
    <row r="2432" spans="1:24" s="1" customFormat="1" ht="11" customHeight="1" x14ac:dyDescent="0.3">
      <c r="A2432" s="26" t="s">
        <v>23</v>
      </c>
      <c r="B2432" s="26" t="s">
        <v>2030</v>
      </c>
      <c r="C2432" s="12" t="s">
        <v>2031</v>
      </c>
      <c r="D2432" s="57"/>
      <c r="E2432" s="42" t="str">
        <f t="shared" si="141"/>
        <v>Еще фото</v>
      </c>
      <c r="F2432" s="28" t="s">
        <v>137</v>
      </c>
      <c r="G2432" s="26" t="s">
        <v>1986</v>
      </c>
      <c r="H2432" s="26" t="s">
        <v>357</v>
      </c>
      <c r="I2432" s="26" t="s">
        <v>1981</v>
      </c>
      <c r="J2432" s="15" t="s">
        <v>28</v>
      </c>
      <c r="K2432" s="16" t="s">
        <v>29</v>
      </c>
      <c r="L2432" s="60"/>
      <c r="M2432" s="15"/>
      <c r="N2432" s="15" t="s">
        <v>308</v>
      </c>
      <c r="O2432" s="15" t="s">
        <v>32</v>
      </c>
      <c r="P2432" s="16" t="s">
        <v>1068</v>
      </c>
      <c r="Q2432" s="17">
        <v>6199</v>
      </c>
      <c r="R2432" s="18">
        <v>48.74</v>
      </c>
      <c r="S2432" s="19">
        <v>3654.4354999999996</v>
      </c>
      <c r="T2432" s="20" t="s">
        <v>363</v>
      </c>
      <c r="U2432" s="21" t="s">
        <v>969</v>
      </c>
      <c r="V2432" s="23">
        <v>46</v>
      </c>
      <c r="W2432" s="23">
        <v>9</v>
      </c>
      <c r="X2432" s="24"/>
    </row>
    <row r="2433" spans="1:24" s="1" customFormat="1" ht="11" customHeight="1" x14ac:dyDescent="0.3">
      <c r="A2433" s="15" t="s">
        <v>23</v>
      </c>
      <c r="B2433" s="15" t="s">
        <v>2030</v>
      </c>
      <c r="C2433" s="12" t="s">
        <v>2031</v>
      </c>
      <c r="D2433" s="58"/>
      <c r="E2433" s="42" t="str">
        <f t="shared" si="141"/>
        <v>Еще фото</v>
      </c>
      <c r="F2433" s="33" t="s">
        <v>137</v>
      </c>
      <c r="G2433" s="15" t="s">
        <v>1986</v>
      </c>
      <c r="H2433" s="15" t="s">
        <v>357</v>
      </c>
      <c r="I2433" s="15" t="s">
        <v>1981</v>
      </c>
      <c r="J2433" s="15" t="s">
        <v>28</v>
      </c>
      <c r="K2433" s="15" t="s">
        <v>29</v>
      </c>
      <c r="L2433" s="61"/>
      <c r="M2433" s="15"/>
      <c r="N2433" s="15" t="s">
        <v>308</v>
      </c>
      <c r="O2433" s="15" t="s">
        <v>32</v>
      </c>
      <c r="P2433" s="15" t="s">
        <v>1068</v>
      </c>
      <c r="Q2433" s="34">
        <v>6199</v>
      </c>
      <c r="R2433" s="35">
        <v>48.74</v>
      </c>
      <c r="S2433" s="36">
        <v>3654.4354999999996</v>
      </c>
      <c r="T2433" s="20" t="s">
        <v>363</v>
      </c>
      <c r="U2433" s="21" t="s">
        <v>2033</v>
      </c>
      <c r="V2433" s="23">
        <v>47</v>
      </c>
      <c r="W2433" s="23">
        <v>6</v>
      </c>
      <c r="X2433" s="24"/>
    </row>
    <row r="2434" spans="1:24" s="1" customFormat="1" ht="52.05" customHeight="1" x14ac:dyDescent="0.3">
      <c r="A2434" s="11" t="s">
        <v>23</v>
      </c>
      <c r="B2434" s="11" t="s">
        <v>2034</v>
      </c>
      <c r="C2434" s="12" t="s">
        <v>2035</v>
      </c>
      <c r="D2434" s="62"/>
      <c r="E2434" s="42" t="str">
        <f>HYPERLINK("https://www.google.ru/search?q=IE8919&amp;newwindow=1&amp;tbm=isch","Еще фото")</f>
        <v>Еще фото</v>
      </c>
      <c r="F2434" s="14"/>
      <c r="G2434" s="11" t="s">
        <v>825</v>
      </c>
      <c r="H2434" s="11" t="s">
        <v>357</v>
      </c>
      <c r="I2434" s="15" t="s">
        <v>1981</v>
      </c>
      <c r="J2434" s="15" t="s">
        <v>418</v>
      </c>
      <c r="K2434" s="16" t="s">
        <v>41</v>
      </c>
      <c r="L2434" s="59" t="s">
        <v>2026</v>
      </c>
      <c r="M2434" s="15"/>
      <c r="N2434" s="15" t="s">
        <v>697</v>
      </c>
      <c r="O2434" s="15"/>
      <c r="P2434" s="16" t="s">
        <v>1068</v>
      </c>
      <c r="Q2434" s="17">
        <v>3799</v>
      </c>
      <c r="R2434" s="18">
        <v>48.73</v>
      </c>
      <c r="S2434" s="19">
        <v>2239.9354999999996</v>
      </c>
      <c r="T2434" s="20" t="s">
        <v>363</v>
      </c>
      <c r="U2434" s="21" t="s">
        <v>365</v>
      </c>
      <c r="V2434" s="23">
        <v>36</v>
      </c>
      <c r="W2434" s="23">
        <v>1</v>
      </c>
      <c r="X2434" s="24"/>
    </row>
    <row r="2435" spans="1:24" s="1" customFormat="1" ht="61.05" customHeight="1" x14ac:dyDescent="0.3">
      <c r="A2435" s="26" t="s">
        <v>23</v>
      </c>
      <c r="B2435" s="26" t="s">
        <v>2034</v>
      </c>
      <c r="C2435" s="12" t="s">
        <v>2035</v>
      </c>
      <c r="D2435" s="63"/>
      <c r="E2435" s="42" t="str">
        <f>HYPERLINK("https://www.google.ru/search?q=IE8919&amp;newwindow=1&amp;tbm=isch","Еще фото")</f>
        <v>Еще фото</v>
      </c>
      <c r="F2435" s="14"/>
      <c r="G2435" s="26" t="s">
        <v>825</v>
      </c>
      <c r="H2435" s="26" t="s">
        <v>357</v>
      </c>
      <c r="I2435" s="26" t="s">
        <v>1981</v>
      </c>
      <c r="J2435" s="15" t="s">
        <v>418</v>
      </c>
      <c r="K2435" s="16" t="s">
        <v>41</v>
      </c>
      <c r="L2435" s="61"/>
      <c r="M2435" s="15"/>
      <c r="N2435" s="15" t="s">
        <v>697</v>
      </c>
      <c r="O2435" s="15"/>
      <c r="P2435" s="16" t="s">
        <v>1068</v>
      </c>
      <c r="Q2435" s="17">
        <v>3799</v>
      </c>
      <c r="R2435" s="18">
        <v>48.73</v>
      </c>
      <c r="S2435" s="19">
        <v>2239.9354999999996</v>
      </c>
      <c r="T2435" s="20" t="s">
        <v>363</v>
      </c>
      <c r="U2435" s="21" t="s">
        <v>430</v>
      </c>
      <c r="V2435" s="23">
        <v>37</v>
      </c>
      <c r="W2435" s="23">
        <v>2</v>
      </c>
      <c r="X2435" s="24"/>
    </row>
    <row r="2436" spans="1:24" s="1" customFormat="1" ht="108" customHeight="1" x14ac:dyDescent="0.3">
      <c r="A2436" s="11" t="s">
        <v>23</v>
      </c>
      <c r="B2436" s="11" t="s">
        <v>2015</v>
      </c>
      <c r="C2436" s="12" t="s">
        <v>2036</v>
      </c>
      <c r="D2436" s="13"/>
      <c r="E2436" s="42" t="str">
        <f>HYPERLINK("https://www.google.ru/search?q=IF7370&amp;newwindow=1&amp;tbm=isch","Еще фото")</f>
        <v>Еще фото</v>
      </c>
      <c r="F2436" s="14"/>
      <c r="G2436" s="11" t="s">
        <v>1986</v>
      </c>
      <c r="H2436" s="11" t="s">
        <v>357</v>
      </c>
      <c r="I2436" s="15" t="s">
        <v>1981</v>
      </c>
      <c r="J2436" s="15" t="s">
        <v>418</v>
      </c>
      <c r="K2436" s="16" t="s">
        <v>29</v>
      </c>
      <c r="L2436" s="15" t="s">
        <v>2017</v>
      </c>
      <c r="M2436" s="15"/>
      <c r="N2436" s="15" t="s">
        <v>308</v>
      </c>
      <c r="O2436" s="15"/>
      <c r="P2436" s="16" t="s">
        <v>2037</v>
      </c>
      <c r="Q2436" s="17">
        <v>3399</v>
      </c>
      <c r="R2436" s="18">
        <v>47.04</v>
      </c>
      <c r="S2436" s="19">
        <v>2069.9884999999999</v>
      </c>
      <c r="T2436" s="20" t="s">
        <v>363</v>
      </c>
      <c r="U2436" s="21" t="s">
        <v>694</v>
      </c>
      <c r="V2436" s="31">
        <v>40.5</v>
      </c>
      <c r="W2436" s="23">
        <v>22</v>
      </c>
      <c r="X2436" s="24"/>
    </row>
    <row r="2437" spans="1:24" s="1" customFormat="1" ht="108" customHeight="1" x14ac:dyDescent="0.3">
      <c r="A2437" s="11" t="s">
        <v>23</v>
      </c>
      <c r="B2437" s="11" t="s">
        <v>2038</v>
      </c>
      <c r="C2437" s="12" t="s">
        <v>2039</v>
      </c>
      <c r="D2437" s="13"/>
      <c r="E2437" s="42" t="str">
        <f>HYPERLINK("https://www.google.ru/search?q=288022&amp;newwindow=1&amp;tbm=isch","Еще фото")</f>
        <v>Еще фото</v>
      </c>
      <c r="F2437" s="28" t="s">
        <v>137</v>
      </c>
      <c r="G2437" s="11" t="s">
        <v>2040</v>
      </c>
      <c r="H2437" s="11" t="s">
        <v>357</v>
      </c>
      <c r="I2437" s="15" t="s">
        <v>1981</v>
      </c>
      <c r="J2437" s="15" t="s">
        <v>418</v>
      </c>
      <c r="K2437" s="16" t="s">
        <v>29</v>
      </c>
      <c r="L2437" s="15" t="s">
        <v>2041</v>
      </c>
      <c r="M2437" s="15" t="s">
        <v>61</v>
      </c>
      <c r="N2437" s="15" t="s">
        <v>86</v>
      </c>
      <c r="O2437" s="15" t="s">
        <v>32</v>
      </c>
      <c r="P2437" s="16" t="s">
        <v>2001</v>
      </c>
      <c r="Q2437" s="17">
        <v>4099</v>
      </c>
      <c r="R2437" s="18">
        <v>46.33</v>
      </c>
      <c r="S2437" s="19">
        <v>2529.9884999999995</v>
      </c>
      <c r="T2437" s="20" t="s">
        <v>363</v>
      </c>
      <c r="U2437" s="21" t="s">
        <v>969</v>
      </c>
      <c r="V2437" s="23">
        <v>46</v>
      </c>
      <c r="W2437" s="23">
        <v>2</v>
      </c>
      <c r="X2437" s="24"/>
    </row>
    <row r="2438" spans="1:24" s="1" customFormat="1" ht="52.05" customHeight="1" x14ac:dyDescent="0.3">
      <c r="A2438" s="11" t="s">
        <v>23</v>
      </c>
      <c r="B2438" s="11" t="s">
        <v>2042</v>
      </c>
      <c r="C2438" s="12" t="s">
        <v>2043</v>
      </c>
      <c r="D2438" s="62"/>
      <c r="E2438" s="42" t="str">
        <f>HYPERLINK("https://www.google.ru/search?q=G16220&amp;newwindow=1&amp;tbm=isch","Еще фото")</f>
        <v>Еще фото</v>
      </c>
      <c r="F2438" s="28" t="s">
        <v>137</v>
      </c>
      <c r="G2438" s="11" t="s">
        <v>2040</v>
      </c>
      <c r="H2438" s="11" t="s">
        <v>357</v>
      </c>
      <c r="I2438" s="15" t="s">
        <v>1981</v>
      </c>
      <c r="J2438" s="15" t="s">
        <v>418</v>
      </c>
      <c r="K2438" s="16" t="s">
        <v>29</v>
      </c>
      <c r="L2438" s="59" t="s">
        <v>2041</v>
      </c>
      <c r="M2438" s="15"/>
      <c r="N2438" s="15" t="s">
        <v>86</v>
      </c>
      <c r="O2438" s="15"/>
      <c r="P2438" s="16" t="s">
        <v>2001</v>
      </c>
      <c r="Q2438" s="17">
        <v>4099</v>
      </c>
      <c r="R2438" s="18">
        <v>46.33</v>
      </c>
      <c r="S2438" s="19">
        <v>2529.9884999999995</v>
      </c>
      <c r="T2438" s="20" t="s">
        <v>363</v>
      </c>
      <c r="U2438" s="21" t="s">
        <v>432</v>
      </c>
      <c r="V2438" s="23">
        <v>39</v>
      </c>
      <c r="W2438" s="23">
        <v>1</v>
      </c>
      <c r="X2438" s="24"/>
    </row>
    <row r="2439" spans="1:24" s="1" customFormat="1" ht="61.05" customHeight="1" x14ac:dyDescent="0.3">
      <c r="A2439" s="26" t="s">
        <v>23</v>
      </c>
      <c r="B2439" s="26" t="s">
        <v>2042</v>
      </c>
      <c r="C2439" s="12" t="s">
        <v>2043</v>
      </c>
      <c r="D2439" s="63"/>
      <c r="E2439" s="42" t="str">
        <f>HYPERLINK("https://www.google.ru/search?q=G16220&amp;newwindow=1&amp;tbm=isch","Еще фото")</f>
        <v>Еще фото</v>
      </c>
      <c r="F2439" s="28" t="s">
        <v>137</v>
      </c>
      <c r="G2439" s="26" t="s">
        <v>2040</v>
      </c>
      <c r="H2439" s="26" t="s">
        <v>357</v>
      </c>
      <c r="I2439" s="26" t="s">
        <v>1981</v>
      </c>
      <c r="J2439" s="15" t="s">
        <v>418</v>
      </c>
      <c r="K2439" s="16" t="s">
        <v>29</v>
      </c>
      <c r="L2439" s="61"/>
      <c r="M2439" s="15"/>
      <c r="N2439" s="15" t="s">
        <v>86</v>
      </c>
      <c r="O2439" s="15"/>
      <c r="P2439" s="16" t="s">
        <v>2001</v>
      </c>
      <c r="Q2439" s="17">
        <v>4099</v>
      </c>
      <c r="R2439" s="18">
        <v>46.33</v>
      </c>
      <c r="S2439" s="19">
        <v>2529.9884999999995</v>
      </c>
      <c r="T2439" s="20" t="s">
        <v>363</v>
      </c>
      <c r="U2439" s="21" t="s">
        <v>969</v>
      </c>
      <c r="V2439" s="23">
        <v>46</v>
      </c>
      <c r="W2439" s="23">
        <v>2</v>
      </c>
      <c r="X2439" s="24"/>
    </row>
    <row r="2440" spans="1:24" s="1" customFormat="1" ht="108" customHeight="1" x14ac:dyDescent="0.3">
      <c r="A2440" s="11" t="s">
        <v>23</v>
      </c>
      <c r="B2440" s="11" t="s">
        <v>1994</v>
      </c>
      <c r="C2440" s="12" t="s">
        <v>2044</v>
      </c>
      <c r="D2440" s="13"/>
      <c r="E2440" s="42" t="str">
        <f>HYPERLINK("https://www.google.ru/search?q=IF4133&amp;newwindow=1&amp;tbm=isch","Еще фото")</f>
        <v>Еще фото</v>
      </c>
      <c r="F2440" s="14"/>
      <c r="G2440" s="11" t="s">
        <v>825</v>
      </c>
      <c r="H2440" s="11" t="s">
        <v>357</v>
      </c>
      <c r="I2440" s="15" t="s">
        <v>1981</v>
      </c>
      <c r="J2440" s="15" t="s">
        <v>28</v>
      </c>
      <c r="K2440" s="16" t="s">
        <v>286</v>
      </c>
      <c r="L2440" s="15" t="s">
        <v>2028</v>
      </c>
      <c r="M2440" s="15"/>
      <c r="N2440" s="15" t="s">
        <v>43</v>
      </c>
      <c r="O2440" s="15"/>
      <c r="P2440" s="16" t="s">
        <v>2045</v>
      </c>
      <c r="Q2440" s="17">
        <v>7799</v>
      </c>
      <c r="R2440" s="18">
        <v>46.15</v>
      </c>
      <c r="S2440" s="19">
        <v>4829.9884999999995</v>
      </c>
      <c r="T2440" s="20" t="s">
        <v>363</v>
      </c>
      <c r="U2440" s="21" t="s">
        <v>431</v>
      </c>
      <c r="V2440" s="23">
        <v>38</v>
      </c>
      <c r="W2440" s="23">
        <v>1</v>
      </c>
      <c r="X2440" s="24"/>
    </row>
    <row r="2441" spans="1:24" s="1" customFormat="1" ht="108" customHeight="1" x14ac:dyDescent="0.3">
      <c r="A2441" s="11" t="s">
        <v>23</v>
      </c>
      <c r="B2441" s="11" t="s">
        <v>2019</v>
      </c>
      <c r="C2441" s="12" t="s">
        <v>2046</v>
      </c>
      <c r="D2441" s="13"/>
      <c r="E2441" s="42" t="str">
        <f>HYPERLINK("https://www.google.ru/search?q=GZ5920&amp;newwindow=1&amp;tbm=isch","Еще фото")</f>
        <v>Еще фото</v>
      </c>
      <c r="F2441" s="14"/>
      <c r="G2441" s="11" t="s">
        <v>825</v>
      </c>
      <c r="H2441" s="11" t="s">
        <v>357</v>
      </c>
      <c r="I2441" s="15" t="s">
        <v>1981</v>
      </c>
      <c r="J2441" s="15" t="s">
        <v>28</v>
      </c>
      <c r="K2441" s="16" t="s">
        <v>286</v>
      </c>
      <c r="L2441" s="15" t="s">
        <v>2047</v>
      </c>
      <c r="M2441" s="15" t="s">
        <v>61</v>
      </c>
      <c r="N2441" s="15" t="s">
        <v>43</v>
      </c>
      <c r="O2441" s="15"/>
      <c r="P2441" s="16" t="s">
        <v>2001</v>
      </c>
      <c r="Q2441" s="17">
        <v>3899</v>
      </c>
      <c r="R2441" s="18">
        <v>46.14</v>
      </c>
      <c r="S2441" s="19">
        <v>2414.9884999999995</v>
      </c>
      <c r="T2441" s="20" t="s">
        <v>363</v>
      </c>
      <c r="U2441" s="21" t="s">
        <v>432</v>
      </c>
      <c r="V2441" s="23">
        <v>39</v>
      </c>
      <c r="W2441" s="23">
        <v>2</v>
      </c>
      <c r="X2441" s="24"/>
    </row>
    <row r="2442" spans="1:24" s="1" customFormat="1" ht="108" customHeight="1" x14ac:dyDescent="0.3">
      <c r="A2442" s="11" t="s">
        <v>23</v>
      </c>
      <c r="B2442" s="11" t="s">
        <v>2048</v>
      </c>
      <c r="C2442" s="12" t="s">
        <v>2049</v>
      </c>
      <c r="D2442" s="13"/>
      <c r="E2442" s="42" t="str">
        <f>HYPERLINK("https://www.google.ru/search?q=F35550&amp;newwindow=1&amp;tbm=isch","Еще фото")</f>
        <v>Еще фото</v>
      </c>
      <c r="F2442" s="14"/>
      <c r="G2442" s="11" t="s">
        <v>1986</v>
      </c>
      <c r="H2442" s="11" t="s">
        <v>357</v>
      </c>
      <c r="I2442" s="15" t="s">
        <v>1981</v>
      </c>
      <c r="J2442" s="15" t="s">
        <v>418</v>
      </c>
      <c r="K2442" s="16" t="s">
        <v>29</v>
      </c>
      <c r="L2442" s="15" t="s">
        <v>2050</v>
      </c>
      <c r="M2442" s="15" t="s">
        <v>2051</v>
      </c>
      <c r="N2442" s="15" t="s">
        <v>43</v>
      </c>
      <c r="O2442" s="15" t="s">
        <v>32</v>
      </c>
      <c r="P2442" s="16" t="s">
        <v>2001</v>
      </c>
      <c r="Q2442" s="17">
        <v>3499</v>
      </c>
      <c r="R2442" s="18">
        <v>45.7</v>
      </c>
      <c r="S2442" s="19">
        <v>2184.9884999999999</v>
      </c>
      <c r="T2442" s="20" t="s">
        <v>363</v>
      </c>
      <c r="U2442" s="21" t="s">
        <v>431</v>
      </c>
      <c r="V2442" s="23">
        <v>38</v>
      </c>
      <c r="W2442" s="23">
        <v>9</v>
      </c>
      <c r="X2442" s="24"/>
    </row>
    <row r="2443" spans="1:24" s="1" customFormat="1" ht="108" customHeight="1" x14ac:dyDescent="0.3">
      <c r="A2443" s="11" t="s">
        <v>23</v>
      </c>
      <c r="B2443" s="11" t="s">
        <v>2052</v>
      </c>
      <c r="C2443" s="12" t="s">
        <v>2053</v>
      </c>
      <c r="D2443" s="13"/>
      <c r="E2443" s="42" t="str">
        <f>HYPERLINK("https://www.google.ru/search?q=EG6517&amp;newwindow=1&amp;tbm=isch","Еще фото")</f>
        <v>Еще фото</v>
      </c>
      <c r="F2443" s="14"/>
      <c r="G2443" s="11" t="s">
        <v>1986</v>
      </c>
      <c r="H2443" s="11" t="s">
        <v>357</v>
      </c>
      <c r="I2443" s="15" t="s">
        <v>1981</v>
      </c>
      <c r="J2443" s="15" t="s">
        <v>418</v>
      </c>
      <c r="K2443" s="16" t="s">
        <v>29</v>
      </c>
      <c r="L2443" s="15"/>
      <c r="M2443" s="15"/>
      <c r="N2443" s="15" t="s">
        <v>43</v>
      </c>
      <c r="O2443" s="15"/>
      <c r="P2443" s="16" t="s">
        <v>1068</v>
      </c>
      <c r="Q2443" s="17">
        <v>3299</v>
      </c>
      <c r="R2443" s="18">
        <v>45.44</v>
      </c>
      <c r="S2443" s="19">
        <v>2069.9884999999999</v>
      </c>
      <c r="T2443" s="20" t="s">
        <v>363</v>
      </c>
      <c r="U2443" s="21" t="s">
        <v>2054</v>
      </c>
      <c r="V2443" s="23">
        <v>49</v>
      </c>
      <c r="W2443" s="23">
        <v>1</v>
      </c>
      <c r="X2443" s="24"/>
    </row>
    <row r="2444" spans="1:24" s="1" customFormat="1" ht="108" customHeight="1" x14ac:dyDescent="0.3">
      <c r="A2444" s="11" t="s">
        <v>23</v>
      </c>
      <c r="B2444" s="11" t="s">
        <v>2012</v>
      </c>
      <c r="C2444" s="12" t="s">
        <v>2055</v>
      </c>
      <c r="D2444" s="13"/>
      <c r="E2444" s="42" t="str">
        <f>HYPERLINK("https://www.google.ru/search?q=JI4729&amp;newwindow=1&amp;tbm=isch","Еще фото")</f>
        <v>Еще фото</v>
      </c>
      <c r="F2444" s="14"/>
      <c r="G2444" s="11" t="s">
        <v>825</v>
      </c>
      <c r="H2444" s="11" t="s">
        <v>357</v>
      </c>
      <c r="I2444" s="15" t="s">
        <v>1981</v>
      </c>
      <c r="J2444" s="15" t="s">
        <v>28</v>
      </c>
      <c r="K2444" s="16" t="s">
        <v>41</v>
      </c>
      <c r="L2444" s="15" t="s">
        <v>2056</v>
      </c>
      <c r="M2444" s="15"/>
      <c r="N2444" s="15" t="s">
        <v>210</v>
      </c>
      <c r="O2444" s="15"/>
      <c r="P2444" s="16" t="s">
        <v>2057</v>
      </c>
      <c r="Q2444" s="17">
        <v>6199</v>
      </c>
      <c r="R2444" s="18">
        <v>45.15</v>
      </c>
      <c r="S2444" s="19">
        <v>3909.9884999999995</v>
      </c>
      <c r="T2444" s="20" t="s">
        <v>363</v>
      </c>
      <c r="U2444" s="21" t="s">
        <v>430</v>
      </c>
      <c r="V2444" s="23">
        <v>37</v>
      </c>
      <c r="W2444" s="23">
        <v>1</v>
      </c>
      <c r="X2444" s="24"/>
    </row>
    <row r="2445" spans="1:24" s="1" customFormat="1" ht="11" customHeight="1" x14ac:dyDescent="0.3">
      <c r="A2445" s="11" t="s">
        <v>23</v>
      </c>
      <c r="B2445" s="11" t="s">
        <v>2058</v>
      </c>
      <c r="C2445" s="12" t="s">
        <v>2059</v>
      </c>
      <c r="D2445" s="56"/>
      <c r="E2445" s="42" t="str">
        <f t="shared" ref="E2445:E2455" si="142">HYPERLINK("https://www.google.ru/search?q=280648&amp;newwindow=1&amp;tbm=isch","Еще фото")</f>
        <v>Еще фото</v>
      </c>
      <c r="F2445" s="28" t="s">
        <v>137</v>
      </c>
      <c r="G2445" s="11" t="s">
        <v>1986</v>
      </c>
      <c r="H2445" s="11" t="s">
        <v>357</v>
      </c>
      <c r="I2445" s="15" t="s">
        <v>1981</v>
      </c>
      <c r="J2445" s="15" t="s">
        <v>418</v>
      </c>
      <c r="K2445" s="16" t="s">
        <v>29</v>
      </c>
      <c r="L2445" s="59" t="s">
        <v>2041</v>
      </c>
      <c r="M2445" s="15"/>
      <c r="N2445" s="15" t="s">
        <v>308</v>
      </c>
      <c r="O2445" s="15" t="s">
        <v>32</v>
      </c>
      <c r="P2445" s="16" t="s">
        <v>1068</v>
      </c>
      <c r="Q2445" s="17">
        <v>4099</v>
      </c>
      <c r="R2445" s="18">
        <v>45</v>
      </c>
      <c r="S2445" s="19">
        <v>2592.6174999999994</v>
      </c>
      <c r="T2445" s="20" t="s">
        <v>363</v>
      </c>
      <c r="U2445" s="21" t="s">
        <v>429</v>
      </c>
      <c r="V2445" s="23">
        <v>35</v>
      </c>
      <c r="W2445" s="23">
        <v>3</v>
      </c>
      <c r="X2445" s="24"/>
    </row>
    <row r="2446" spans="1:24" s="1" customFormat="1" ht="11" customHeight="1" x14ac:dyDescent="0.3">
      <c r="A2446" s="26" t="s">
        <v>23</v>
      </c>
      <c r="B2446" s="26" t="s">
        <v>2058</v>
      </c>
      <c r="C2446" s="12" t="s">
        <v>2059</v>
      </c>
      <c r="D2446" s="57"/>
      <c r="E2446" s="42" t="str">
        <f t="shared" si="142"/>
        <v>Еще фото</v>
      </c>
      <c r="F2446" s="28" t="s">
        <v>137</v>
      </c>
      <c r="G2446" s="26" t="s">
        <v>1986</v>
      </c>
      <c r="H2446" s="26" t="s">
        <v>357</v>
      </c>
      <c r="I2446" s="26" t="s">
        <v>1981</v>
      </c>
      <c r="J2446" s="15" t="s">
        <v>418</v>
      </c>
      <c r="K2446" s="16" t="s">
        <v>29</v>
      </c>
      <c r="L2446" s="60"/>
      <c r="M2446" s="15"/>
      <c r="N2446" s="15" t="s">
        <v>308</v>
      </c>
      <c r="O2446" s="15" t="s">
        <v>32</v>
      </c>
      <c r="P2446" s="16" t="s">
        <v>1068</v>
      </c>
      <c r="Q2446" s="17">
        <v>4099</v>
      </c>
      <c r="R2446" s="18">
        <v>45</v>
      </c>
      <c r="S2446" s="19">
        <v>2592.6174999999994</v>
      </c>
      <c r="T2446" s="20" t="s">
        <v>363</v>
      </c>
      <c r="U2446" s="21" t="s">
        <v>365</v>
      </c>
      <c r="V2446" s="23">
        <v>36</v>
      </c>
      <c r="W2446" s="23">
        <v>3</v>
      </c>
      <c r="X2446" s="24"/>
    </row>
    <row r="2447" spans="1:24" s="1" customFormat="1" ht="11" customHeight="1" x14ac:dyDescent="0.3">
      <c r="A2447" s="26" t="s">
        <v>23</v>
      </c>
      <c r="B2447" s="26" t="s">
        <v>2058</v>
      </c>
      <c r="C2447" s="12" t="s">
        <v>2059</v>
      </c>
      <c r="D2447" s="57"/>
      <c r="E2447" s="42" t="str">
        <f t="shared" si="142"/>
        <v>Еще фото</v>
      </c>
      <c r="F2447" s="28" t="s">
        <v>137</v>
      </c>
      <c r="G2447" s="26" t="s">
        <v>1986</v>
      </c>
      <c r="H2447" s="26" t="s">
        <v>357</v>
      </c>
      <c r="I2447" s="26" t="s">
        <v>1981</v>
      </c>
      <c r="J2447" s="15" t="s">
        <v>418</v>
      </c>
      <c r="K2447" s="16" t="s">
        <v>29</v>
      </c>
      <c r="L2447" s="60"/>
      <c r="M2447" s="15"/>
      <c r="N2447" s="15" t="s">
        <v>308</v>
      </c>
      <c r="O2447" s="15" t="s">
        <v>32</v>
      </c>
      <c r="P2447" s="16" t="s">
        <v>1068</v>
      </c>
      <c r="Q2447" s="17">
        <v>4099</v>
      </c>
      <c r="R2447" s="18">
        <v>45</v>
      </c>
      <c r="S2447" s="19">
        <v>2592.6174999999994</v>
      </c>
      <c r="T2447" s="20" t="s">
        <v>363</v>
      </c>
      <c r="U2447" s="21" t="s">
        <v>430</v>
      </c>
      <c r="V2447" s="23">
        <v>37</v>
      </c>
      <c r="W2447" s="23">
        <v>2</v>
      </c>
      <c r="X2447" s="24"/>
    </row>
    <row r="2448" spans="1:24" s="1" customFormat="1" ht="11" customHeight="1" x14ac:dyDescent="0.3">
      <c r="A2448" s="26" t="s">
        <v>23</v>
      </c>
      <c r="B2448" s="26" t="s">
        <v>2058</v>
      </c>
      <c r="C2448" s="12" t="s">
        <v>2059</v>
      </c>
      <c r="D2448" s="57"/>
      <c r="E2448" s="42" t="str">
        <f t="shared" si="142"/>
        <v>Еще фото</v>
      </c>
      <c r="F2448" s="28" t="s">
        <v>137</v>
      </c>
      <c r="G2448" s="26" t="s">
        <v>1986</v>
      </c>
      <c r="H2448" s="26" t="s">
        <v>357</v>
      </c>
      <c r="I2448" s="26" t="s">
        <v>1981</v>
      </c>
      <c r="J2448" s="15" t="s">
        <v>418</v>
      </c>
      <c r="K2448" s="16" t="s">
        <v>29</v>
      </c>
      <c r="L2448" s="60"/>
      <c r="M2448" s="15"/>
      <c r="N2448" s="15" t="s">
        <v>308</v>
      </c>
      <c r="O2448" s="15" t="s">
        <v>32</v>
      </c>
      <c r="P2448" s="16" t="s">
        <v>1068</v>
      </c>
      <c r="Q2448" s="17">
        <v>4099</v>
      </c>
      <c r="R2448" s="18">
        <v>45</v>
      </c>
      <c r="S2448" s="19">
        <v>2592.6174999999994</v>
      </c>
      <c r="T2448" s="20" t="s">
        <v>363</v>
      </c>
      <c r="U2448" s="21" t="s">
        <v>431</v>
      </c>
      <c r="V2448" s="23">
        <v>38</v>
      </c>
      <c r="W2448" s="23">
        <v>3</v>
      </c>
      <c r="X2448" s="24"/>
    </row>
    <row r="2449" spans="1:24" s="1" customFormat="1" ht="11" customHeight="1" x14ac:dyDescent="0.3">
      <c r="A2449" s="26" t="s">
        <v>23</v>
      </c>
      <c r="B2449" s="26" t="s">
        <v>2058</v>
      </c>
      <c r="C2449" s="12" t="s">
        <v>2059</v>
      </c>
      <c r="D2449" s="57"/>
      <c r="E2449" s="42" t="str">
        <f t="shared" si="142"/>
        <v>Еще фото</v>
      </c>
      <c r="F2449" s="28" t="s">
        <v>137</v>
      </c>
      <c r="G2449" s="26" t="s">
        <v>1986</v>
      </c>
      <c r="H2449" s="26" t="s">
        <v>357</v>
      </c>
      <c r="I2449" s="26" t="s">
        <v>1981</v>
      </c>
      <c r="J2449" s="15" t="s">
        <v>418</v>
      </c>
      <c r="K2449" s="16" t="s">
        <v>29</v>
      </c>
      <c r="L2449" s="60"/>
      <c r="M2449" s="15"/>
      <c r="N2449" s="15" t="s">
        <v>308</v>
      </c>
      <c r="O2449" s="15" t="s">
        <v>32</v>
      </c>
      <c r="P2449" s="16" t="s">
        <v>1068</v>
      </c>
      <c r="Q2449" s="17">
        <v>4099</v>
      </c>
      <c r="R2449" s="18">
        <v>45</v>
      </c>
      <c r="S2449" s="19">
        <v>2592.6174999999994</v>
      </c>
      <c r="T2449" s="20" t="s">
        <v>363</v>
      </c>
      <c r="U2449" s="21" t="s">
        <v>432</v>
      </c>
      <c r="V2449" s="23">
        <v>39</v>
      </c>
      <c r="W2449" s="23">
        <v>3</v>
      </c>
      <c r="X2449" s="24"/>
    </row>
    <row r="2450" spans="1:24" s="1" customFormat="1" ht="11" customHeight="1" x14ac:dyDescent="0.3">
      <c r="A2450" s="26" t="s">
        <v>23</v>
      </c>
      <c r="B2450" s="26" t="s">
        <v>2058</v>
      </c>
      <c r="C2450" s="12" t="s">
        <v>2059</v>
      </c>
      <c r="D2450" s="57"/>
      <c r="E2450" s="42" t="str">
        <f t="shared" si="142"/>
        <v>Еще фото</v>
      </c>
      <c r="F2450" s="28" t="s">
        <v>137</v>
      </c>
      <c r="G2450" s="26" t="s">
        <v>1986</v>
      </c>
      <c r="H2450" s="26" t="s">
        <v>357</v>
      </c>
      <c r="I2450" s="26" t="s">
        <v>1981</v>
      </c>
      <c r="J2450" s="15" t="s">
        <v>418</v>
      </c>
      <c r="K2450" s="16" t="s">
        <v>29</v>
      </c>
      <c r="L2450" s="60"/>
      <c r="M2450" s="15"/>
      <c r="N2450" s="15" t="s">
        <v>308</v>
      </c>
      <c r="O2450" s="15" t="s">
        <v>32</v>
      </c>
      <c r="P2450" s="16" t="s">
        <v>1068</v>
      </c>
      <c r="Q2450" s="17">
        <v>4099</v>
      </c>
      <c r="R2450" s="18">
        <v>45</v>
      </c>
      <c r="S2450" s="19">
        <v>2592.6174999999994</v>
      </c>
      <c r="T2450" s="20" t="s">
        <v>363</v>
      </c>
      <c r="U2450" s="21" t="s">
        <v>694</v>
      </c>
      <c r="V2450" s="31">
        <v>40.5</v>
      </c>
      <c r="W2450" s="23">
        <v>3</v>
      </c>
      <c r="X2450" s="24"/>
    </row>
    <row r="2451" spans="1:24" s="1" customFormat="1" ht="11" customHeight="1" x14ac:dyDescent="0.3">
      <c r="A2451" s="26" t="s">
        <v>23</v>
      </c>
      <c r="B2451" s="26" t="s">
        <v>2058</v>
      </c>
      <c r="C2451" s="12" t="s">
        <v>2059</v>
      </c>
      <c r="D2451" s="57"/>
      <c r="E2451" s="42" t="str">
        <f t="shared" si="142"/>
        <v>Еще фото</v>
      </c>
      <c r="F2451" s="28" t="s">
        <v>137</v>
      </c>
      <c r="G2451" s="26" t="s">
        <v>1986</v>
      </c>
      <c r="H2451" s="26" t="s">
        <v>357</v>
      </c>
      <c r="I2451" s="26" t="s">
        <v>1981</v>
      </c>
      <c r="J2451" s="15" t="s">
        <v>418</v>
      </c>
      <c r="K2451" s="16" t="s">
        <v>29</v>
      </c>
      <c r="L2451" s="60"/>
      <c r="M2451" s="15"/>
      <c r="N2451" s="15" t="s">
        <v>308</v>
      </c>
      <c r="O2451" s="15" t="s">
        <v>32</v>
      </c>
      <c r="P2451" s="16" t="s">
        <v>1068</v>
      </c>
      <c r="Q2451" s="17">
        <v>4099</v>
      </c>
      <c r="R2451" s="18">
        <v>45</v>
      </c>
      <c r="S2451" s="19">
        <v>2592.6174999999994</v>
      </c>
      <c r="T2451" s="20" t="s">
        <v>363</v>
      </c>
      <c r="U2451" s="21" t="s">
        <v>723</v>
      </c>
      <c r="V2451" s="23">
        <v>42</v>
      </c>
      <c r="W2451" s="23">
        <v>3</v>
      </c>
      <c r="X2451" s="24"/>
    </row>
    <row r="2452" spans="1:24" s="1" customFormat="1" ht="11" customHeight="1" x14ac:dyDescent="0.3">
      <c r="A2452" s="26" t="s">
        <v>23</v>
      </c>
      <c r="B2452" s="26" t="s">
        <v>2058</v>
      </c>
      <c r="C2452" s="12" t="s">
        <v>2059</v>
      </c>
      <c r="D2452" s="57"/>
      <c r="E2452" s="42" t="str">
        <f t="shared" si="142"/>
        <v>Еще фото</v>
      </c>
      <c r="F2452" s="28" t="s">
        <v>137</v>
      </c>
      <c r="G2452" s="26" t="s">
        <v>1986</v>
      </c>
      <c r="H2452" s="26" t="s">
        <v>357</v>
      </c>
      <c r="I2452" s="26" t="s">
        <v>1981</v>
      </c>
      <c r="J2452" s="15" t="s">
        <v>418</v>
      </c>
      <c r="K2452" s="16" t="s">
        <v>29</v>
      </c>
      <c r="L2452" s="60"/>
      <c r="M2452" s="15"/>
      <c r="N2452" s="15" t="s">
        <v>308</v>
      </c>
      <c r="O2452" s="15" t="s">
        <v>32</v>
      </c>
      <c r="P2452" s="16" t="s">
        <v>1068</v>
      </c>
      <c r="Q2452" s="17">
        <v>4099</v>
      </c>
      <c r="R2452" s="18">
        <v>45</v>
      </c>
      <c r="S2452" s="19">
        <v>2592.6174999999994</v>
      </c>
      <c r="T2452" s="20" t="s">
        <v>363</v>
      </c>
      <c r="U2452" s="21" t="s">
        <v>706</v>
      </c>
      <c r="V2452" s="23">
        <v>43</v>
      </c>
      <c r="W2452" s="23">
        <v>3</v>
      </c>
      <c r="X2452" s="24"/>
    </row>
    <row r="2453" spans="1:24" s="1" customFormat="1" ht="11" customHeight="1" x14ac:dyDescent="0.3">
      <c r="A2453" s="26" t="s">
        <v>23</v>
      </c>
      <c r="B2453" s="26" t="s">
        <v>2058</v>
      </c>
      <c r="C2453" s="12" t="s">
        <v>2059</v>
      </c>
      <c r="D2453" s="57"/>
      <c r="E2453" s="42" t="str">
        <f t="shared" si="142"/>
        <v>Еще фото</v>
      </c>
      <c r="F2453" s="28" t="s">
        <v>137</v>
      </c>
      <c r="G2453" s="26" t="s">
        <v>1986</v>
      </c>
      <c r="H2453" s="26" t="s">
        <v>357</v>
      </c>
      <c r="I2453" s="26" t="s">
        <v>1981</v>
      </c>
      <c r="J2453" s="15" t="s">
        <v>418</v>
      </c>
      <c r="K2453" s="16" t="s">
        <v>29</v>
      </c>
      <c r="L2453" s="60"/>
      <c r="M2453" s="15"/>
      <c r="N2453" s="15" t="s">
        <v>308</v>
      </c>
      <c r="O2453" s="15" t="s">
        <v>32</v>
      </c>
      <c r="P2453" s="16" t="s">
        <v>1068</v>
      </c>
      <c r="Q2453" s="17">
        <v>4099</v>
      </c>
      <c r="R2453" s="18">
        <v>45</v>
      </c>
      <c r="S2453" s="19">
        <v>2592.6174999999994</v>
      </c>
      <c r="T2453" s="20" t="s">
        <v>363</v>
      </c>
      <c r="U2453" s="21" t="s">
        <v>742</v>
      </c>
      <c r="V2453" s="31">
        <v>44.5</v>
      </c>
      <c r="W2453" s="23">
        <v>3</v>
      </c>
      <c r="X2453" s="24"/>
    </row>
    <row r="2454" spans="1:24" s="1" customFormat="1" ht="11" customHeight="1" x14ac:dyDescent="0.3">
      <c r="A2454" s="15" t="s">
        <v>23</v>
      </c>
      <c r="B2454" s="15" t="s">
        <v>2058</v>
      </c>
      <c r="C2454" s="12" t="s">
        <v>2059</v>
      </c>
      <c r="D2454" s="57"/>
      <c r="E2454" s="42" t="str">
        <f t="shared" si="142"/>
        <v>Еще фото</v>
      </c>
      <c r="F2454" s="33" t="s">
        <v>137</v>
      </c>
      <c r="G2454" s="15" t="s">
        <v>1986</v>
      </c>
      <c r="H2454" s="15" t="s">
        <v>357</v>
      </c>
      <c r="I2454" s="15" t="s">
        <v>1981</v>
      </c>
      <c r="J2454" s="15" t="s">
        <v>418</v>
      </c>
      <c r="K2454" s="15" t="s">
        <v>29</v>
      </c>
      <c r="L2454" s="60"/>
      <c r="M2454" s="15"/>
      <c r="N2454" s="15" t="s">
        <v>308</v>
      </c>
      <c r="O2454" s="15" t="s">
        <v>32</v>
      </c>
      <c r="P2454" s="15" t="s">
        <v>1068</v>
      </c>
      <c r="Q2454" s="34">
        <v>4099</v>
      </c>
      <c r="R2454" s="35">
        <v>45</v>
      </c>
      <c r="S2454" s="36">
        <v>2592.6174999999994</v>
      </c>
      <c r="T2454" s="20" t="s">
        <v>363</v>
      </c>
      <c r="U2454" s="21" t="s">
        <v>969</v>
      </c>
      <c r="V2454" s="23">
        <v>46</v>
      </c>
      <c r="W2454" s="23">
        <v>3</v>
      </c>
      <c r="X2454" s="24"/>
    </row>
    <row r="2455" spans="1:24" s="1" customFormat="1" ht="11" customHeight="1" x14ac:dyDescent="0.3">
      <c r="A2455" s="15" t="s">
        <v>23</v>
      </c>
      <c r="B2455" s="15" t="s">
        <v>2058</v>
      </c>
      <c r="C2455" s="12" t="s">
        <v>2059</v>
      </c>
      <c r="D2455" s="58"/>
      <c r="E2455" s="42" t="str">
        <f t="shared" si="142"/>
        <v>Еще фото</v>
      </c>
      <c r="F2455" s="33" t="s">
        <v>137</v>
      </c>
      <c r="G2455" s="15" t="s">
        <v>1986</v>
      </c>
      <c r="H2455" s="15" t="s">
        <v>357</v>
      </c>
      <c r="I2455" s="15" t="s">
        <v>1981</v>
      </c>
      <c r="J2455" s="15" t="s">
        <v>418</v>
      </c>
      <c r="K2455" s="15" t="s">
        <v>29</v>
      </c>
      <c r="L2455" s="61"/>
      <c r="M2455" s="15"/>
      <c r="N2455" s="15" t="s">
        <v>308</v>
      </c>
      <c r="O2455" s="15" t="s">
        <v>32</v>
      </c>
      <c r="P2455" s="15" t="s">
        <v>1068</v>
      </c>
      <c r="Q2455" s="34">
        <v>4099</v>
      </c>
      <c r="R2455" s="35">
        <v>45</v>
      </c>
      <c r="S2455" s="36">
        <v>2592.6174999999994</v>
      </c>
      <c r="T2455" s="20" t="s">
        <v>363</v>
      </c>
      <c r="U2455" s="21" t="s">
        <v>2033</v>
      </c>
      <c r="V2455" s="23">
        <v>47</v>
      </c>
      <c r="W2455" s="23">
        <v>2</v>
      </c>
      <c r="X2455" s="24"/>
    </row>
    <row r="2456" spans="1:24" s="1" customFormat="1" ht="108" customHeight="1" x14ac:dyDescent="0.3">
      <c r="A2456" s="11" t="s">
        <v>23</v>
      </c>
      <c r="B2456" s="11" t="s">
        <v>2015</v>
      </c>
      <c r="C2456" s="12" t="s">
        <v>2060</v>
      </c>
      <c r="D2456" s="13"/>
      <c r="E2456" s="42" t="str">
        <f>HYPERLINK("https://www.google.ru/search?q=F35542&amp;newwindow=1&amp;tbm=isch","Еще фото")</f>
        <v>Еще фото</v>
      </c>
      <c r="F2456" s="14"/>
      <c r="G2456" s="11" t="s">
        <v>1986</v>
      </c>
      <c r="H2456" s="11" t="s">
        <v>357</v>
      </c>
      <c r="I2456" s="15" t="s">
        <v>1981</v>
      </c>
      <c r="J2456" s="15" t="s">
        <v>418</v>
      </c>
      <c r="K2456" s="16" t="s">
        <v>286</v>
      </c>
      <c r="L2456" s="15" t="s">
        <v>2061</v>
      </c>
      <c r="M2456" s="15" t="s">
        <v>2051</v>
      </c>
      <c r="N2456" s="15" t="s">
        <v>86</v>
      </c>
      <c r="O2456" s="15" t="s">
        <v>32</v>
      </c>
      <c r="P2456" s="16" t="s">
        <v>1068</v>
      </c>
      <c r="Q2456" s="17">
        <v>3199</v>
      </c>
      <c r="R2456" s="18">
        <v>45</v>
      </c>
      <c r="S2456" s="19">
        <v>2023.3674999999998</v>
      </c>
      <c r="T2456" s="20" t="s">
        <v>363</v>
      </c>
      <c r="U2456" s="21" t="s">
        <v>430</v>
      </c>
      <c r="V2456" s="23">
        <v>37</v>
      </c>
      <c r="W2456" s="23">
        <v>6</v>
      </c>
      <c r="X2456" s="24"/>
    </row>
    <row r="2457" spans="1:24" s="1" customFormat="1" ht="108" customHeight="1" x14ac:dyDescent="0.3">
      <c r="A2457" s="11" t="s">
        <v>23</v>
      </c>
      <c r="B2457" s="11" t="s">
        <v>2052</v>
      </c>
      <c r="C2457" s="12" t="s">
        <v>2062</v>
      </c>
      <c r="D2457" s="13"/>
      <c r="E2457" s="42" t="str">
        <f>HYPERLINK("https://www.google.ru/search?q=F35579&amp;newwindow=1&amp;tbm=isch","Еще фото")</f>
        <v>Еще фото</v>
      </c>
      <c r="F2457" s="14"/>
      <c r="G2457" s="11" t="s">
        <v>825</v>
      </c>
      <c r="H2457" s="11" t="s">
        <v>357</v>
      </c>
      <c r="I2457" s="15" t="s">
        <v>1981</v>
      </c>
      <c r="J2457" s="15" t="s">
        <v>28</v>
      </c>
      <c r="K2457" s="16" t="s">
        <v>286</v>
      </c>
      <c r="L2457" s="15" t="s">
        <v>2063</v>
      </c>
      <c r="M2457" s="15" t="s">
        <v>61</v>
      </c>
      <c r="N2457" s="15" t="s">
        <v>86</v>
      </c>
      <c r="O2457" s="15" t="s">
        <v>32</v>
      </c>
      <c r="P2457" s="16" t="s">
        <v>1068</v>
      </c>
      <c r="Q2457" s="17">
        <v>3299</v>
      </c>
      <c r="R2457" s="18">
        <v>45</v>
      </c>
      <c r="S2457" s="19">
        <v>2086.6174999999998</v>
      </c>
      <c r="T2457" s="20" t="s">
        <v>363</v>
      </c>
      <c r="U2457" s="21" t="s">
        <v>706</v>
      </c>
      <c r="V2457" s="23">
        <v>43</v>
      </c>
      <c r="W2457" s="23">
        <v>1</v>
      </c>
      <c r="X2457" s="24"/>
    </row>
    <row r="2458" spans="1:24" s="1" customFormat="1" ht="13.05" customHeight="1" x14ac:dyDescent="0.3">
      <c r="A2458" s="11" t="s">
        <v>23</v>
      </c>
      <c r="B2458" s="11" t="s">
        <v>2030</v>
      </c>
      <c r="C2458" s="12" t="s">
        <v>2064</v>
      </c>
      <c r="D2458" s="56"/>
      <c r="E2458" s="42" t="str">
        <f t="shared" ref="E2458:E2465" si="143">HYPERLINK("https://www.google.ru/search?q=FU7592&amp;newwindow=1&amp;tbm=isch","Еще фото")</f>
        <v>Еще фото</v>
      </c>
      <c r="F2458" s="28" t="s">
        <v>137</v>
      </c>
      <c r="G2458" s="11" t="s">
        <v>1986</v>
      </c>
      <c r="H2458" s="11" t="s">
        <v>357</v>
      </c>
      <c r="I2458" s="15" t="s">
        <v>1981</v>
      </c>
      <c r="J2458" s="15" t="s">
        <v>28</v>
      </c>
      <c r="K2458" s="16" t="s">
        <v>29</v>
      </c>
      <c r="L2458" s="59" t="s">
        <v>2065</v>
      </c>
      <c r="M2458" s="15"/>
      <c r="N2458" s="15" t="s">
        <v>31</v>
      </c>
      <c r="O2458" s="15"/>
      <c r="P2458" s="16" t="s">
        <v>2001</v>
      </c>
      <c r="Q2458" s="17">
        <v>4199</v>
      </c>
      <c r="R2458" s="18">
        <v>45</v>
      </c>
      <c r="S2458" s="19">
        <v>2655.8674999999994</v>
      </c>
      <c r="T2458" s="20" t="s">
        <v>363</v>
      </c>
      <c r="U2458" s="32" t="s">
        <v>431</v>
      </c>
      <c r="V2458" s="23">
        <v>38</v>
      </c>
      <c r="W2458" s="23">
        <v>2</v>
      </c>
      <c r="X2458" s="24"/>
    </row>
    <row r="2459" spans="1:24" s="1" customFormat="1" ht="13.05" customHeight="1" x14ac:dyDescent="0.3">
      <c r="A2459" s="26" t="s">
        <v>23</v>
      </c>
      <c r="B2459" s="26" t="s">
        <v>2030</v>
      </c>
      <c r="C2459" s="12" t="s">
        <v>2064</v>
      </c>
      <c r="D2459" s="57"/>
      <c r="E2459" s="42" t="str">
        <f t="shared" si="143"/>
        <v>Еще фото</v>
      </c>
      <c r="F2459" s="28" t="s">
        <v>137</v>
      </c>
      <c r="G2459" s="26" t="s">
        <v>1986</v>
      </c>
      <c r="H2459" s="26" t="s">
        <v>357</v>
      </c>
      <c r="I2459" s="26" t="s">
        <v>1981</v>
      </c>
      <c r="J2459" s="15" t="s">
        <v>28</v>
      </c>
      <c r="K2459" s="16" t="s">
        <v>29</v>
      </c>
      <c r="L2459" s="60"/>
      <c r="M2459" s="15"/>
      <c r="N2459" s="15" t="s">
        <v>31</v>
      </c>
      <c r="O2459" s="15"/>
      <c r="P2459" s="16" t="s">
        <v>2001</v>
      </c>
      <c r="Q2459" s="17">
        <v>4199</v>
      </c>
      <c r="R2459" s="18">
        <v>45</v>
      </c>
      <c r="S2459" s="19">
        <v>2655.8674999999994</v>
      </c>
      <c r="T2459" s="20" t="s">
        <v>363</v>
      </c>
      <c r="U2459" s="21" t="s">
        <v>432</v>
      </c>
      <c r="V2459" s="23">
        <v>39</v>
      </c>
      <c r="W2459" s="23">
        <v>16</v>
      </c>
      <c r="X2459" s="24"/>
    </row>
    <row r="2460" spans="1:24" s="1" customFormat="1" ht="13.05" customHeight="1" x14ac:dyDescent="0.3">
      <c r="A2460" s="26" t="s">
        <v>23</v>
      </c>
      <c r="B2460" s="26" t="s">
        <v>2030</v>
      </c>
      <c r="C2460" s="12" t="s">
        <v>2064</v>
      </c>
      <c r="D2460" s="57"/>
      <c r="E2460" s="42" t="str">
        <f t="shared" si="143"/>
        <v>Еще фото</v>
      </c>
      <c r="F2460" s="28" t="s">
        <v>137</v>
      </c>
      <c r="G2460" s="26" t="s">
        <v>1986</v>
      </c>
      <c r="H2460" s="26" t="s">
        <v>357</v>
      </c>
      <c r="I2460" s="26" t="s">
        <v>1981</v>
      </c>
      <c r="J2460" s="15" t="s">
        <v>28</v>
      </c>
      <c r="K2460" s="16" t="s">
        <v>29</v>
      </c>
      <c r="L2460" s="60"/>
      <c r="M2460" s="15"/>
      <c r="N2460" s="15" t="s">
        <v>31</v>
      </c>
      <c r="O2460" s="15"/>
      <c r="P2460" s="16" t="s">
        <v>2001</v>
      </c>
      <c r="Q2460" s="17">
        <v>4199</v>
      </c>
      <c r="R2460" s="18">
        <v>45</v>
      </c>
      <c r="S2460" s="19">
        <v>2655.8674999999994</v>
      </c>
      <c r="T2460" s="20" t="s">
        <v>363</v>
      </c>
      <c r="U2460" s="21" t="s">
        <v>694</v>
      </c>
      <c r="V2460" s="31">
        <v>40.5</v>
      </c>
      <c r="W2460" s="23">
        <v>23</v>
      </c>
      <c r="X2460" s="24"/>
    </row>
    <row r="2461" spans="1:24" s="1" customFormat="1" ht="13.05" customHeight="1" x14ac:dyDescent="0.3">
      <c r="A2461" s="26" t="s">
        <v>23</v>
      </c>
      <c r="B2461" s="26" t="s">
        <v>2030</v>
      </c>
      <c r="C2461" s="12" t="s">
        <v>2064</v>
      </c>
      <c r="D2461" s="57"/>
      <c r="E2461" s="42" t="str">
        <f t="shared" si="143"/>
        <v>Еще фото</v>
      </c>
      <c r="F2461" s="28" t="s">
        <v>137</v>
      </c>
      <c r="G2461" s="26" t="s">
        <v>1986</v>
      </c>
      <c r="H2461" s="26" t="s">
        <v>357</v>
      </c>
      <c r="I2461" s="26" t="s">
        <v>1981</v>
      </c>
      <c r="J2461" s="15" t="s">
        <v>28</v>
      </c>
      <c r="K2461" s="16" t="s">
        <v>29</v>
      </c>
      <c r="L2461" s="60"/>
      <c r="M2461" s="15"/>
      <c r="N2461" s="15" t="s">
        <v>31</v>
      </c>
      <c r="O2461" s="15"/>
      <c r="P2461" s="16" t="s">
        <v>2001</v>
      </c>
      <c r="Q2461" s="17">
        <v>4199</v>
      </c>
      <c r="R2461" s="18">
        <v>45</v>
      </c>
      <c r="S2461" s="19">
        <v>2655.8674999999994</v>
      </c>
      <c r="T2461" s="20" t="s">
        <v>363</v>
      </c>
      <c r="U2461" s="21" t="s">
        <v>723</v>
      </c>
      <c r="V2461" s="23">
        <v>42</v>
      </c>
      <c r="W2461" s="23">
        <v>30</v>
      </c>
      <c r="X2461" s="24"/>
    </row>
    <row r="2462" spans="1:24" s="1" customFormat="1" ht="13.05" customHeight="1" x14ac:dyDescent="0.3">
      <c r="A2462" s="26" t="s">
        <v>23</v>
      </c>
      <c r="B2462" s="26" t="s">
        <v>2030</v>
      </c>
      <c r="C2462" s="12" t="s">
        <v>2064</v>
      </c>
      <c r="D2462" s="57"/>
      <c r="E2462" s="42" t="str">
        <f t="shared" si="143"/>
        <v>Еще фото</v>
      </c>
      <c r="F2462" s="28" t="s">
        <v>137</v>
      </c>
      <c r="G2462" s="26" t="s">
        <v>1986</v>
      </c>
      <c r="H2462" s="26" t="s">
        <v>357</v>
      </c>
      <c r="I2462" s="26" t="s">
        <v>1981</v>
      </c>
      <c r="J2462" s="15" t="s">
        <v>28</v>
      </c>
      <c r="K2462" s="16" t="s">
        <v>29</v>
      </c>
      <c r="L2462" s="60"/>
      <c r="M2462" s="15"/>
      <c r="N2462" s="15" t="s">
        <v>31</v>
      </c>
      <c r="O2462" s="15"/>
      <c r="P2462" s="16" t="s">
        <v>2001</v>
      </c>
      <c r="Q2462" s="17">
        <v>4199</v>
      </c>
      <c r="R2462" s="18">
        <v>45</v>
      </c>
      <c r="S2462" s="19">
        <v>2655.8674999999994</v>
      </c>
      <c r="T2462" s="20" t="s">
        <v>363</v>
      </c>
      <c r="U2462" s="21" t="s">
        <v>706</v>
      </c>
      <c r="V2462" s="23">
        <v>43</v>
      </c>
      <c r="W2462" s="23">
        <v>39</v>
      </c>
      <c r="X2462" s="24"/>
    </row>
    <row r="2463" spans="1:24" s="1" customFormat="1" ht="13.05" customHeight="1" x14ac:dyDescent="0.3">
      <c r="A2463" s="26" t="s">
        <v>23</v>
      </c>
      <c r="B2463" s="26" t="s">
        <v>2030</v>
      </c>
      <c r="C2463" s="12" t="s">
        <v>2064</v>
      </c>
      <c r="D2463" s="57"/>
      <c r="E2463" s="42" t="str">
        <f t="shared" si="143"/>
        <v>Еще фото</v>
      </c>
      <c r="F2463" s="28" t="s">
        <v>137</v>
      </c>
      <c r="G2463" s="26" t="s">
        <v>1986</v>
      </c>
      <c r="H2463" s="26" t="s">
        <v>357</v>
      </c>
      <c r="I2463" s="26" t="s">
        <v>1981</v>
      </c>
      <c r="J2463" s="15" t="s">
        <v>28</v>
      </c>
      <c r="K2463" s="16" t="s">
        <v>29</v>
      </c>
      <c r="L2463" s="60"/>
      <c r="M2463" s="15"/>
      <c r="N2463" s="15" t="s">
        <v>31</v>
      </c>
      <c r="O2463" s="15"/>
      <c r="P2463" s="16" t="s">
        <v>2001</v>
      </c>
      <c r="Q2463" s="17">
        <v>4199</v>
      </c>
      <c r="R2463" s="18">
        <v>45</v>
      </c>
      <c r="S2463" s="19">
        <v>2655.8674999999994</v>
      </c>
      <c r="T2463" s="20" t="s">
        <v>363</v>
      </c>
      <c r="U2463" s="21" t="s">
        <v>742</v>
      </c>
      <c r="V2463" s="31">
        <v>44.5</v>
      </c>
      <c r="W2463" s="23">
        <v>20</v>
      </c>
      <c r="X2463" s="24"/>
    </row>
    <row r="2464" spans="1:24" s="1" customFormat="1" ht="13.05" customHeight="1" x14ac:dyDescent="0.3">
      <c r="A2464" s="26" t="s">
        <v>23</v>
      </c>
      <c r="B2464" s="26" t="s">
        <v>2030</v>
      </c>
      <c r="C2464" s="12" t="s">
        <v>2064</v>
      </c>
      <c r="D2464" s="57"/>
      <c r="E2464" s="42" t="str">
        <f t="shared" si="143"/>
        <v>Еще фото</v>
      </c>
      <c r="F2464" s="28" t="s">
        <v>137</v>
      </c>
      <c r="G2464" s="26" t="s">
        <v>1986</v>
      </c>
      <c r="H2464" s="26" t="s">
        <v>357</v>
      </c>
      <c r="I2464" s="26" t="s">
        <v>1981</v>
      </c>
      <c r="J2464" s="15" t="s">
        <v>28</v>
      </c>
      <c r="K2464" s="16" t="s">
        <v>29</v>
      </c>
      <c r="L2464" s="60"/>
      <c r="M2464" s="15"/>
      <c r="N2464" s="15" t="s">
        <v>31</v>
      </c>
      <c r="O2464" s="15"/>
      <c r="P2464" s="16" t="s">
        <v>2001</v>
      </c>
      <c r="Q2464" s="17">
        <v>4199</v>
      </c>
      <c r="R2464" s="18">
        <v>45</v>
      </c>
      <c r="S2464" s="19">
        <v>2655.8674999999994</v>
      </c>
      <c r="T2464" s="20" t="s">
        <v>363</v>
      </c>
      <c r="U2464" s="21" t="s">
        <v>969</v>
      </c>
      <c r="V2464" s="23">
        <v>46</v>
      </c>
      <c r="W2464" s="23">
        <v>10</v>
      </c>
      <c r="X2464" s="24"/>
    </row>
    <row r="2465" spans="1:24" s="1" customFormat="1" ht="18" customHeight="1" x14ac:dyDescent="0.3">
      <c r="A2465" s="26" t="s">
        <v>23</v>
      </c>
      <c r="B2465" s="26" t="s">
        <v>2030</v>
      </c>
      <c r="C2465" s="12" t="s">
        <v>2064</v>
      </c>
      <c r="D2465" s="58"/>
      <c r="E2465" s="42" t="str">
        <f t="shared" si="143"/>
        <v>Еще фото</v>
      </c>
      <c r="F2465" s="28" t="s">
        <v>137</v>
      </c>
      <c r="G2465" s="26" t="s">
        <v>1986</v>
      </c>
      <c r="H2465" s="26" t="s">
        <v>357</v>
      </c>
      <c r="I2465" s="26" t="s">
        <v>1981</v>
      </c>
      <c r="J2465" s="15" t="s">
        <v>28</v>
      </c>
      <c r="K2465" s="16" t="s">
        <v>29</v>
      </c>
      <c r="L2465" s="61"/>
      <c r="M2465" s="15"/>
      <c r="N2465" s="15" t="s">
        <v>31</v>
      </c>
      <c r="O2465" s="15"/>
      <c r="P2465" s="16" t="s">
        <v>2001</v>
      </c>
      <c r="Q2465" s="17">
        <v>4199</v>
      </c>
      <c r="R2465" s="18">
        <v>45</v>
      </c>
      <c r="S2465" s="19">
        <v>2655.8674999999994</v>
      </c>
      <c r="T2465" s="20" t="s">
        <v>363</v>
      </c>
      <c r="U2465" s="21" t="s">
        <v>2033</v>
      </c>
      <c r="V2465" s="23">
        <v>47</v>
      </c>
      <c r="W2465" s="23">
        <v>7</v>
      </c>
      <c r="X2465" s="24"/>
    </row>
    <row r="2466" spans="1:24" s="1" customFormat="1" ht="21" customHeight="1" x14ac:dyDescent="0.3">
      <c r="A2466" s="11" t="s">
        <v>23</v>
      </c>
      <c r="B2466" s="11" t="s">
        <v>2030</v>
      </c>
      <c r="C2466" s="25" t="s">
        <v>2066</v>
      </c>
      <c r="D2466" s="56"/>
      <c r="E2466" s="42" t="str">
        <f>HYPERLINK("https://www.google.ru/search?q=FU8298&amp;newwindow=1&amp;tbm=isch","Еще фото")</f>
        <v>Еще фото</v>
      </c>
      <c r="F2466" s="14"/>
      <c r="G2466" s="11" t="s">
        <v>825</v>
      </c>
      <c r="H2466" s="11" t="s">
        <v>357</v>
      </c>
      <c r="I2466" s="15" t="s">
        <v>1981</v>
      </c>
      <c r="J2466" s="15" t="s">
        <v>28</v>
      </c>
      <c r="K2466" s="16" t="s">
        <v>29</v>
      </c>
      <c r="L2466" s="59" t="s">
        <v>2032</v>
      </c>
      <c r="M2466" s="15"/>
      <c r="N2466" s="15" t="s">
        <v>43</v>
      </c>
      <c r="O2466" s="15" t="s">
        <v>32</v>
      </c>
      <c r="P2466" s="16" t="s">
        <v>2001</v>
      </c>
      <c r="Q2466" s="17">
        <v>5899</v>
      </c>
      <c r="R2466" s="18">
        <v>45</v>
      </c>
      <c r="S2466" s="19">
        <v>3731.1174999999994</v>
      </c>
      <c r="T2466" s="20" t="s">
        <v>363</v>
      </c>
      <c r="U2466" s="21" t="s">
        <v>430</v>
      </c>
      <c r="V2466" s="23">
        <v>37</v>
      </c>
      <c r="W2466" s="23">
        <v>1</v>
      </c>
      <c r="X2466" s="24"/>
    </row>
    <row r="2467" spans="1:24" s="1" customFormat="1" ht="21" customHeight="1" x14ac:dyDescent="0.3">
      <c r="A2467" s="26" t="s">
        <v>23</v>
      </c>
      <c r="B2467" s="26" t="s">
        <v>2030</v>
      </c>
      <c r="C2467" s="27" t="s">
        <v>2066</v>
      </c>
      <c r="D2467" s="57"/>
      <c r="E2467" s="42" t="str">
        <f>HYPERLINK("https://www.google.ru/search?q=FU8298&amp;newwindow=1&amp;tbm=isch","Еще фото")</f>
        <v>Еще фото</v>
      </c>
      <c r="F2467" s="14"/>
      <c r="G2467" s="26" t="s">
        <v>825</v>
      </c>
      <c r="H2467" s="26" t="s">
        <v>357</v>
      </c>
      <c r="I2467" s="26" t="s">
        <v>1981</v>
      </c>
      <c r="J2467" s="15" t="s">
        <v>28</v>
      </c>
      <c r="K2467" s="16" t="s">
        <v>29</v>
      </c>
      <c r="L2467" s="60"/>
      <c r="M2467" s="15"/>
      <c r="N2467" s="15" t="s">
        <v>43</v>
      </c>
      <c r="O2467" s="15" t="s">
        <v>32</v>
      </c>
      <c r="P2467" s="16" t="s">
        <v>2001</v>
      </c>
      <c r="Q2467" s="17">
        <v>5899</v>
      </c>
      <c r="R2467" s="18">
        <v>45</v>
      </c>
      <c r="S2467" s="19">
        <v>3731.1174999999994</v>
      </c>
      <c r="T2467" s="20" t="s">
        <v>363</v>
      </c>
      <c r="U2467" s="21" t="s">
        <v>431</v>
      </c>
      <c r="V2467" s="23">
        <v>38</v>
      </c>
      <c r="W2467" s="23">
        <v>1</v>
      </c>
      <c r="X2467" s="24"/>
    </row>
    <row r="2468" spans="1:24" s="1" customFormat="1" ht="21" customHeight="1" x14ac:dyDescent="0.3">
      <c r="A2468" s="26" t="s">
        <v>23</v>
      </c>
      <c r="B2468" s="26" t="s">
        <v>2030</v>
      </c>
      <c r="C2468" s="27" t="s">
        <v>2066</v>
      </c>
      <c r="D2468" s="57"/>
      <c r="E2468" s="42" t="str">
        <f>HYPERLINK("https://www.google.ru/search?q=FU8298&amp;newwindow=1&amp;tbm=isch","Еще фото")</f>
        <v>Еще фото</v>
      </c>
      <c r="F2468" s="14"/>
      <c r="G2468" s="26" t="s">
        <v>825</v>
      </c>
      <c r="H2468" s="26" t="s">
        <v>357</v>
      </c>
      <c r="I2468" s="26" t="s">
        <v>1981</v>
      </c>
      <c r="J2468" s="15" t="s">
        <v>28</v>
      </c>
      <c r="K2468" s="16" t="s">
        <v>29</v>
      </c>
      <c r="L2468" s="60"/>
      <c r="M2468" s="15"/>
      <c r="N2468" s="15" t="s">
        <v>43</v>
      </c>
      <c r="O2468" s="15" t="s">
        <v>32</v>
      </c>
      <c r="P2468" s="16" t="s">
        <v>2001</v>
      </c>
      <c r="Q2468" s="17">
        <v>5899</v>
      </c>
      <c r="R2468" s="18">
        <v>45</v>
      </c>
      <c r="S2468" s="19">
        <v>3731.1174999999994</v>
      </c>
      <c r="T2468" s="20" t="s">
        <v>363</v>
      </c>
      <c r="U2468" s="21" t="s">
        <v>432</v>
      </c>
      <c r="V2468" s="23">
        <v>39</v>
      </c>
      <c r="W2468" s="23">
        <v>8</v>
      </c>
      <c r="X2468" s="24"/>
    </row>
    <row r="2469" spans="1:24" s="1" customFormat="1" ht="21" customHeight="1" x14ac:dyDescent="0.3">
      <c r="A2469" s="26" t="s">
        <v>23</v>
      </c>
      <c r="B2469" s="26" t="s">
        <v>2030</v>
      </c>
      <c r="C2469" s="27" t="s">
        <v>2066</v>
      </c>
      <c r="D2469" s="57"/>
      <c r="E2469" s="42" t="str">
        <f>HYPERLINK("https://www.google.ru/search?q=FU8298&amp;newwindow=1&amp;tbm=isch","Еще фото")</f>
        <v>Еще фото</v>
      </c>
      <c r="F2469" s="14"/>
      <c r="G2469" s="26" t="s">
        <v>825</v>
      </c>
      <c r="H2469" s="26" t="s">
        <v>357</v>
      </c>
      <c r="I2469" s="26" t="s">
        <v>1981</v>
      </c>
      <c r="J2469" s="15" t="s">
        <v>28</v>
      </c>
      <c r="K2469" s="16" t="s">
        <v>29</v>
      </c>
      <c r="L2469" s="60"/>
      <c r="M2469" s="15"/>
      <c r="N2469" s="15" t="s">
        <v>43</v>
      </c>
      <c r="O2469" s="15" t="s">
        <v>32</v>
      </c>
      <c r="P2469" s="16" t="s">
        <v>2001</v>
      </c>
      <c r="Q2469" s="17">
        <v>5899</v>
      </c>
      <c r="R2469" s="18">
        <v>45</v>
      </c>
      <c r="S2469" s="19">
        <v>3731.1174999999994</v>
      </c>
      <c r="T2469" s="20" t="s">
        <v>363</v>
      </c>
      <c r="U2469" s="21" t="s">
        <v>694</v>
      </c>
      <c r="V2469" s="31">
        <v>40.5</v>
      </c>
      <c r="W2469" s="23">
        <v>11</v>
      </c>
      <c r="X2469" s="24"/>
    </row>
    <row r="2470" spans="1:24" s="1" customFormat="1" ht="32" customHeight="1" x14ac:dyDescent="0.3">
      <c r="A2470" s="26" t="s">
        <v>23</v>
      </c>
      <c r="B2470" s="26" t="s">
        <v>2030</v>
      </c>
      <c r="C2470" s="27" t="s">
        <v>2066</v>
      </c>
      <c r="D2470" s="58"/>
      <c r="E2470" s="42" t="str">
        <f>HYPERLINK("https://www.google.ru/search?q=FU8298&amp;newwindow=1&amp;tbm=isch","Еще фото")</f>
        <v>Еще фото</v>
      </c>
      <c r="F2470" s="14"/>
      <c r="G2470" s="26" t="s">
        <v>825</v>
      </c>
      <c r="H2470" s="26" t="s">
        <v>357</v>
      </c>
      <c r="I2470" s="26" t="s">
        <v>1981</v>
      </c>
      <c r="J2470" s="15" t="s">
        <v>28</v>
      </c>
      <c r="K2470" s="16" t="s">
        <v>29</v>
      </c>
      <c r="L2470" s="61"/>
      <c r="M2470" s="15"/>
      <c r="N2470" s="15" t="s">
        <v>43</v>
      </c>
      <c r="O2470" s="15" t="s">
        <v>32</v>
      </c>
      <c r="P2470" s="16" t="s">
        <v>2001</v>
      </c>
      <c r="Q2470" s="17">
        <v>5899</v>
      </c>
      <c r="R2470" s="18">
        <v>45</v>
      </c>
      <c r="S2470" s="19">
        <v>3731.1174999999994</v>
      </c>
      <c r="T2470" s="20" t="s">
        <v>363</v>
      </c>
      <c r="U2470" s="21" t="s">
        <v>723</v>
      </c>
      <c r="V2470" s="23">
        <v>42</v>
      </c>
      <c r="W2470" s="23">
        <v>1</v>
      </c>
      <c r="X2470" s="24"/>
    </row>
    <row r="2471" spans="1:24" s="1" customFormat="1" ht="35" customHeight="1" x14ac:dyDescent="0.3">
      <c r="A2471" s="11" t="s">
        <v>23</v>
      </c>
      <c r="B2471" s="11" t="s">
        <v>2030</v>
      </c>
      <c r="C2471" s="12" t="s">
        <v>2067</v>
      </c>
      <c r="D2471" s="56"/>
      <c r="E2471" s="42" t="str">
        <f>HYPERLINK("https://www.google.ru/search?q=FU8299&amp;newwindow=1&amp;tbm=isch","Еще фото")</f>
        <v>Еще фото</v>
      </c>
      <c r="F2471" s="14" t="s">
        <v>107</v>
      </c>
      <c r="G2471" s="11" t="s">
        <v>825</v>
      </c>
      <c r="H2471" s="11" t="s">
        <v>357</v>
      </c>
      <c r="I2471" s="15" t="s">
        <v>1981</v>
      </c>
      <c r="J2471" s="15" t="s">
        <v>28</v>
      </c>
      <c r="K2471" s="16" t="s">
        <v>29</v>
      </c>
      <c r="L2471" s="59" t="s">
        <v>2005</v>
      </c>
      <c r="M2471" s="15"/>
      <c r="N2471" s="15" t="s">
        <v>86</v>
      </c>
      <c r="O2471" s="15"/>
      <c r="P2471" s="16" t="s">
        <v>2001</v>
      </c>
      <c r="Q2471" s="17">
        <v>5899</v>
      </c>
      <c r="R2471" s="18">
        <v>45</v>
      </c>
      <c r="S2471" s="19">
        <v>3731.1174999999994</v>
      </c>
      <c r="T2471" s="20" t="s">
        <v>363</v>
      </c>
      <c r="U2471" s="21" t="s">
        <v>432</v>
      </c>
      <c r="V2471" s="23">
        <v>39</v>
      </c>
      <c r="W2471" s="23">
        <v>15</v>
      </c>
      <c r="X2471" s="24"/>
    </row>
    <row r="2472" spans="1:24" s="1" customFormat="1" ht="35" customHeight="1" x14ac:dyDescent="0.3">
      <c r="A2472" s="26" t="s">
        <v>23</v>
      </c>
      <c r="B2472" s="26" t="s">
        <v>2030</v>
      </c>
      <c r="C2472" s="12" t="s">
        <v>2067</v>
      </c>
      <c r="D2472" s="57"/>
      <c r="E2472" s="42" t="str">
        <f>HYPERLINK("https://www.google.ru/search?q=FU8299&amp;newwindow=1&amp;tbm=isch","Еще фото")</f>
        <v>Еще фото</v>
      </c>
      <c r="F2472" s="14" t="s">
        <v>107</v>
      </c>
      <c r="G2472" s="26" t="s">
        <v>825</v>
      </c>
      <c r="H2472" s="26" t="s">
        <v>357</v>
      </c>
      <c r="I2472" s="26" t="s">
        <v>1981</v>
      </c>
      <c r="J2472" s="15" t="s">
        <v>28</v>
      </c>
      <c r="K2472" s="16" t="s">
        <v>29</v>
      </c>
      <c r="L2472" s="60"/>
      <c r="M2472" s="15"/>
      <c r="N2472" s="15" t="s">
        <v>86</v>
      </c>
      <c r="O2472" s="15"/>
      <c r="P2472" s="16" t="s">
        <v>2001</v>
      </c>
      <c r="Q2472" s="17">
        <v>5899</v>
      </c>
      <c r="R2472" s="18">
        <v>45</v>
      </c>
      <c r="S2472" s="19">
        <v>3731.1174999999994</v>
      </c>
      <c r="T2472" s="20" t="s">
        <v>363</v>
      </c>
      <c r="U2472" s="21" t="s">
        <v>694</v>
      </c>
      <c r="V2472" s="31">
        <v>40.5</v>
      </c>
      <c r="W2472" s="23">
        <v>16</v>
      </c>
      <c r="X2472" s="24"/>
    </row>
    <row r="2473" spans="1:24" s="1" customFormat="1" ht="37.049999999999997" customHeight="1" x14ac:dyDescent="0.3">
      <c r="A2473" s="26" t="s">
        <v>23</v>
      </c>
      <c r="B2473" s="26" t="s">
        <v>2030</v>
      </c>
      <c r="C2473" s="12" t="s">
        <v>2067</v>
      </c>
      <c r="D2473" s="58"/>
      <c r="E2473" s="42" t="str">
        <f>HYPERLINK("https://www.google.ru/search?q=FU8299&amp;newwindow=1&amp;tbm=isch","Еще фото")</f>
        <v>Еще фото</v>
      </c>
      <c r="F2473" s="14" t="s">
        <v>107</v>
      </c>
      <c r="G2473" s="26" t="s">
        <v>825</v>
      </c>
      <c r="H2473" s="26" t="s">
        <v>357</v>
      </c>
      <c r="I2473" s="26" t="s">
        <v>1981</v>
      </c>
      <c r="J2473" s="15" t="s">
        <v>28</v>
      </c>
      <c r="K2473" s="16" t="s">
        <v>29</v>
      </c>
      <c r="L2473" s="61"/>
      <c r="M2473" s="15"/>
      <c r="N2473" s="15" t="s">
        <v>86</v>
      </c>
      <c r="O2473" s="15"/>
      <c r="P2473" s="16" t="s">
        <v>2001</v>
      </c>
      <c r="Q2473" s="17">
        <v>5899</v>
      </c>
      <c r="R2473" s="18">
        <v>45</v>
      </c>
      <c r="S2473" s="19">
        <v>3731.1174999999994</v>
      </c>
      <c r="T2473" s="20" t="s">
        <v>363</v>
      </c>
      <c r="U2473" s="21" t="s">
        <v>723</v>
      </c>
      <c r="V2473" s="23">
        <v>42</v>
      </c>
      <c r="W2473" s="23">
        <v>4</v>
      </c>
      <c r="X2473" s="24"/>
    </row>
    <row r="2474" spans="1:24" s="1" customFormat="1" ht="21" customHeight="1" x14ac:dyDescent="0.3">
      <c r="A2474" s="11" t="s">
        <v>23</v>
      </c>
      <c r="B2474" s="11" t="s">
        <v>2019</v>
      </c>
      <c r="C2474" s="25" t="s">
        <v>2068</v>
      </c>
      <c r="D2474" s="56"/>
      <c r="E2474" s="42" t="str">
        <f>HYPERLINK("https://www.google.ru/search?q=GW1048&amp;newwindow=1&amp;tbm=isch","Еще фото")</f>
        <v>Еще фото</v>
      </c>
      <c r="F2474" s="14"/>
      <c r="G2474" s="11" t="s">
        <v>825</v>
      </c>
      <c r="H2474" s="11" t="s">
        <v>357</v>
      </c>
      <c r="I2474" s="15" t="s">
        <v>1981</v>
      </c>
      <c r="J2474" s="15" t="s">
        <v>28</v>
      </c>
      <c r="K2474" s="16" t="s">
        <v>286</v>
      </c>
      <c r="L2474" s="59" t="s">
        <v>2069</v>
      </c>
      <c r="M2474" s="15" t="s">
        <v>61</v>
      </c>
      <c r="N2474" s="15" t="s">
        <v>86</v>
      </c>
      <c r="O2474" s="15" t="s">
        <v>32</v>
      </c>
      <c r="P2474" s="16" t="s">
        <v>2001</v>
      </c>
      <c r="Q2474" s="17">
        <v>5399</v>
      </c>
      <c r="R2474" s="18">
        <v>45</v>
      </c>
      <c r="S2474" s="19">
        <v>3414.8674999999994</v>
      </c>
      <c r="T2474" s="20" t="s">
        <v>363</v>
      </c>
      <c r="U2474" s="21" t="s">
        <v>432</v>
      </c>
      <c r="V2474" s="23">
        <v>39</v>
      </c>
      <c r="W2474" s="23">
        <v>22</v>
      </c>
      <c r="X2474" s="24"/>
    </row>
    <row r="2475" spans="1:24" s="1" customFormat="1" ht="21" customHeight="1" x14ac:dyDescent="0.3">
      <c r="A2475" s="26" t="s">
        <v>23</v>
      </c>
      <c r="B2475" s="26" t="s">
        <v>2019</v>
      </c>
      <c r="C2475" s="27" t="s">
        <v>2068</v>
      </c>
      <c r="D2475" s="57"/>
      <c r="E2475" s="42" t="str">
        <f>HYPERLINK("https://www.google.ru/search?q=GW1048&amp;newwindow=1&amp;tbm=isch","Еще фото")</f>
        <v>Еще фото</v>
      </c>
      <c r="F2475" s="14"/>
      <c r="G2475" s="26" t="s">
        <v>825</v>
      </c>
      <c r="H2475" s="26" t="s">
        <v>357</v>
      </c>
      <c r="I2475" s="26" t="s">
        <v>1981</v>
      </c>
      <c r="J2475" s="15" t="s">
        <v>28</v>
      </c>
      <c r="K2475" s="16" t="s">
        <v>286</v>
      </c>
      <c r="L2475" s="60"/>
      <c r="M2475" s="15" t="s">
        <v>61</v>
      </c>
      <c r="N2475" s="15" t="s">
        <v>86</v>
      </c>
      <c r="O2475" s="15" t="s">
        <v>32</v>
      </c>
      <c r="P2475" s="16" t="s">
        <v>2001</v>
      </c>
      <c r="Q2475" s="17">
        <v>5399</v>
      </c>
      <c r="R2475" s="18">
        <v>45</v>
      </c>
      <c r="S2475" s="19">
        <v>3414.8674999999994</v>
      </c>
      <c r="T2475" s="20" t="s">
        <v>363</v>
      </c>
      <c r="U2475" s="21" t="s">
        <v>694</v>
      </c>
      <c r="V2475" s="31">
        <v>40.5</v>
      </c>
      <c r="W2475" s="23">
        <v>33</v>
      </c>
      <c r="X2475" s="24"/>
    </row>
    <row r="2476" spans="1:24" s="1" customFormat="1" ht="21" customHeight="1" x14ac:dyDescent="0.3">
      <c r="A2476" s="26" t="s">
        <v>23</v>
      </c>
      <c r="B2476" s="26" t="s">
        <v>2019</v>
      </c>
      <c r="C2476" s="27" t="s">
        <v>2068</v>
      </c>
      <c r="D2476" s="57"/>
      <c r="E2476" s="42" t="str">
        <f>HYPERLINK("https://www.google.ru/search?q=GW1048&amp;newwindow=1&amp;tbm=isch","Еще фото")</f>
        <v>Еще фото</v>
      </c>
      <c r="F2476" s="14"/>
      <c r="G2476" s="26" t="s">
        <v>825</v>
      </c>
      <c r="H2476" s="26" t="s">
        <v>357</v>
      </c>
      <c r="I2476" s="26" t="s">
        <v>1981</v>
      </c>
      <c r="J2476" s="15" t="s">
        <v>28</v>
      </c>
      <c r="K2476" s="16" t="s">
        <v>286</v>
      </c>
      <c r="L2476" s="60"/>
      <c r="M2476" s="15" t="s">
        <v>61</v>
      </c>
      <c r="N2476" s="15" t="s">
        <v>86</v>
      </c>
      <c r="O2476" s="15" t="s">
        <v>32</v>
      </c>
      <c r="P2476" s="16" t="s">
        <v>2001</v>
      </c>
      <c r="Q2476" s="17">
        <v>5399</v>
      </c>
      <c r="R2476" s="18">
        <v>45</v>
      </c>
      <c r="S2476" s="19">
        <v>3414.8674999999994</v>
      </c>
      <c r="T2476" s="20" t="s">
        <v>363</v>
      </c>
      <c r="U2476" s="21" t="s">
        <v>723</v>
      </c>
      <c r="V2476" s="23">
        <v>42</v>
      </c>
      <c r="W2476" s="23">
        <v>24</v>
      </c>
      <c r="X2476" s="24"/>
    </row>
    <row r="2477" spans="1:24" s="1" customFormat="1" ht="21" customHeight="1" x14ac:dyDescent="0.3">
      <c r="A2477" s="26" t="s">
        <v>23</v>
      </c>
      <c r="B2477" s="26" t="s">
        <v>2019</v>
      </c>
      <c r="C2477" s="27" t="s">
        <v>2068</v>
      </c>
      <c r="D2477" s="57"/>
      <c r="E2477" s="42" t="str">
        <f>HYPERLINK("https://www.google.ru/search?q=GW1048&amp;newwindow=1&amp;tbm=isch","Еще фото")</f>
        <v>Еще фото</v>
      </c>
      <c r="F2477" s="14"/>
      <c r="G2477" s="26" t="s">
        <v>825</v>
      </c>
      <c r="H2477" s="26" t="s">
        <v>357</v>
      </c>
      <c r="I2477" s="26" t="s">
        <v>1981</v>
      </c>
      <c r="J2477" s="15" t="s">
        <v>28</v>
      </c>
      <c r="K2477" s="16" t="s">
        <v>286</v>
      </c>
      <c r="L2477" s="60"/>
      <c r="M2477" s="15" t="s">
        <v>61</v>
      </c>
      <c r="N2477" s="15" t="s">
        <v>86</v>
      </c>
      <c r="O2477" s="15" t="s">
        <v>32</v>
      </c>
      <c r="P2477" s="16" t="s">
        <v>2001</v>
      </c>
      <c r="Q2477" s="17">
        <v>5399</v>
      </c>
      <c r="R2477" s="18">
        <v>45</v>
      </c>
      <c r="S2477" s="19">
        <v>3414.8674999999994</v>
      </c>
      <c r="T2477" s="20" t="s">
        <v>363</v>
      </c>
      <c r="U2477" s="21" t="s">
        <v>742</v>
      </c>
      <c r="V2477" s="31">
        <v>44.5</v>
      </c>
      <c r="W2477" s="23">
        <v>1</v>
      </c>
      <c r="X2477" s="24"/>
    </row>
    <row r="2478" spans="1:24" s="1" customFormat="1" ht="32" customHeight="1" x14ac:dyDescent="0.3">
      <c r="A2478" s="26" t="s">
        <v>23</v>
      </c>
      <c r="B2478" s="26" t="s">
        <v>2019</v>
      </c>
      <c r="C2478" s="27" t="s">
        <v>2068</v>
      </c>
      <c r="D2478" s="58"/>
      <c r="E2478" s="42" t="str">
        <f>HYPERLINK("https://www.google.ru/search?q=GW1048&amp;newwindow=1&amp;tbm=isch","Еще фото")</f>
        <v>Еще фото</v>
      </c>
      <c r="F2478" s="14"/>
      <c r="G2478" s="26" t="s">
        <v>825</v>
      </c>
      <c r="H2478" s="26" t="s">
        <v>357</v>
      </c>
      <c r="I2478" s="26" t="s">
        <v>1981</v>
      </c>
      <c r="J2478" s="15" t="s">
        <v>28</v>
      </c>
      <c r="K2478" s="16" t="s">
        <v>286</v>
      </c>
      <c r="L2478" s="61"/>
      <c r="M2478" s="15" t="s">
        <v>61</v>
      </c>
      <c r="N2478" s="15" t="s">
        <v>86</v>
      </c>
      <c r="O2478" s="15" t="s">
        <v>32</v>
      </c>
      <c r="P2478" s="16" t="s">
        <v>2001</v>
      </c>
      <c r="Q2478" s="17">
        <v>5399</v>
      </c>
      <c r="R2478" s="18">
        <v>45</v>
      </c>
      <c r="S2478" s="19">
        <v>3414.8674999999994</v>
      </c>
      <c r="T2478" s="20" t="s">
        <v>363</v>
      </c>
      <c r="U2478" s="21" t="s">
        <v>969</v>
      </c>
      <c r="V2478" s="23">
        <v>46</v>
      </c>
      <c r="W2478" s="23">
        <v>2</v>
      </c>
      <c r="X2478" s="24"/>
    </row>
    <row r="2479" spans="1:24" s="1" customFormat="1" ht="52.05" customHeight="1" x14ac:dyDescent="0.3">
      <c r="A2479" s="11" t="s">
        <v>23</v>
      </c>
      <c r="B2479" s="11" t="s">
        <v>2019</v>
      </c>
      <c r="C2479" s="12" t="s">
        <v>2070</v>
      </c>
      <c r="D2479" s="62"/>
      <c r="E2479" s="42" t="str">
        <f>HYPERLINK("https://www.google.ru/search?q=GZ3779&amp;newwindow=1&amp;tbm=isch","Еще фото")</f>
        <v>Еще фото</v>
      </c>
      <c r="F2479" s="14"/>
      <c r="G2479" s="11" t="s">
        <v>825</v>
      </c>
      <c r="H2479" s="11" t="s">
        <v>357</v>
      </c>
      <c r="I2479" s="15" t="s">
        <v>1981</v>
      </c>
      <c r="J2479" s="15" t="s">
        <v>28</v>
      </c>
      <c r="K2479" s="16" t="s">
        <v>286</v>
      </c>
      <c r="L2479" s="59" t="s">
        <v>2071</v>
      </c>
      <c r="M2479" s="15"/>
      <c r="N2479" s="15" t="s">
        <v>43</v>
      </c>
      <c r="O2479" s="15"/>
      <c r="P2479" s="16" t="s">
        <v>2001</v>
      </c>
      <c r="Q2479" s="17">
        <v>6299</v>
      </c>
      <c r="R2479" s="18">
        <v>45</v>
      </c>
      <c r="S2479" s="19">
        <v>3984.1174999999994</v>
      </c>
      <c r="T2479" s="20" t="s">
        <v>363</v>
      </c>
      <c r="U2479" s="21" t="s">
        <v>432</v>
      </c>
      <c r="V2479" s="23">
        <v>39</v>
      </c>
      <c r="W2479" s="23">
        <v>1</v>
      </c>
      <c r="X2479" s="24"/>
    </row>
    <row r="2480" spans="1:24" s="1" customFormat="1" ht="61.05" customHeight="1" x14ac:dyDescent="0.3">
      <c r="A2480" s="26" t="s">
        <v>23</v>
      </c>
      <c r="B2480" s="26" t="s">
        <v>2019</v>
      </c>
      <c r="C2480" s="12" t="s">
        <v>2070</v>
      </c>
      <c r="D2480" s="63"/>
      <c r="E2480" s="42" t="str">
        <f>HYPERLINK("https://www.google.ru/search?q=GZ3779&amp;newwindow=1&amp;tbm=isch","Еще фото")</f>
        <v>Еще фото</v>
      </c>
      <c r="F2480" s="14"/>
      <c r="G2480" s="26" t="s">
        <v>825</v>
      </c>
      <c r="H2480" s="26" t="s">
        <v>357</v>
      </c>
      <c r="I2480" s="26" t="s">
        <v>1981</v>
      </c>
      <c r="J2480" s="15" t="s">
        <v>28</v>
      </c>
      <c r="K2480" s="16" t="s">
        <v>286</v>
      </c>
      <c r="L2480" s="61"/>
      <c r="M2480" s="15"/>
      <c r="N2480" s="15" t="s">
        <v>43</v>
      </c>
      <c r="O2480" s="15"/>
      <c r="P2480" s="16" t="s">
        <v>2001</v>
      </c>
      <c r="Q2480" s="17">
        <v>6299</v>
      </c>
      <c r="R2480" s="18">
        <v>45</v>
      </c>
      <c r="S2480" s="19">
        <v>3984.1174999999994</v>
      </c>
      <c r="T2480" s="20" t="s">
        <v>363</v>
      </c>
      <c r="U2480" s="21" t="s">
        <v>723</v>
      </c>
      <c r="V2480" s="23">
        <v>42</v>
      </c>
      <c r="W2480" s="23">
        <v>18</v>
      </c>
      <c r="X2480" s="24"/>
    </row>
    <row r="2481" spans="1:24" s="1" customFormat="1" ht="52.05" customHeight="1" x14ac:dyDescent="0.3">
      <c r="A2481" s="11" t="s">
        <v>23</v>
      </c>
      <c r="B2481" s="11" t="s">
        <v>2012</v>
      </c>
      <c r="C2481" s="12" t="s">
        <v>2072</v>
      </c>
      <c r="D2481" s="62"/>
      <c r="E2481" s="42" t="str">
        <f>HYPERLINK("https://www.google.ru/search?q=GZ5896&amp;newwindow=1&amp;tbm=isch","Еще фото")</f>
        <v>Еще фото</v>
      </c>
      <c r="F2481" s="14"/>
      <c r="G2481" s="11" t="s">
        <v>825</v>
      </c>
      <c r="H2481" s="11" t="s">
        <v>357</v>
      </c>
      <c r="I2481" s="15" t="s">
        <v>1981</v>
      </c>
      <c r="J2481" s="15" t="s">
        <v>28</v>
      </c>
      <c r="K2481" s="16" t="s">
        <v>29</v>
      </c>
      <c r="L2481" s="59" t="s">
        <v>2014</v>
      </c>
      <c r="M2481" s="15"/>
      <c r="N2481" s="15" t="s">
        <v>43</v>
      </c>
      <c r="O2481" s="15"/>
      <c r="P2481" s="16" t="s">
        <v>2001</v>
      </c>
      <c r="Q2481" s="17">
        <v>6399</v>
      </c>
      <c r="R2481" s="18">
        <v>45</v>
      </c>
      <c r="S2481" s="19">
        <v>4047.3674999999994</v>
      </c>
      <c r="T2481" s="20" t="s">
        <v>363</v>
      </c>
      <c r="U2481" s="21" t="s">
        <v>432</v>
      </c>
      <c r="V2481" s="23">
        <v>39</v>
      </c>
      <c r="W2481" s="23">
        <v>2</v>
      </c>
      <c r="X2481" s="24"/>
    </row>
    <row r="2482" spans="1:24" s="1" customFormat="1" ht="61.05" customHeight="1" x14ac:dyDescent="0.3">
      <c r="A2482" s="26" t="s">
        <v>23</v>
      </c>
      <c r="B2482" s="26" t="s">
        <v>2012</v>
      </c>
      <c r="C2482" s="12" t="s">
        <v>2072</v>
      </c>
      <c r="D2482" s="63"/>
      <c r="E2482" s="42" t="str">
        <f>HYPERLINK("https://www.google.ru/search?q=GZ5896&amp;newwindow=1&amp;tbm=isch","Еще фото")</f>
        <v>Еще фото</v>
      </c>
      <c r="F2482" s="14"/>
      <c r="G2482" s="26" t="s">
        <v>825</v>
      </c>
      <c r="H2482" s="26" t="s">
        <v>357</v>
      </c>
      <c r="I2482" s="26" t="s">
        <v>1981</v>
      </c>
      <c r="J2482" s="15" t="s">
        <v>28</v>
      </c>
      <c r="K2482" s="16" t="s">
        <v>29</v>
      </c>
      <c r="L2482" s="61"/>
      <c r="M2482" s="15"/>
      <c r="N2482" s="15" t="s">
        <v>43</v>
      </c>
      <c r="O2482" s="15"/>
      <c r="P2482" s="16" t="s">
        <v>2001</v>
      </c>
      <c r="Q2482" s="17">
        <v>6399</v>
      </c>
      <c r="R2482" s="18">
        <v>45</v>
      </c>
      <c r="S2482" s="19">
        <v>4047.3674999999994</v>
      </c>
      <c r="T2482" s="20" t="s">
        <v>363</v>
      </c>
      <c r="U2482" s="21" t="s">
        <v>694</v>
      </c>
      <c r="V2482" s="31">
        <v>40.5</v>
      </c>
      <c r="W2482" s="23">
        <v>1</v>
      </c>
      <c r="X2482" s="24"/>
    </row>
    <row r="2483" spans="1:24" s="1" customFormat="1" ht="26" customHeight="1" x14ac:dyDescent="0.3">
      <c r="A2483" s="11" t="s">
        <v>23</v>
      </c>
      <c r="B2483" s="11" t="s">
        <v>2073</v>
      </c>
      <c r="C2483" s="12" t="s">
        <v>2074</v>
      </c>
      <c r="D2483" s="56"/>
      <c r="E2483" s="42" t="str">
        <f>HYPERLINK("https://www.google.ru/search?q=HP6522&amp;newwindow=1&amp;tbm=isch","Еще фото")</f>
        <v>Еще фото</v>
      </c>
      <c r="F2483" s="28" t="s">
        <v>137</v>
      </c>
      <c r="G2483" s="11" t="s">
        <v>1986</v>
      </c>
      <c r="H2483" s="11" t="s">
        <v>357</v>
      </c>
      <c r="I2483" s="15" t="s">
        <v>1981</v>
      </c>
      <c r="J2483" s="15" t="s">
        <v>28</v>
      </c>
      <c r="K2483" s="16" t="s">
        <v>29</v>
      </c>
      <c r="L2483" s="59" t="s">
        <v>2075</v>
      </c>
      <c r="M2483" s="15"/>
      <c r="N2483" s="15" t="s">
        <v>31</v>
      </c>
      <c r="O2483" s="15"/>
      <c r="P2483" s="16" t="s">
        <v>2001</v>
      </c>
      <c r="Q2483" s="17">
        <v>6699</v>
      </c>
      <c r="R2483" s="18">
        <v>45</v>
      </c>
      <c r="S2483" s="19">
        <v>4237.1174999999994</v>
      </c>
      <c r="T2483" s="20" t="s">
        <v>363</v>
      </c>
      <c r="U2483" s="21" t="s">
        <v>429</v>
      </c>
      <c r="V2483" s="23">
        <v>35</v>
      </c>
      <c r="W2483" s="23">
        <v>3</v>
      </c>
      <c r="X2483" s="24"/>
    </row>
    <row r="2484" spans="1:24" s="1" customFormat="1" ht="26" customHeight="1" x14ac:dyDescent="0.3">
      <c r="A2484" s="26" t="s">
        <v>23</v>
      </c>
      <c r="B2484" s="26" t="s">
        <v>2073</v>
      </c>
      <c r="C2484" s="12" t="s">
        <v>2074</v>
      </c>
      <c r="D2484" s="57"/>
      <c r="E2484" s="42" t="str">
        <f>HYPERLINK("https://www.google.ru/search?q=HP6522&amp;newwindow=1&amp;tbm=isch","Еще фото")</f>
        <v>Еще фото</v>
      </c>
      <c r="F2484" s="28" t="s">
        <v>137</v>
      </c>
      <c r="G2484" s="26" t="s">
        <v>1986</v>
      </c>
      <c r="H2484" s="26" t="s">
        <v>357</v>
      </c>
      <c r="I2484" s="26" t="s">
        <v>1981</v>
      </c>
      <c r="J2484" s="15" t="s">
        <v>28</v>
      </c>
      <c r="K2484" s="16" t="s">
        <v>29</v>
      </c>
      <c r="L2484" s="60"/>
      <c r="M2484" s="15"/>
      <c r="N2484" s="15" t="s">
        <v>31</v>
      </c>
      <c r="O2484" s="15"/>
      <c r="P2484" s="16" t="s">
        <v>2001</v>
      </c>
      <c r="Q2484" s="17">
        <v>6699</v>
      </c>
      <c r="R2484" s="18">
        <v>45</v>
      </c>
      <c r="S2484" s="19">
        <v>4237.1174999999994</v>
      </c>
      <c r="T2484" s="20" t="s">
        <v>363</v>
      </c>
      <c r="U2484" s="21" t="s">
        <v>365</v>
      </c>
      <c r="V2484" s="23">
        <v>36</v>
      </c>
      <c r="W2484" s="23">
        <v>2</v>
      </c>
      <c r="X2484" s="24"/>
    </row>
    <row r="2485" spans="1:24" s="1" customFormat="1" ht="26" customHeight="1" x14ac:dyDescent="0.3">
      <c r="A2485" s="26" t="s">
        <v>23</v>
      </c>
      <c r="B2485" s="26" t="s">
        <v>2073</v>
      </c>
      <c r="C2485" s="12" t="s">
        <v>2074</v>
      </c>
      <c r="D2485" s="57"/>
      <c r="E2485" s="42" t="str">
        <f>HYPERLINK("https://www.google.ru/search?q=HP6522&amp;newwindow=1&amp;tbm=isch","Еще фото")</f>
        <v>Еще фото</v>
      </c>
      <c r="F2485" s="28" t="s">
        <v>137</v>
      </c>
      <c r="G2485" s="26" t="s">
        <v>1986</v>
      </c>
      <c r="H2485" s="26" t="s">
        <v>357</v>
      </c>
      <c r="I2485" s="26" t="s">
        <v>1981</v>
      </c>
      <c r="J2485" s="15" t="s">
        <v>28</v>
      </c>
      <c r="K2485" s="16" t="s">
        <v>29</v>
      </c>
      <c r="L2485" s="60"/>
      <c r="M2485" s="15"/>
      <c r="N2485" s="15" t="s">
        <v>31</v>
      </c>
      <c r="O2485" s="15"/>
      <c r="P2485" s="16" t="s">
        <v>2001</v>
      </c>
      <c r="Q2485" s="17">
        <v>6699</v>
      </c>
      <c r="R2485" s="18">
        <v>45</v>
      </c>
      <c r="S2485" s="19">
        <v>4237.1174999999994</v>
      </c>
      <c r="T2485" s="20" t="s">
        <v>363</v>
      </c>
      <c r="U2485" s="21" t="s">
        <v>430</v>
      </c>
      <c r="V2485" s="23">
        <v>37</v>
      </c>
      <c r="W2485" s="23">
        <v>2</v>
      </c>
      <c r="X2485" s="24"/>
    </row>
    <row r="2486" spans="1:24" s="1" customFormat="1" ht="26" customHeight="1" x14ac:dyDescent="0.3">
      <c r="A2486" s="26" t="s">
        <v>23</v>
      </c>
      <c r="B2486" s="26" t="s">
        <v>2073</v>
      </c>
      <c r="C2486" s="12" t="s">
        <v>2074</v>
      </c>
      <c r="D2486" s="58"/>
      <c r="E2486" s="42" t="str">
        <f>HYPERLINK("https://www.google.ru/search?q=HP6522&amp;newwindow=1&amp;tbm=isch","Еще фото")</f>
        <v>Еще фото</v>
      </c>
      <c r="F2486" s="28" t="s">
        <v>137</v>
      </c>
      <c r="G2486" s="26" t="s">
        <v>1986</v>
      </c>
      <c r="H2486" s="26" t="s">
        <v>357</v>
      </c>
      <c r="I2486" s="26" t="s">
        <v>1981</v>
      </c>
      <c r="J2486" s="15" t="s">
        <v>28</v>
      </c>
      <c r="K2486" s="16" t="s">
        <v>29</v>
      </c>
      <c r="L2486" s="61"/>
      <c r="M2486" s="15"/>
      <c r="N2486" s="15" t="s">
        <v>31</v>
      </c>
      <c r="O2486" s="15"/>
      <c r="P2486" s="16" t="s">
        <v>2001</v>
      </c>
      <c r="Q2486" s="17">
        <v>6699</v>
      </c>
      <c r="R2486" s="18">
        <v>45</v>
      </c>
      <c r="S2486" s="19">
        <v>4237.1174999999994</v>
      </c>
      <c r="T2486" s="20" t="s">
        <v>363</v>
      </c>
      <c r="U2486" s="21" t="s">
        <v>431</v>
      </c>
      <c r="V2486" s="23">
        <v>38</v>
      </c>
      <c r="W2486" s="23">
        <v>1</v>
      </c>
      <c r="X2486" s="24"/>
    </row>
    <row r="2487" spans="1:24" s="1" customFormat="1" ht="13.05" customHeight="1" x14ac:dyDescent="0.3">
      <c r="A2487" s="11" t="s">
        <v>23</v>
      </c>
      <c r="B2487" s="11" t="s">
        <v>2073</v>
      </c>
      <c r="C2487" s="12" t="s">
        <v>2076</v>
      </c>
      <c r="D2487" s="56"/>
      <c r="E2487" s="42" t="str">
        <f t="shared" ref="E2487:E2494" si="144">HYPERLINK("https://www.google.ru/search?q=HQ4670&amp;newwindow=1&amp;tbm=isch","Еще фото")</f>
        <v>Еще фото</v>
      </c>
      <c r="F2487" s="28" t="s">
        <v>137</v>
      </c>
      <c r="G2487" s="11" t="s">
        <v>825</v>
      </c>
      <c r="H2487" s="11" t="s">
        <v>357</v>
      </c>
      <c r="I2487" s="15" t="s">
        <v>1981</v>
      </c>
      <c r="J2487" s="15" t="s">
        <v>28</v>
      </c>
      <c r="K2487" s="16" t="s">
        <v>29</v>
      </c>
      <c r="L2487" s="59" t="s">
        <v>2077</v>
      </c>
      <c r="M2487" s="15"/>
      <c r="N2487" s="15" t="s">
        <v>176</v>
      </c>
      <c r="O2487" s="15"/>
      <c r="P2487" s="16" t="s">
        <v>1068</v>
      </c>
      <c r="Q2487" s="17">
        <v>7399</v>
      </c>
      <c r="R2487" s="18">
        <v>45</v>
      </c>
      <c r="S2487" s="19">
        <v>4679.8674999999994</v>
      </c>
      <c r="T2487" s="20" t="s">
        <v>363</v>
      </c>
      <c r="U2487" s="32" t="s">
        <v>429</v>
      </c>
      <c r="V2487" s="23">
        <v>35</v>
      </c>
      <c r="W2487" s="23">
        <v>2</v>
      </c>
      <c r="X2487" s="24"/>
    </row>
    <row r="2488" spans="1:24" s="1" customFormat="1" ht="13.05" customHeight="1" x14ac:dyDescent="0.3">
      <c r="A2488" s="26" t="s">
        <v>23</v>
      </c>
      <c r="B2488" s="26" t="s">
        <v>2073</v>
      </c>
      <c r="C2488" s="12" t="s">
        <v>2076</v>
      </c>
      <c r="D2488" s="57"/>
      <c r="E2488" s="42" t="str">
        <f t="shared" si="144"/>
        <v>Еще фото</v>
      </c>
      <c r="F2488" s="28" t="s">
        <v>137</v>
      </c>
      <c r="G2488" s="26" t="s">
        <v>825</v>
      </c>
      <c r="H2488" s="26" t="s">
        <v>357</v>
      </c>
      <c r="I2488" s="26" t="s">
        <v>1981</v>
      </c>
      <c r="J2488" s="15" t="s">
        <v>28</v>
      </c>
      <c r="K2488" s="16" t="s">
        <v>29</v>
      </c>
      <c r="L2488" s="60"/>
      <c r="M2488" s="15"/>
      <c r="N2488" s="15" t="s">
        <v>176</v>
      </c>
      <c r="O2488" s="15"/>
      <c r="P2488" s="16" t="s">
        <v>1068</v>
      </c>
      <c r="Q2488" s="17">
        <v>7399</v>
      </c>
      <c r="R2488" s="18">
        <v>45</v>
      </c>
      <c r="S2488" s="19">
        <v>4679.8674999999994</v>
      </c>
      <c r="T2488" s="20" t="s">
        <v>363</v>
      </c>
      <c r="U2488" s="21" t="s">
        <v>365</v>
      </c>
      <c r="V2488" s="23">
        <v>36</v>
      </c>
      <c r="W2488" s="23">
        <v>3</v>
      </c>
      <c r="X2488" s="24"/>
    </row>
    <row r="2489" spans="1:24" s="1" customFormat="1" ht="13.05" customHeight="1" x14ac:dyDescent="0.3">
      <c r="A2489" s="26" t="s">
        <v>23</v>
      </c>
      <c r="B2489" s="26" t="s">
        <v>2073</v>
      </c>
      <c r="C2489" s="12" t="s">
        <v>2076</v>
      </c>
      <c r="D2489" s="57"/>
      <c r="E2489" s="42" t="str">
        <f t="shared" si="144"/>
        <v>Еще фото</v>
      </c>
      <c r="F2489" s="28" t="s">
        <v>137</v>
      </c>
      <c r="G2489" s="26" t="s">
        <v>825</v>
      </c>
      <c r="H2489" s="26" t="s">
        <v>357</v>
      </c>
      <c r="I2489" s="26" t="s">
        <v>1981</v>
      </c>
      <c r="J2489" s="15" t="s">
        <v>28</v>
      </c>
      <c r="K2489" s="16" t="s">
        <v>29</v>
      </c>
      <c r="L2489" s="60"/>
      <c r="M2489" s="15"/>
      <c r="N2489" s="15" t="s">
        <v>176</v>
      </c>
      <c r="O2489" s="15"/>
      <c r="P2489" s="16" t="s">
        <v>1068</v>
      </c>
      <c r="Q2489" s="17">
        <v>7399</v>
      </c>
      <c r="R2489" s="18">
        <v>45</v>
      </c>
      <c r="S2489" s="19">
        <v>4679.8674999999994</v>
      </c>
      <c r="T2489" s="20" t="s">
        <v>363</v>
      </c>
      <c r="U2489" s="21" t="s">
        <v>430</v>
      </c>
      <c r="V2489" s="23">
        <v>37</v>
      </c>
      <c r="W2489" s="23">
        <v>2</v>
      </c>
      <c r="X2489" s="24"/>
    </row>
    <row r="2490" spans="1:24" s="1" customFormat="1" ht="13.05" customHeight="1" x14ac:dyDescent="0.3">
      <c r="A2490" s="26" t="s">
        <v>23</v>
      </c>
      <c r="B2490" s="26" t="s">
        <v>2073</v>
      </c>
      <c r="C2490" s="12" t="s">
        <v>2076</v>
      </c>
      <c r="D2490" s="57"/>
      <c r="E2490" s="42" t="str">
        <f t="shared" si="144"/>
        <v>Еще фото</v>
      </c>
      <c r="F2490" s="28" t="s">
        <v>137</v>
      </c>
      <c r="G2490" s="26" t="s">
        <v>825</v>
      </c>
      <c r="H2490" s="26" t="s">
        <v>357</v>
      </c>
      <c r="I2490" s="26" t="s">
        <v>1981</v>
      </c>
      <c r="J2490" s="15" t="s">
        <v>28</v>
      </c>
      <c r="K2490" s="16" t="s">
        <v>29</v>
      </c>
      <c r="L2490" s="60"/>
      <c r="M2490" s="15"/>
      <c r="N2490" s="15" t="s">
        <v>176</v>
      </c>
      <c r="O2490" s="15"/>
      <c r="P2490" s="16" t="s">
        <v>1068</v>
      </c>
      <c r="Q2490" s="17">
        <v>7399</v>
      </c>
      <c r="R2490" s="18">
        <v>45</v>
      </c>
      <c r="S2490" s="19">
        <v>4679.8674999999994</v>
      </c>
      <c r="T2490" s="20" t="s">
        <v>363</v>
      </c>
      <c r="U2490" s="21" t="s">
        <v>431</v>
      </c>
      <c r="V2490" s="23">
        <v>38</v>
      </c>
      <c r="W2490" s="23">
        <v>3</v>
      </c>
      <c r="X2490" s="24"/>
    </row>
    <row r="2491" spans="1:24" s="1" customFormat="1" ht="13.05" customHeight="1" x14ac:dyDescent="0.3">
      <c r="A2491" s="26" t="s">
        <v>23</v>
      </c>
      <c r="B2491" s="26" t="s">
        <v>2073</v>
      </c>
      <c r="C2491" s="12" t="s">
        <v>2076</v>
      </c>
      <c r="D2491" s="57"/>
      <c r="E2491" s="42" t="str">
        <f t="shared" si="144"/>
        <v>Еще фото</v>
      </c>
      <c r="F2491" s="28" t="s">
        <v>137</v>
      </c>
      <c r="G2491" s="26" t="s">
        <v>825</v>
      </c>
      <c r="H2491" s="26" t="s">
        <v>357</v>
      </c>
      <c r="I2491" s="26" t="s">
        <v>1981</v>
      </c>
      <c r="J2491" s="15" t="s">
        <v>28</v>
      </c>
      <c r="K2491" s="16" t="s">
        <v>29</v>
      </c>
      <c r="L2491" s="60"/>
      <c r="M2491" s="15"/>
      <c r="N2491" s="15" t="s">
        <v>176</v>
      </c>
      <c r="O2491" s="15"/>
      <c r="P2491" s="16" t="s">
        <v>1068</v>
      </c>
      <c r="Q2491" s="17">
        <v>7399</v>
      </c>
      <c r="R2491" s="18">
        <v>45</v>
      </c>
      <c r="S2491" s="19">
        <v>4679.8674999999994</v>
      </c>
      <c r="T2491" s="20" t="s">
        <v>363</v>
      </c>
      <c r="U2491" s="21" t="s">
        <v>432</v>
      </c>
      <c r="V2491" s="23">
        <v>39</v>
      </c>
      <c r="W2491" s="23">
        <v>2</v>
      </c>
      <c r="X2491" s="24"/>
    </row>
    <row r="2492" spans="1:24" s="1" customFormat="1" ht="13.05" customHeight="1" x14ac:dyDescent="0.3">
      <c r="A2492" s="26" t="s">
        <v>23</v>
      </c>
      <c r="B2492" s="26" t="s">
        <v>2073</v>
      </c>
      <c r="C2492" s="12" t="s">
        <v>2076</v>
      </c>
      <c r="D2492" s="57"/>
      <c r="E2492" s="42" t="str">
        <f t="shared" si="144"/>
        <v>Еще фото</v>
      </c>
      <c r="F2492" s="28" t="s">
        <v>137</v>
      </c>
      <c r="G2492" s="26" t="s">
        <v>825</v>
      </c>
      <c r="H2492" s="26" t="s">
        <v>357</v>
      </c>
      <c r="I2492" s="26" t="s">
        <v>1981</v>
      </c>
      <c r="J2492" s="15" t="s">
        <v>28</v>
      </c>
      <c r="K2492" s="16" t="s">
        <v>29</v>
      </c>
      <c r="L2492" s="60"/>
      <c r="M2492" s="15"/>
      <c r="N2492" s="15" t="s">
        <v>176</v>
      </c>
      <c r="O2492" s="15"/>
      <c r="P2492" s="16" t="s">
        <v>1068</v>
      </c>
      <c r="Q2492" s="17">
        <v>7399</v>
      </c>
      <c r="R2492" s="18">
        <v>45</v>
      </c>
      <c r="S2492" s="19">
        <v>4679.8674999999994</v>
      </c>
      <c r="T2492" s="20" t="s">
        <v>363</v>
      </c>
      <c r="U2492" s="21" t="s">
        <v>694</v>
      </c>
      <c r="V2492" s="31">
        <v>40.5</v>
      </c>
      <c r="W2492" s="23">
        <v>3</v>
      </c>
      <c r="X2492" s="24"/>
    </row>
    <row r="2493" spans="1:24" s="1" customFormat="1" ht="13.05" customHeight="1" x14ac:dyDescent="0.3">
      <c r="A2493" s="26" t="s">
        <v>23</v>
      </c>
      <c r="B2493" s="26" t="s">
        <v>2073</v>
      </c>
      <c r="C2493" s="12" t="s">
        <v>2076</v>
      </c>
      <c r="D2493" s="57"/>
      <c r="E2493" s="42" t="str">
        <f t="shared" si="144"/>
        <v>Еще фото</v>
      </c>
      <c r="F2493" s="28" t="s">
        <v>137</v>
      </c>
      <c r="G2493" s="26" t="s">
        <v>825</v>
      </c>
      <c r="H2493" s="26" t="s">
        <v>357</v>
      </c>
      <c r="I2493" s="26" t="s">
        <v>1981</v>
      </c>
      <c r="J2493" s="15" t="s">
        <v>28</v>
      </c>
      <c r="K2493" s="16" t="s">
        <v>29</v>
      </c>
      <c r="L2493" s="60"/>
      <c r="M2493" s="15"/>
      <c r="N2493" s="15" t="s">
        <v>176</v>
      </c>
      <c r="O2493" s="15"/>
      <c r="P2493" s="16" t="s">
        <v>1068</v>
      </c>
      <c r="Q2493" s="17">
        <v>7399</v>
      </c>
      <c r="R2493" s="18">
        <v>45</v>
      </c>
      <c r="S2493" s="19">
        <v>4679.8674999999994</v>
      </c>
      <c r="T2493" s="20" t="s">
        <v>363</v>
      </c>
      <c r="U2493" s="21" t="s">
        <v>742</v>
      </c>
      <c r="V2493" s="31">
        <v>44.5</v>
      </c>
      <c r="W2493" s="23">
        <v>1</v>
      </c>
      <c r="X2493" s="24"/>
    </row>
    <row r="2494" spans="1:24" s="1" customFormat="1" ht="18" customHeight="1" x14ac:dyDescent="0.3">
      <c r="A2494" s="26" t="s">
        <v>23</v>
      </c>
      <c r="B2494" s="26" t="s">
        <v>2073</v>
      </c>
      <c r="C2494" s="12" t="s">
        <v>2076</v>
      </c>
      <c r="D2494" s="58"/>
      <c r="E2494" s="42" t="str">
        <f t="shared" si="144"/>
        <v>Еще фото</v>
      </c>
      <c r="F2494" s="28" t="s">
        <v>137</v>
      </c>
      <c r="G2494" s="26" t="s">
        <v>825</v>
      </c>
      <c r="H2494" s="26" t="s">
        <v>357</v>
      </c>
      <c r="I2494" s="26" t="s">
        <v>1981</v>
      </c>
      <c r="J2494" s="15" t="s">
        <v>28</v>
      </c>
      <c r="K2494" s="16" t="s">
        <v>29</v>
      </c>
      <c r="L2494" s="61"/>
      <c r="M2494" s="15"/>
      <c r="N2494" s="15" t="s">
        <v>176</v>
      </c>
      <c r="O2494" s="15"/>
      <c r="P2494" s="16" t="s">
        <v>1068</v>
      </c>
      <c r="Q2494" s="17">
        <v>7399</v>
      </c>
      <c r="R2494" s="18">
        <v>45</v>
      </c>
      <c r="S2494" s="19">
        <v>4679.8674999999994</v>
      </c>
      <c r="T2494" s="20" t="s">
        <v>363</v>
      </c>
      <c r="U2494" s="21" t="s">
        <v>969</v>
      </c>
      <c r="V2494" s="23">
        <v>46</v>
      </c>
      <c r="W2494" s="23">
        <v>2</v>
      </c>
      <c r="X2494" s="24"/>
    </row>
    <row r="2495" spans="1:24" s="1" customFormat="1" ht="11" customHeight="1" x14ac:dyDescent="0.3">
      <c r="A2495" s="11" t="s">
        <v>23</v>
      </c>
      <c r="B2495" s="11" t="s">
        <v>2073</v>
      </c>
      <c r="C2495" s="12" t="s">
        <v>2078</v>
      </c>
      <c r="D2495" s="56"/>
      <c r="E2495" s="42" t="str">
        <f t="shared" ref="E2495:E2503" si="145">HYPERLINK("https://www.google.ru/search?q=HQ4672&amp;newwindow=1&amp;tbm=isch","Еще фото")</f>
        <v>Еще фото</v>
      </c>
      <c r="F2495" s="28" t="s">
        <v>137</v>
      </c>
      <c r="G2495" s="11" t="s">
        <v>1986</v>
      </c>
      <c r="H2495" s="11" t="s">
        <v>357</v>
      </c>
      <c r="I2495" s="15" t="s">
        <v>1981</v>
      </c>
      <c r="J2495" s="15" t="s">
        <v>28</v>
      </c>
      <c r="K2495" s="16" t="s">
        <v>29</v>
      </c>
      <c r="L2495" s="59" t="s">
        <v>2075</v>
      </c>
      <c r="M2495" s="15"/>
      <c r="N2495" s="15" t="s">
        <v>308</v>
      </c>
      <c r="O2495" s="15"/>
      <c r="P2495" s="16" t="s">
        <v>1068</v>
      </c>
      <c r="Q2495" s="17">
        <v>7699</v>
      </c>
      <c r="R2495" s="18">
        <v>45</v>
      </c>
      <c r="S2495" s="19">
        <v>4869.6174999999994</v>
      </c>
      <c r="T2495" s="20" t="s">
        <v>363</v>
      </c>
      <c r="U2495" s="21" t="s">
        <v>429</v>
      </c>
      <c r="V2495" s="23">
        <v>35</v>
      </c>
      <c r="W2495" s="23">
        <v>2</v>
      </c>
      <c r="X2495" s="24"/>
    </row>
    <row r="2496" spans="1:24" s="1" customFormat="1" ht="11" customHeight="1" x14ac:dyDescent="0.3">
      <c r="A2496" s="26" t="s">
        <v>23</v>
      </c>
      <c r="B2496" s="26" t="s">
        <v>2073</v>
      </c>
      <c r="C2496" s="12" t="s">
        <v>2078</v>
      </c>
      <c r="D2496" s="57"/>
      <c r="E2496" s="42" t="str">
        <f t="shared" si="145"/>
        <v>Еще фото</v>
      </c>
      <c r="F2496" s="28" t="s">
        <v>137</v>
      </c>
      <c r="G2496" s="26" t="s">
        <v>1986</v>
      </c>
      <c r="H2496" s="26" t="s">
        <v>357</v>
      </c>
      <c r="I2496" s="26" t="s">
        <v>1981</v>
      </c>
      <c r="J2496" s="15" t="s">
        <v>28</v>
      </c>
      <c r="K2496" s="16" t="s">
        <v>29</v>
      </c>
      <c r="L2496" s="60"/>
      <c r="M2496" s="15"/>
      <c r="N2496" s="15" t="s">
        <v>308</v>
      </c>
      <c r="O2496" s="15"/>
      <c r="P2496" s="16" t="s">
        <v>1068</v>
      </c>
      <c r="Q2496" s="17">
        <v>7699</v>
      </c>
      <c r="R2496" s="18">
        <v>45</v>
      </c>
      <c r="S2496" s="19">
        <v>4869.6174999999994</v>
      </c>
      <c r="T2496" s="20" t="s">
        <v>363</v>
      </c>
      <c r="U2496" s="21" t="s">
        <v>365</v>
      </c>
      <c r="V2496" s="23">
        <v>36</v>
      </c>
      <c r="W2496" s="23">
        <v>2</v>
      </c>
      <c r="X2496" s="24"/>
    </row>
    <row r="2497" spans="1:24" s="1" customFormat="1" ht="11" customHeight="1" x14ac:dyDescent="0.3">
      <c r="A2497" s="26" t="s">
        <v>23</v>
      </c>
      <c r="B2497" s="26" t="s">
        <v>2073</v>
      </c>
      <c r="C2497" s="12" t="s">
        <v>2078</v>
      </c>
      <c r="D2497" s="57"/>
      <c r="E2497" s="42" t="str">
        <f t="shared" si="145"/>
        <v>Еще фото</v>
      </c>
      <c r="F2497" s="28" t="s">
        <v>137</v>
      </c>
      <c r="G2497" s="26" t="s">
        <v>1986</v>
      </c>
      <c r="H2497" s="26" t="s">
        <v>357</v>
      </c>
      <c r="I2497" s="26" t="s">
        <v>1981</v>
      </c>
      <c r="J2497" s="15" t="s">
        <v>28</v>
      </c>
      <c r="K2497" s="16" t="s">
        <v>29</v>
      </c>
      <c r="L2497" s="60"/>
      <c r="M2497" s="15"/>
      <c r="N2497" s="15" t="s">
        <v>308</v>
      </c>
      <c r="O2497" s="15"/>
      <c r="P2497" s="16" t="s">
        <v>1068</v>
      </c>
      <c r="Q2497" s="17">
        <v>7699</v>
      </c>
      <c r="R2497" s="18">
        <v>45</v>
      </c>
      <c r="S2497" s="19">
        <v>4869.6174999999994</v>
      </c>
      <c r="T2497" s="20" t="s">
        <v>363</v>
      </c>
      <c r="U2497" s="21" t="s">
        <v>430</v>
      </c>
      <c r="V2497" s="23">
        <v>37</v>
      </c>
      <c r="W2497" s="23">
        <v>2</v>
      </c>
      <c r="X2497" s="24"/>
    </row>
    <row r="2498" spans="1:24" s="1" customFormat="1" ht="11" customHeight="1" x14ac:dyDescent="0.3">
      <c r="A2498" s="26" t="s">
        <v>23</v>
      </c>
      <c r="B2498" s="26" t="s">
        <v>2073</v>
      </c>
      <c r="C2498" s="12" t="s">
        <v>2078</v>
      </c>
      <c r="D2498" s="57"/>
      <c r="E2498" s="42" t="str">
        <f t="shared" si="145"/>
        <v>Еще фото</v>
      </c>
      <c r="F2498" s="28" t="s">
        <v>137</v>
      </c>
      <c r="G2498" s="26" t="s">
        <v>1986</v>
      </c>
      <c r="H2498" s="26" t="s">
        <v>357</v>
      </c>
      <c r="I2498" s="26" t="s">
        <v>1981</v>
      </c>
      <c r="J2498" s="15" t="s">
        <v>28</v>
      </c>
      <c r="K2498" s="16" t="s">
        <v>29</v>
      </c>
      <c r="L2498" s="60"/>
      <c r="M2498" s="15"/>
      <c r="N2498" s="15" t="s">
        <v>308</v>
      </c>
      <c r="O2498" s="15"/>
      <c r="P2498" s="16" t="s">
        <v>1068</v>
      </c>
      <c r="Q2498" s="17">
        <v>7699</v>
      </c>
      <c r="R2498" s="18">
        <v>45</v>
      </c>
      <c r="S2498" s="19">
        <v>4869.6174999999994</v>
      </c>
      <c r="T2498" s="20" t="s">
        <v>363</v>
      </c>
      <c r="U2498" s="21" t="s">
        <v>431</v>
      </c>
      <c r="V2498" s="23">
        <v>38</v>
      </c>
      <c r="W2498" s="23">
        <v>2</v>
      </c>
      <c r="X2498" s="24"/>
    </row>
    <row r="2499" spans="1:24" s="1" customFormat="1" ht="11" customHeight="1" x14ac:dyDescent="0.3">
      <c r="A2499" s="26" t="s">
        <v>23</v>
      </c>
      <c r="B2499" s="26" t="s">
        <v>2073</v>
      </c>
      <c r="C2499" s="12" t="s">
        <v>2078</v>
      </c>
      <c r="D2499" s="57"/>
      <c r="E2499" s="42" t="str">
        <f t="shared" si="145"/>
        <v>Еще фото</v>
      </c>
      <c r="F2499" s="28" t="s">
        <v>137</v>
      </c>
      <c r="G2499" s="26" t="s">
        <v>1986</v>
      </c>
      <c r="H2499" s="26" t="s">
        <v>357</v>
      </c>
      <c r="I2499" s="26" t="s">
        <v>1981</v>
      </c>
      <c r="J2499" s="15" t="s">
        <v>28</v>
      </c>
      <c r="K2499" s="16" t="s">
        <v>29</v>
      </c>
      <c r="L2499" s="60"/>
      <c r="M2499" s="15"/>
      <c r="N2499" s="15" t="s">
        <v>308</v>
      </c>
      <c r="O2499" s="15"/>
      <c r="P2499" s="16" t="s">
        <v>1068</v>
      </c>
      <c r="Q2499" s="17">
        <v>7699</v>
      </c>
      <c r="R2499" s="18">
        <v>45</v>
      </c>
      <c r="S2499" s="19">
        <v>4869.6174999999994</v>
      </c>
      <c r="T2499" s="20" t="s">
        <v>363</v>
      </c>
      <c r="U2499" s="21" t="s">
        <v>432</v>
      </c>
      <c r="V2499" s="23">
        <v>39</v>
      </c>
      <c r="W2499" s="23">
        <v>2</v>
      </c>
      <c r="X2499" s="24"/>
    </row>
    <row r="2500" spans="1:24" s="1" customFormat="1" ht="11" customHeight="1" x14ac:dyDescent="0.3">
      <c r="A2500" s="26" t="s">
        <v>23</v>
      </c>
      <c r="B2500" s="26" t="s">
        <v>2073</v>
      </c>
      <c r="C2500" s="12" t="s">
        <v>2078</v>
      </c>
      <c r="D2500" s="57"/>
      <c r="E2500" s="42" t="str">
        <f t="shared" si="145"/>
        <v>Еще фото</v>
      </c>
      <c r="F2500" s="28" t="s">
        <v>137</v>
      </c>
      <c r="G2500" s="26" t="s">
        <v>1986</v>
      </c>
      <c r="H2500" s="26" t="s">
        <v>357</v>
      </c>
      <c r="I2500" s="26" t="s">
        <v>1981</v>
      </c>
      <c r="J2500" s="15" t="s">
        <v>28</v>
      </c>
      <c r="K2500" s="16" t="s">
        <v>29</v>
      </c>
      <c r="L2500" s="60"/>
      <c r="M2500" s="15"/>
      <c r="N2500" s="15" t="s">
        <v>308</v>
      </c>
      <c r="O2500" s="15"/>
      <c r="P2500" s="16" t="s">
        <v>1068</v>
      </c>
      <c r="Q2500" s="17">
        <v>7699</v>
      </c>
      <c r="R2500" s="18">
        <v>45</v>
      </c>
      <c r="S2500" s="19">
        <v>4869.6174999999994</v>
      </c>
      <c r="T2500" s="20" t="s">
        <v>363</v>
      </c>
      <c r="U2500" s="21" t="s">
        <v>723</v>
      </c>
      <c r="V2500" s="23">
        <v>42</v>
      </c>
      <c r="W2500" s="23">
        <v>2</v>
      </c>
      <c r="X2500" s="24"/>
    </row>
    <row r="2501" spans="1:24" s="1" customFormat="1" ht="11" customHeight="1" x14ac:dyDescent="0.3">
      <c r="A2501" s="26" t="s">
        <v>23</v>
      </c>
      <c r="B2501" s="26" t="s">
        <v>2073</v>
      </c>
      <c r="C2501" s="12" t="s">
        <v>2078</v>
      </c>
      <c r="D2501" s="57"/>
      <c r="E2501" s="42" t="str">
        <f t="shared" si="145"/>
        <v>Еще фото</v>
      </c>
      <c r="F2501" s="28" t="s">
        <v>137</v>
      </c>
      <c r="G2501" s="26" t="s">
        <v>1986</v>
      </c>
      <c r="H2501" s="26" t="s">
        <v>357</v>
      </c>
      <c r="I2501" s="26" t="s">
        <v>1981</v>
      </c>
      <c r="J2501" s="15" t="s">
        <v>28</v>
      </c>
      <c r="K2501" s="16" t="s">
        <v>29</v>
      </c>
      <c r="L2501" s="60"/>
      <c r="M2501" s="15"/>
      <c r="N2501" s="15" t="s">
        <v>308</v>
      </c>
      <c r="O2501" s="15"/>
      <c r="P2501" s="16" t="s">
        <v>1068</v>
      </c>
      <c r="Q2501" s="17">
        <v>7699</v>
      </c>
      <c r="R2501" s="18">
        <v>45</v>
      </c>
      <c r="S2501" s="19">
        <v>4869.6174999999994</v>
      </c>
      <c r="T2501" s="20" t="s">
        <v>363</v>
      </c>
      <c r="U2501" s="21" t="s">
        <v>706</v>
      </c>
      <c r="V2501" s="23">
        <v>43</v>
      </c>
      <c r="W2501" s="23">
        <v>1</v>
      </c>
      <c r="X2501" s="24"/>
    </row>
    <row r="2502" spans="1:24" s="1" customFormat="1" ht="11" customHeight="1" x14ac:dyDescent="0.3">
      <c r="A2502" s="26" t="s">
        <v>23</v>
      </c>
      <c r="B2502" s="26" t="s">
        <v>2073</v>
      </c>
      <c r="C2502" s="12" t="s">
        <v>2078</v>
      </c>
      <c r="D2502" s="57"/>
      <c r="E2502" s="42" t="str">
        <f t="shared" si="145"/>
        <v>Еще фото</v>
      </c>
      <c r="F2502" s="28" t="s">
        <v>137</v>
      </c>
      <c r="G2502" s="26" t="s">
        <v>1986</v>
      </c>
      <c r="H2502" s="26" t="s">
        <v>357</v>
      </c>
      <c r="I2502" s="26" t="s">
        <v>1981</v>
      </c>
      <c r="J2502" s="15" t="s">
        <v>28</v>
      </c>
      <c r="K2502" s="16" t="s">
        <v>29</v>
      </c>
      <c r="L2502" s="60"/>
      <c r="M2502" s="15"/>
      <c r="N2502" s="15" t="s">
        <v>308</v>
      </c>
      <c r="O2502" s="15"/>
      <c r="P2502" s="16" t="s">
        <v>1068</v>
      </c>
      <c r="Q2502" s="17">
        <v>7699</v>
      </c>
      <c r="R2502" s="18">
        <v>45</v>
      </c>
      <c r="S2502" s="19">
        <v>4869.6174999999994</v>
      </c>
      <c r="T2502" s="20" t="s">
        <v>363</v>
      </c>
      <c r="U2502" s="21" t="s">
        <v>742</v>
      </c>
      <c r="V2502" s="31">
        <v>44.5</v>
      </c>
      <c r="W2502" s="23">
        <v>2</v>
      </c>
      <c r="X2502" s="24"/>
    </row>
    <row r="2503" spans="1:24" s="1" customFormat="1" ht="11" customHeight="1" x14ac:dyDescent="0.3">
      <c r="A2503" s="26" t="s">
        <v>23</v>
      </c>
      <c r="B2503" s="26" t="s">
        <v>2073</v>
      </c>
      <c r="C2503" s="12" t="s">
        <v>2078</v>
      </c>
      <c r="D2503" s="58"/>
      <c r="E2503" s="42" t="str">
        <f t="shared" si="145"/>
        <v>Еще фото</v>
      </c>
      <c r="F2503" s="28" t="s">
        <v>137</v>
      </c>
      <c r="G2503" s="26" t="s">
        <v>1986</v>
      </c>
      <c r="H2503" s="26" t="s">
        <v>357</v>
      </c>
      <c r="I2503" s="26" t="s">
        <v>1981</v>
      </c>
      <c r="J2503" s="15" t="s">
        <v>28</v>
      </c>
      <c r="K2503" s="16" t="s">
        <v>29</v>
      </c>
      <c r="L2503" s="61"/>
      <c r="M2503" s="15"/>
      <c r="N2503" s="15" t="s">
        <v>308</v>
      </c>
      <c r="O2503" s="15"/>
      <c r="P2503" s="16" t="s">
        <v>1068</v>
      </c>
      <c r="Q2503" s="17">
        <v>7699</v>
      </c>
      <c r="R2503" s="18">
        <v>45</v>
      </c>
      <c r="S2503" s="19">
        <v>4869.6174999999994</v>
      </c>
      <c r="T2503" s="20" t="s">
        <v>363</v>
      </c>
      <c r="U2503" s="21" t="s">
        <v>969</v>
      </c>
      <c r="V2503" s="23">
        <v>46</v>
      </c>
      <c r="W2503" s="23">
        <v>2</v>
      </c>
      <c r="X2503" s="24"/>
    </row>
    <row r="2504" spans="1:24" s="1" customFormat="1" ht="35" customHeight="1" x14ac:dyDescent="0.3">
      <c r="A2504" s="11" t="s">
        <v>23</v>
      </c>
      <c r="B2504" s="11" t="s">
        <v>2079</v>
      </c>
      <c r="C2504" s="12" t="s">
        <v>2080</v>
      </c>
      <c r="D2504" s="56"/>
      <c r="E2504" s="42" t="str">
        <f>HYPERLINK("https://www.google.ru/search?q=HQ9916&amp;newwindow=1&amp;tbm=isch","Еще фото")</f>
        <v>Еще фото</v>
      </c>
      <c r="F2504" s="14"/>
      <c r="G2504" s="11" t="s">
        <v>1991</v>
      </c>
      <c r="H2504" s="11" t="s">
        <v>357</v>
      </c>
      <c r="I2504" s="15" t="s">
        <v>1981</v>
      </c>
      <c r="J2504" s="15" t="s">
        <v>28</v>
      </c>
      <c r="K2504" s="16" t="s">
        <v>29</v>
      </c>
      <c r="L2504" s="59" t="s">
        <v>2081</v>
      </c>
      <c r="M2504" s="15"/>
      <c r="N2504" s="15" t="s">
        <v>225</v>
      </c>
      <c r="O2504" s="15"/>
      <c r="P2504" s="16" t="s">
        <v>1983</v>
      </c>
      <c r="Q2504" s="17">
        <v>7999</v>
      </c>
      <c r="R2504" s="18">
        <v>45</v>
      </c>
      <c r="S2504" s="19">
        <v>5059.3674999999994</v>
      </c>
      <c r="T2504" s="20" t="s">
        <v>363</v>
      </c>
      <c r="U2504" s="21" t="s">
        <v>432</v>
      </c>
      <c r="V2504" s="23">
        <v>39</v>
      </c>
      <c r="W2504" s="23">
        <v>6</v>
      </c>
      <c r="X2504" s="24"/>
    </row>
    <row r="2505" spans="1:24" s="1" customFormat="1" ht="35" customHeight="1" x14ac:dyDescent="0.3">
      <c r="A2505" s="26" t="s">
        <v>23</v>
      </c>
      <c r="B2505" s="26" t="s">
        <v>2079</v>
      </c>
      <c r="C2505" s="12" t="s">
        <v>2080</v>
      </c>
      <c r="D2505" s="57"/>
      <c r="E2505" s="42" t="str">
        <f>HYPERLINK("https://www.google.ru/search?q=HQ9916&amp;newwindow=1&amp;tbm=isch","Еще фото")</f>
        <v>Еще фото</v>
      </c>
      <c r="F2505" s="14"/>
      <c r="G2505" s="26" t="s">
        <v>1991</v>
      </c>
      <c r="H2505" s="26" t="s">
        <v>357</v>
      </c>
      <c r="I2505" s="26" t="s">
        <v>1981</v>
      </c>
      <c r="J2505" s="15" t="s">
        <v>28</v>
      </c>
      <c r="K2505" s="16" t="s">
        <v>29</v>
      </c>
      <c r="L2505" s="60"/>
      <c r="M2505" s="15"/>
      <c r="N2505" s="15" t="s">
        <v>225</v>
      </c>
      <c r="O2505" s="15"/>
      <c r="P2505" s="16" t="s">
        <v>1983</v>
      </c>
      <c r="Q2505" s="17">
        <v>7999</v>
      </c>
      <c r="R2505" s="18">
        <v>45</v>
      </c>
      <c r="S2505" s="19">
        <v>5059.3674999999994</v>
      </c>
      <c r="T2505" s="20" t="s">
        <v>363</v>
      </c>
      <c r="U2505" s="21" t="s">
        <v>694</v>
      </c>
      <c r="V2505" s="31">
        <v>40.5</v>
      </c>
      <c r="W2505" s="23">
        <v>3</v>
      </c>
      <c r="X2505" s="24"/>
    </row>
    <row r="2506" spans="1:24" s="1" customFormat="1" ht="37.049999999999997" customHeight="1" x14ac:dyDescent="0.3">
      <c r="A2506" s="26" t="s">
        <v>23</v>
      </c>
      <c r="B2506" s="26" t="s">
        <v>2079</v>
      </c>
      <c r="C2506" s="12" t="s">
        <v>2080</v>
      </c>
      <c r="D2506" s="58"/>
      <c r="E2506" s="42" t="str">
        <f>HYPERLINK("https://www.google.ru/search?q=HQ9916&amp;newwindow=1&amp;tbm=isch","Еще фото")</f>
        <v>Еще фото</v>
      </c>
      <c r="F2506" s="14"/>
      <c r="G2506" s="26" t="s">
        <v>1991</v>
      </c>
      <c r="H2506" s="26" t="s">
        <v>357</v>
      </c>
      <c r="I2506" s="26" t="s">
        <v>1981</v>
      </c>
      <c r="J2506" s="15" t="s">
        <v>28</v>
      </c>
      <c r="K2506" s="16" t="s">
        <v>29</v>
      </c>
      <c r="L2506" s="61"/>
      <c r="M2506" s="15"/>
      <c r="N2506" s="15" t="s">
        <v>225</v>
      </c>
      <c r="O2506" s="15"/>
      <c r="P2506" s="16" t="s">
        <v>1983</v>
      </c>
      <c r="Q2506" s="17">
        <v>7999</v>
      </c>
      <c r="R2506" s="18">
        <v>45</v>
      </c>
      <c r="S2506" s="19">
        <v>5059.3674999999994</v>
      </c>
      <c r="T2506" s="20" t="s">
        <v>363</v>
      </c>
      <c r="U2506" s="21" t="s">
        <v>723</v>
      </c>
      <c r="V2506" s="23">
        <v>42</v>
      </c>
      <c r="W2506" s="23">
        <v>3</v>
      </c>
      <c r="X2506" s="24"/>
    </row>
    <row r="2507" spans="1:24" s="1" customFormat="1" ht="35" customHeight="1" x14ac:dyDescent="0.3">
      <c r="A2507" s="11" t="s">
        <v>23</v>
      </c>
      <c r="B2507" s="11" t="s">
        <v>2079</v>
      </c>
      <c r="C2507" s="12" t="s">
        <v>2082</v>
      </c>
      <c r="D2507" s="56"/>
      <c r="E2507" s="42" t="str">
        <f>HYPERLINK("https://www.google.ru/search?q=HQ9918&amp;newwindow=1&amp;tbm=isch","Еще фото")</f>
        <v>Еще фото</v>
      </c>
      <c r="F2507" s="14"/>
      <c r="G2507" s="11" t="s">
        <v>1991</v>
      </c>
      <c r="H2507" s="11" t="s">
        <v>357</v>
      </c>
      <c r="I2507" s="15" t="s">
        <v>1981</v>
      </c>
      <c r="J2507" s="15" t="s">
        <v>28</v>
      </c>
      <c r="K2507" s="16" t="s">
        <v>29</v>
      </c>
      <c r="L2507" s="59" t="s">
        <v>2083</v>
      </c>
      <c r="M2507" s="15"/>
      <c r="N2507" s="15" t="s">
        <v>43</v>
      </c>
      <c r="O2507" s="15"/>
      <c r="P2507" s="16" t="s">
        <v>2084</v>
      </c>
      <c r="Q2507" s="17">
        <v>7899</v>
      </c>
      <c r="R2507" s="18">
        <v>45</v>
      </c>
      <c r="S2507" s="19">
        <v>4996.1174999999994</v>
      </c>
      <c r="T2507" s="20" t="s">
        <v>363</v>
      </c>
      <c r="U2507" s="21" t="s">
        <v>694</v>
      </c>
      <c r="V2507" s="31">
        <v>40.5</v>
      </c>
      <c r="W2507" s="23">
        <v>1</v>
      </c>
      <c r="X2507" s="24"/>
    </row>
    <row r="2508" spans="1:24" s="1" customFormat="1" ht="35" customHeight="1" x14ac:dyDescent="0.3">
      <c r="A2508" s="26" t="s">
        <v>23</v>
      </c>
      <c r="B2508" s="26" t="s">
        <v>2079</v>
      </c>
      <c r="C2508" s="12" t="s">
        <v>2082</v>
      </c>
      <c r="D2508" s="57"/>
      <c r="E2508" s="42" t="str">
        <f>HYPERLINK("https://www.google.ru/search?q=HQ9918&amp;newwindow=1&amp;tbm=isch","Еще фото")</f>
        <v>Еще фото</v>
      </c>
      <c r="F2508" s="14"/>
      <c r="G2508" s="26" t="s">
        <v>1991</v>
      </c>
      <c r="H2508" s="26" t="s">
        <v>357</v>
      </c>
      <c r="I2508" s="26" t="s">
        <v>1981</v>
      </c>
      <c r="J2508" s="15" t="s">
        <v>28</v>
      </c>
      <c r="K2508" s="16" t="s">
        <v>29</v>
      </c>
      <c r="L2508" s="60"/>
      <c r="M2508" s="15"/>
      <c r="N2508" s="15" t="s">
        <v>43</v>
      </c>
      <c r="O2508" s="15"/>
      <c r="P2508" s="16" t="s">
        <v>2084</v>
      </c>
      <c r="Q2508" s="17">
        <v>7899</v>
      </c>
      <c r="R2508" s="18">
        <v>45</v>
      </c>
      <c r="S2508" s="19">
        <v>4996.1174999999994</v>
      </c>
      <c r="T2508" s="20" t="s">
        <v>363</v>
      </c>
      <c r="U2508" s="21" t="s">
        <v>723</v>
      </c>
      <c r="V2508" s="23">
        <v>42</v>
      </c>
      <c r="W2508" s="23">
        <v>1</v>
      </c>
      <c r="X2508" s="24"/>
    </row>
    <row r="2509" spans="1:24" s="1" customFormat="1" ht="37.049999999999997" customHeight="1" x14ac:dyDescent="0.3">
      <c r="A2509" s="26" t="s">
        <v>23</v>
      </c>
      <c r="B2509" s="26" t="s">
        <v>2079</v>
      </c>
      <c r="C2509" s="12" t="s">
        <v>2082</v>
      </c>
      <c r="D2509" s="58"/>
      <c r="E2509" s="42" t="str">
        <f>HYPERLINK("https://www.google.ru/search?q=HQ9918&amp;newwindow=1&amp;tbm=isch","Еще фото")</f>
        <v>Еще фото</v>
      </c>
      <c r="F2509" s="14"/>
      <c r="G2509" s="26" t="s">
        <v>1991</v>
      </c>
      <c r="H2509" s="26" t="s">
        <v>357</v>
      </c>
      <c r="I2509" s="26" t="s">
        <v>1981</v>
      </c>
      <c r="J2509" s="15" t="s">
        <v>28</v>
      </c>
      <c r="K2509" s="16" t="s">
        <v>29</v>
      </c>
      <c r="L2509" s="61"/>
      <c r="M2509" s="15"/>
      <c r="N2509" s="15" t="s">
        <v>43</v>
      </c>
      <c r="O2509" s="15"/>
      <c r="P2509" s="16" t="s">
        <v>2084</v>
      </c>
      <c r="Q2509" s="17">
        <v>7899</v>
      </c>
      <c r="R2509" s="18">
        <v>45</v>
      </c>
      <c r="S2509" s="19">
        <v>4996.1174999999994</v>
      </c>
      <c r="T2509" s="20" t="s">
        <v>363</v>
      </c>
      <c r="U2509" s="21" t="s">
        <v>706</v>
      </c>
      <c r="V2509" s="23">
        <v>43</v>
      </c>
      <c r="W2509" s="23">
        <v>3</v>
      </c>
      <c r="X2509" s="24"/>
    </row>
    <row r="2510" spans="1:24" s="1" customFormat="1" ht="35" customHeight="1" x14ac:dyDescent="0.3">
      <c r="A2510" s="11" t="s">
        <v>23</v>
      </c>
      <c r="B2510" s="11" t="s">
        <v>2012</v>
      </c>
      <c r="C2510" s="12" t="s">
        <v>2085</v>
      </c>
      <c r="D2510" s="56"/>
      <c r="E2510" s="42" t="str">
        <f>HYPERLINK("https://www.google.ru/search?q=ID3406&amp;newwindow=1&amp;tbm=isch","Еще фото")</f>
        <v>Еще фото</v>
      </c>
      <c r="F2510" s="14"/>
      <c r="G2510" s="11" t="s">
        <v>825</v>
      </c>
      <c r="H2510" s="11" t="s">
        <v>357</v>
      </c>
      <c r="I2510" s="15" t="s">
        <v>1981</v>
      </c>
      <c r="J2510" s="15" t="s">
        <v>28</v>
      </c>
      <c r="K2510" s="16" t="s">
        <v>29</v>
      </c>
      <c r="L2510" s="59" t="s">
        <v>2023</v>
      </c>
      <c r="M2510" s="15"/>
      <c r="N2510" s="15" t="s">
        <v>43</v>
      </c>
      <c r="O2510" s="15"/>
      <c r="P2510" s="16" t="s">
        <v>2001</v>
      </c>
      <c r="Q2510" s="17">
        <v>6699</v>
      </c>
      <c r="R2510" s="18">
        <v>45</v>
      </c>
      <c r="S2510" s="19">
        <v>4237.1174999999994</v>
      </c>
      <c r="T2510" s="20" t="s">
        <v>363</v>
      </c>
      <c r="U2510" s="21" t="s">
        <v>432</v>
      </c>
      <c r="V2510" s="23">
        <v>39</v>
      </c>
      <c r="W2510" s="23">
        <v>8</v>
      </c>
      <c r="X2510" s="24"/>
    </row>
    <row r="2511" spans="1:24" s="1" customFormat="1" ht="35" customHeight="1" x14ac:dyDescent="0.3">
      <c r="A2511" s="26" t="s">
        <v>23</v>
      </c>
      <c r="B2511" s="26" t="s">
        <v>2012</v>
      </c>
      <c r="C2511" s="12" t="s">
        <v>2085</v>
      </c>
      <c r="D2511" s="57"/>
      <c r="E2511" s="42" t="str">
        <f>HYPERLINK("https://www.google.ru/search?q=ID3406&amp;newwindow=1&amp;tbm=isch","Еще фото")</f>
        <v>Еще фото</v>
      </c>
      <c r="F2511" s="14"/>
      <c r="G2511" s="26" t="s">
        <v>825</v>
      </c>
      <c r="H2511" s="26" t="s">
        <v>357</v>
      </c>
      <c r="I2511" s="26" t="s">
        <v>1981</v>
      </c>
      <c r="J2511" s="15" t="s">
        <v>28</v>
      </c>
      <c r="K2511" s="16" t="s">
        <v>29</v>
      </c>
      <c r="L2511" s="60"/>
      <c r="M2511" s="15"/>
      <c r="N2511" s="15" t="s">
        <v>43</v>
      </c>
      <c r="O2511" s="15"/>
      <c r="P2511" s="16" t="s">
        <v>2001</v>
      </c>
      <c r="Q2511" s="17">
        <v>6699</v>
      </c>
      <c r="R2511" s="18">
        <v>45</v>
      </c>
      <c r="S2511" s="19">
        <v>4237.1174999999994</v>
      </c>
      <c r="T2511" s="20" t="s">
        <v>363</v>
      </c>
      <c r="U2511" s="21" t="s">
        <v>694</v>
      </c>
      <c r="V2511" s="31">
        <v>40.5</v>
      </c>
      <c r="W2511" s="23">
        <v>8</v>
      </c>
      <c r="X2511" s="24"/>
    </row>
    <row r="2512" spans="1:24" s="1" customFormat="1" ht="37.049999999999997" customHeight="1" x14ac:dyDescent="0.3">
      <c r="A2512" s="26" t="s">
        <v>23</v>
      </c>
      <c r="B2512" s="26" t="s">
        <v>2012</v>
      </c>
      <c r="C2512" s="12" t="s">
        <v>2085</v>
      </c>
      <c r="D2512" s="58"/>
      <c r="E2512" s="42" t="str">
        <f>HYPERLINK("https://www.google.ru/search?q=ID3406&amp;newwindow=1&amp;tbm=isch","Еще фото")</f>
        <v>Еще фото</v>
      </c>
      <c r="F2512" s="14"/>
      <c r="G2512" s="26" t="s">
        <v>825</v>
      </c>
      <c r="H2512" s="26" t="s">
        <v>357</v>
      </c>
      <c r="I2512" s="26" t="s">
        <v>1981</v>
      </c>
      <c r="J2512" s="15" t="s">
        <v>28</v>
      </c>
      <c r="K2512" s="16" t="s">
        <v>29</v>
      </c>
      <c r="L2512" s="61"/>
      <c r="M2512" s="15"/>
      <c r="N2512" s="15" t="s">
        <v>43</v>
      </c>
      <c r="O2512" s="15"/>
      <c r="P2512" s="16" t="s">
        <v>2001</v>
      </c>
      <c r="Q2512" s="17">
        <v>6699</v>
      </c>
      <c r="R2512" s="18">
        <v>45</v>
      </c>
      <c r="S2512" s="19">
        <v>4237.1174999999994</v>
      </c>
      <c r="T2512" s="20" t="s">
        <v>363</v>
      </c>
      <c r="U2512" s="21" t="s">
        <v>723</v>
      </c>
      <c r="V2512" s="23">
        <v>42</v>
      </c>
      <c r="W2512" s="23">
        <v>1</v>
      </c>
      <c r="X2512" s="24"/>
    </row>
    <row r="2513" spans="1:24" s="1" customFormat="1" ht="52.05" customHeight="1" x14ac:dyDescent="0.3">
      <c r="A2513" s="11" t="s">
        <v>23</v>
      </c>
      <c r="B2513" s="11" t="s">
        <v>2015</v>
      </c>
      <c r="C2513" s="12" t="s">
        <v>2086</v>
      </c>
      <c r="D2513" s="62"/>
      <c r="E2513" s="42" t="str">
        <f>HYPERLINK("https://www.google.ru/search?q=IE8920&amp;newwindow=1&amp;tbm=isch","Еще фото")</f>
        <v>Еще фото</v>
      </c>
      <c r="F2513" s="14"/>
      <c r="G2513" s="11" t="s">
        <v>825</v>
      </c>
      <c r="H2513" s="11" t="s">
        <v>357</v>
      </c>
      <c r="I2513" s="15" t="s">
        <v>1981</v>
      </c>
      <c r="J2513" s="15" t="s">
        <v>28</v>
      </c>
      <c r="K2513" s="16" t="s">
        <v>41</v>
      </c>
      <c r="L2513" s="59" t="s">
        <v>2026</v>
      </c>
      <c r="M2513" s="15"/>
      <c r="N2513" s="15" t="s">
        <v>240</v>
      </c>
      <c r="O2513" s="15"/>
      <c r="P2513" s="16" t="s">
        <v>2001</v>
      </c>
      <c r="Q2513" s="17">
        <v>3699</v>
      </c>
      <c r="R2513" s="18">
        <v>45</v>
      </c>
      <c r="S2513" s="19">
        <v>2339.6174999999998</v>
      </c>
      <c r="T2513" s="20" t="s">
        <v>363</v>
      </c>
      <c r="U2513" s="21" t="s">
        <v>430</v>
      </c>
      <c r="V2513" s="23">
        <v>37</v>
      </c>
      <c r="W2513" s="23">
        <v>21</v>
      </c>
      <c r="X2513" s="24"/>
    </row>
    <row r="2514" spans="1:24" s="1" customFormat="1" ht="61.05" customHeight="1" x14ac:dyDescent="0.3">
      <c r="A2514" s="26" t="s">
        <v>23</v>
      </c>
      <c r="B2514" s="26" t="s">
        <v>2015</v>
      </c>
      <c r="C2514" s="12" t="s">
        <v>2086</v>
      </c>
      <c r="D2514" s="63"/>
      <c r="E2514" s="42" t="str">
        <f>HYPERLINK("https://www.google.ru/search?q=IE8920&amp;newwindow=1&amp;tbm=isch","Еще фото")</f>
        <v>Еще фото</v>
      </c>
      <c r="F2514" s="14"/>
      <c r="G2514" s="26" t="s">
        <v>825</v>
      </c>
      <c r="H2514" s="26" t="s">
        <v>357</v>
      </c>
      <c r="I2514" s="26" t="s">
        <v>1981</v>
      </c>
      <c r="J2514" s="15" t="s">
        <v>28</v>
      </c>
      <c r="K2514" s="16" t="s">
        <v>41</v>
      </c>
      <c r="L2514" s="61"/>
      <c r="M2514" s="15"/>
      <c r="N2514" s="15" t="s">
        <v>240</v>
      </c>
      <c r="O2514" s="15"/>
      <c r="P2514" s="16" t="s">
        <v>2001</v>
      </c>
      <c r="Q2514" s="17">
        <v>3699</v>
      </c>
      <c r="R2514" s="18">
        <v>45</v>
      </c>
      <c r="S2514" s="19">
        <v>2339.6174999999998</v>
      </c>
      <c r="T2514" s="20" t="s">
        <v>363</v>
      </c>
      <c r="U2514" s="21" t="s">
        <v>431</v>
      </c>
      <c r="V2514" s="23">
        <v>38</v>
      </c>
      <c r="W2514" s="23">
        <v>1</v>
      </c>
      <c r="X2514" s="24"/>
    </row>
    <row r="2515" spans="1:24" s="1" customFormat="1" ht="11" customHeight="1" x14ac:dyDescent="0.3">
      <c r="A2515" s="11" t="s">
        <v>23</v>
      </c>
      <c r="B2515" s="11" t="s">
        <v>2073</v>
      </c>
      <c r="C2515" s="12" t="s">
        <v>2087</v>
      </c>
      <c r="D2515" s="56"/>
      <c r="E2515" s="42" t="str">
        <f t="shared" ref="E2515:E2524" si="146">HYPERLINK("https://www.google.ru/search?q=IF3668&amp;newwindow=1&amp;tbm=isch","Еще фото")</f>
        <v>Еще фото</v>
      </c>
      <c r="F2515" s="28" t="s">
        <v>137</v>
      </c>
      <c r="G2515" s="11" t="s">
        <v>1986</v>
      </c>
      <c r="H2515" s="11" t="s">
        <v>357</v>
      </c>
      <c r="I2515" s="15" t="s">
        <v>1981</v>
      </c>
      <c r="J2515" s="15" t="s">
        <v>28</v>
      </c>
      <c r="K2515" s="16" t="s">
        <v>29</v>
      </c>
      <c r="L2515" s="59"/>
      <c r="M2515" s="15"/>
      <c r="N2515" s="15" t="s">
        <v>308</v>
      </c>
      <c r="O2515" s="15"/>
      <c r="P2515" s="16" t="s">
        <v>1068</v>
      </c>
      <c r="Q2515" s="17">
        <v>6699</v>
      </c>
      <c r="R2515" s="18">
        <v>45</v>
      </c>
      <c r="S2515" s="19">
        <v>4237.1174999999994</v>
      </c>
      <c r="T2515" s="20" t="s">
        <v>363</v>
      </c>
      <c r="U2515" s="21" t="s">
        <v>429</v>
      </c>
      <c r="V2515" s="23">
        <v>35</v>
      </c>
      <c r="W2515" s="23">
        <v>2</v>
      </c>
      <c r="X2515" s="24"/>
    </row>
    <row r="2516" spans="1:24" s="1" customFormat="1" ht="11" customHeight="1" x14ac:dyDescent="0.3">
      <c r="A2516" s="26" t="s">
        <v>23</v>
      </c>
      <c r="B2516" s="26" t="s">
        <v>2073</v>
      </c>
      <c r="C2516" s="12" t="s">
        <v>2087</v>
      </c>
      <c r="D2516" s="57"/>
      <c r="E2516" s="42" t="str">
        <f t="shared" si="146"/>
        <v>Еще фото</v>
      </c>
      <c r="F2516" s="28" t="s">
        <v>137</v>
      </c>
      <c r="G2516" s="26" t="s">
        <v>1986</v>
      </c>
      <c r="H2516" s="26" t="s">
        <v>357</v>
      </c>
      <c r="I2516" s="26" t="s">
        <v>1981</v>
      </c>
      <c r="J2516" s="15" t="s">
        <v>28</v>
      </c>
      <c r="K2516" s="16" t="s">
        <v>29</v>
      </c>
      <c r="L2516" s="60"/>
      <c r="M2516" s="15"/>
      <c r="N2516" s="15" t="s">
        <v>308</v>
      </c>
      <c r="O2516" s="15"/>
      <c r="P2516" s="16" t="s">
        <v>1068</v>
      </c>
      <c r="Q2516" s="17">
        <v>6699</v>
      </c>
      <c r="R2516" s="18">
        <v>45</v>
      </c>
      <c r="S2516" s="19">
        <v>4237.1174999999994</v>
      </c>
      <c r="T2516" s="20" t="s">
        <v>363</v>
      </c>
      <c r="U2516" s="21" t="s">
        <v>365</v>
      </c>
      <c r="V2516" s="23">
        <v>36</v>
      </c>
      <c r="W2516" s="23">
        <v>3</v>
      </c>
      <c r="X2516" s="24"/>
    </row>
    <row r="2517" spans="1:24" s="1" customFormat="1" ht="11" customHeight="1" x14ac:dyDescent="0.3">
      <c r="A2517" s="26" t="s">
        <v>23</v>
      </c>
      <c r="B2517" s="26" t="s">
        <v>2073</v>
      </c>
      <c r="C2517" s="12" t="s">
        <v>2087</v>
      </c>
      <c r="D2517" s="57"/>
      <c r="E2517" s="42" t="str">
        <f t="shared" si="146"/>
        <v>Еще фото</v>
      </c>
      <c r="F2517" s="28" t="s">
        <v>137</v>
      </c>
      <c r="G2517" s="26" t="s">
        <v>1986</v>
      </c>
      <c r="H2517" s="26" t="s">
        <v>357</v>
      </c>
      <c r="I2517" s="26" t="s">
        <v>1981</v>
      </c>
      <c r="J2517" s="15" t="s">
        <v>28</v>
      </c>
      <c r="K2517" s="16" t="s">
        <v>29</v>
      </c>
      <c r="L2517" s="60"/>
      <c r="M2517" s="15"/>
      <c r="N2517" s="15" t="s">
        <v>308</v>
      </c>
      <c r="O2517" s="15"/>
      <c r="P2517" s="16" t="s">
        <v>1068</v>
      </c>
      <c r="Q2517" s="17">
        <v>6699</v>
      </c>
      <c r="R2517" s="18">
        <v>45</v>
      </c>
      <c r="S2517" s="19">
        <v>4237.1174999999994</v>
      </c>
      <c r="T2517" s="20" t="s">
        <v>363</v>
      </c>
      <c r="U2517" s="21" t="s">
        <v>430</v>
      </c>
      <c r="V2517" s="23">
        <v>37</v>
      </c>
      <c r="W2517" s="23">
        <v>3</v>
      </c>
      <c r="X2517" s="24"/>
    </row>
    <row r="2518" spans="1:24" s="1" customFormat="1" ht="11" customHeight="1" x14ac:dyDescent="0.3">
      <c r="A2518" s="26" t="s">
        <v>23</v>
      </c>
      <c r="B2518" s="26" t="s">
        <v>2073</v>
      </c>
      <c r="C2518" s="12" t="s">
        <v>2087</v>
      </c>
      <c r="D2518" s="57"/>
      <c r="E2518" s="42" t="str">
        <f t="shared" si="146"/>
        <v>Еще фото</v>
      </c>
      <c r="F2518" s="28" t="s">
        <v>137</v>
      </c>
      <c r="G2518" s="26" t="s">
        <v>1986</v>
      </c>
      <c r="H2518" s="26" t="s">
        <v>357</v>
      </c>
      <c r="I2518" s="26" t="s">
        <v>1981</v>
      </c>
      <c r="J2518" s="15" t="s">
        <v>28</v>
      </c>
      <c r="K2518" s="16" t="s">
        <v>29</v>
      </c>
      <c r="L2518" s="60"/>
      <c r="M2518" s="15"/>
      <c r="N2518" s="15" t="s">
        <v>308</v>
      </c>
      <c r="O2518" s="15"/>
      <c r="P2518" s="16" t="s">
        <v>1068</v>
      </c>
      <c r="Q2518" s="17">
        <v>6699</v>
      </c>
      <c r="R2518" s="18">
        <v>45</v>
      </c>
      <c r="S2518" s="19">
        <v>4237.1174999999994</v>
      </c>
      <c r="T2518" s="20" t="s">
        <v>363</v>
      </c>
      <c r="U2518" s="21" t="s">
        <v>431</v>
      </c>
      <c r="V2518" s="23">
        <v>38</v>
      </c>
      <c r="W2518" s="23">
        <v>3</v>
      </c>
      <c r="X2518" s="24"/>
    </row>
    <row r="2519" spans="1:24" s="1" customFormat="1" ht="11" customHeight="1" x14ac:dyDescent="0.3">
      <c r="A2519" s="26" t="s">
        <v>23</v>
      </c>
      <c r="B2519" s="26" t="s">
        <v>2073</v>
      </c>
      <c r="C2519" s="12" t="s">
        <v>2087</v>
      </c>
      <c r="D2519" s="57"/>
      <c r="E2519" s="42" t="str">
        <f t="shared" si="146"/>
        <v>Еще фото</v>
      </c>
      <c r="F2519" s="28" t="s">
        <v>137</v>
      </c>
      <c r="G2519" s="26" t="s">
        <v>1986</v>
      </c>
      <c r="H2519" s="26" t="s">
        <v>357</v>
      </c>
      <c r="I2519" s="26" t="s">
        <v>1981</v>
      </c>
      <c r="J2519" s="15" t="s">
        <v>28</v>
      </c>
      <c r="K2519" s="16" t="s">
        <v>29</v>
      </c>
      <c r="L2519" s="60"/>
      <c r="M2519" s="15"/>
      <c r="N2519" s="15" t="s">
        <v>308</v>
      </c>
      <c r="O2519" s="15"/>
      <c r="P2519" s="16" t="s">
        <v>1068</v>
      </c>
      <c r="Q2519" s="17">
        <v>6699</v>
      </c>
      <c r="R2519" s="18">
        <v>45</v>
      </c>
      <c r="S2519" s="19">
        <v>4237.1174999999994</v>
      </c>
      <c r="T2519" s="20" t="s">
        <v>363</v>
      </c>
      <c r="U2519" s="21" t="s">
        <v>432</v>
      </c>
      <c r="V2519" s="23">
        <v>39</v>
      </c>
      <c r="W2519" s="23">
        <v>3</v>
      </c>
      <c r="X2519" s="24"/>
    </row>
    <row r="2520" spans="1:24" s="1" customFormat="1" ht="11" customHeight="1" x14ac:dyDescent="0.3">
      <c r="A2520" s="26" t="s">
        <v>23</v>
      </c>
      <c r="B2520" s="26" t="s">
        <v>2073</v>
      </c>
      <c r="C2520" s="12" t="s">
        <v>2087</v>
      </c>
      <c r="D2520" s="57"/>
      <c r="E2520" s="42" t="str">
        <f t="shared" si="146"/>
        <v>Еще фото</v>
      </c>
      <c r="F2520" s="28" t="s">
        <v>137</v>
      </c>
      <c r="G2520" s="26" t="s">
        <v>1986</v>
      </c>
      <c r="H2520" s="26" t="s">
        <v>357</v>
      </c>
      <c r="I2520" s="26" t="s">
        <v>1981</v>
      </c>
      <c r="J2520" s="15" t="s">
        <v>28</v>
      </c>
      <c r="K2520" s="16" t="s">
        <v>29</v>
      </c>
      <c r="L2520" s="60"/>
      <c r="M2520" s="15"/>
      <c r="N2520" s="15" t="s">
        <v>308</v>
      </c>
      <c r="O2520" s="15"/>
      <c r="P2520" s="16" t="s">
        <v>1068</v>
      </c>
      <c r="Q2520" s="17">
        <v>6699</v>
      </c>
      <c r="R2520" s="18">
        <v>45</v>
      </c>
      <c r="S2520" s="19">
        <v>4237.1174999999994</v>
      </c>
      <c r="T2520" s="20" t="s">
        <v>363</v>
      </c>
      <c r="U2520" s="21" t="s">
        <v>694</v>
      </c>
      <c r="V2520" s="31">
        <v>40.5</v>
      </c>
      <c r="W2520" s="23">
        <v>3</v>
      </c>
      <c r="X2520" s="24"/>
    </row>
    <row r="2521" spans="1:24" s="1" customFormat="1" ht="11" customHeight="1" x14ac:dyDescent="0.3">
      <c r="A2521" s="26" t="s">
        <v>23</v>
      </c>
      <c r="B2521" s="26" t="s">
        <v>2073</v>
      </c>
      <c r="C2521" s="12" t="s">
        <v>2087</v>
      </c>
      <c r="D2521" s="57"/>
      <c r="E2521" s="42" t="str">
        <f t="shared" si="146"/>
        <v>Еще фото</v>
      </c>
      <c r="F2521" s="28" t="s">
        <v>137</v>
      </c>
      <c r="G2521" s="26" t="s">
        <v>1986</v>
      </c>
      <c r="H2521" s="26" t="s">
        <v>357</v>
      </c>
      <c r="I2521" s="26" t="s">
        <v>1981</v>
      </c>
      <c r="J2521" s="15" t="s">
        <v>28</v>
      </c>
      <c r="K2521" s="16" t="s">
        <v>29</v>
      </c>
      <c r="L2521" s="60"/>
      <c r="M2521" s="15"/>
      <c r="N2521" s="15" t="s">
        <v>308</v>
      </c>
      <c r="O2521" s="15"/>
      <c r="P2521" s="16" t="s">
        <v>1068</v>
      </c>
      <c r="Q2521" s="17">
        <v>6699</v>
      </c>
      <c r="R2521" s="18">
        <v>45</v>
      </c>
      <c r="S2521" s="19">
        <v>4237.1174999999994</v>
      </c>
      <c r="T2521" s="20" t="s">
        <v>363</v>
      </c>
      <c r="U2521" s="21" t="s">
        <v>723</v>
      </c>
      <c r="V2521" s="23">
        <v>42</v>
      </c>
      <c r="W2521" s="23">
        <v>3</v>
      </c>
      <c r="X2521" s="24"/>
    </row>
    <row r="2522" spans="1:24" s="1" customFormat="1" ht="11" customHeight="1" x14ac:dyDescent="0.3">
      <c r="A2522" s="26" t="s">
        <v>23</v>
      </c>
      <c r="B2522" s="26" t="s">
        <v>2073</v>
      </c>
      <c r="C2522" s="12" t="s">
        <v>2087</v>
      </c>
      <c r="D2522" s="57"/>
      <c r="E2522" s="42" t="str">
        <f t="shared" si="146"/>
        <v>Еще фото</v>
      </c>
      <c r="F2522" s="28" t="s">
        <v>137</v>
      </c>
      <c r="G2522" s="26" t="s">
        <v>1986</v>
      </c>
      <c r="H2522" s="26" t="s">
        <v>357</v>
      </c>
      <c r="I2522" s="26" t="s">
        <v>1981</v>
      </c>
      <c r="J2522" s="15" t="s">
        <v>28</v>
      </c>
      <c r="K2522" s="16" t="s">
        <v>29</v>
      </c>
      <c r="L2522" s="60"/>
      <c r="M2522" s="15"/>
      <c r="N2522" s="15" t="s">
        <v>308</v>
      </c>
      <c r="O2522" s="15"/>
      <c r="P2522" s="16" t="s">
        <v>1068</v>
      </c>
      <c r="Q2522" s="17">
        <v>6699</v>
      </c>
      <c r="R2522" s="18">
        <v>45</v>
      </c>
      <c r="S2522" s="19">
        <v>4237.1174999999994</v>
      </c>
      <c r="T2522" s="20" t="s">
        <v>363</v>
      </c>
      <c r="U2522" s="21" t="s">
        <v>706</v>
      </c>
      <c r="V2522" s="23">
        <v>43</v>
      </c>
      <c r="W2522" s="23">
        <v>3</v>
      </c>
      <c r="X2522" s="24"/>
    </row>
    <row r="2523" spans="1:24" s="1" customFormat="1" ht="11" customHeight="1" x14ac:dyDescent="0.3">
      <c r="A2523" s="26" t="s">
        <v>23</v>
      </c>
      <c r="B2523" s="26" t="s">
        <v>2073</v>
      </c>
      <c r="C2523" s="12" t="s">
        <v>2087</v>
      </c>
      <c r="D2523" s="57"/>
      <c r="E2523" s="42" t="str">
        <f t="shared" si="146"/>
        <v>Еще фото</v>
      </c>
      <c r="F2523" s="28" t="s">
        <v>137</v>
      </c>
      <c r="G2523" s="26" t="s">
        <v>1986</v>
      </c>
      <c r="H2523" s="26" t="s">
        <v>357</v>
      </c>
      <c r="I2523" s="26" t="s">
        <v>1981</v>
      </c>
      <c r="J2523" s="15" t="s">
        <v>28</v>
      </c>
      <c r="K2523" s="16" t="s">
        <v>29</v>
      </c>
      <c r="L2523" s="60"/>
      <c r="M2523" s="15"/>
      <c r="N2523" s="15" t="s">
        <v>308</v>
      </c>
      <c r="O2523" s="15"/>
      <c r="P2523" s="16" t="s">
        <v>1068</v>
      </c>
      <c r="Q2523" s="17">
        <v>6699</v>
      </c>
      <c r="R2523" s="18">
        <v>45</v>
      </c>
      <c r="S2523" s="19">
        <v>4237.1174999999994</v>
      </c>
      <c r="T2523" s="20" t="s">
        <v>363</v>
      </c>
      <c r="U2523" s="21" t="s">
        <v>742</v>
      </c>
      <c r="V2523" s="31">
        <v>44.5</v>
      </c>
      <c r="W2523" s="23">
        <v>3</v>
      </c>
      <c r="X2523" s="24"/>
    </row>
    <row r="2524" spans="1:24" s="1" customFormat="1" ht="11" customHeight="1" x14ac:dyDescent="0.3">
      <c r="A2524" s="15" t="s">
        <v>23</v>
      </c>
      <c r="B2524" s="15" t="s">
        <v>2073</v>
      </c>
      <c r="C2524" s="12" t="s">
        <v>2087</v>
      </c>
      <c r="D2524" s="58"/>
      <c r="E2524" s="42" t="str">
        <f t="shared" si="146"/>
        <v>Еще фото</v>
      </c>
      <c r="F2524" s="33" t="s">
        <v>137</v>
      </c>
      <c r="G2524" s="15" t="s">
        <v>1986</v>
      </c>
      <c r="H2524" s="15" t="s">
        <v>357</v>
      </c>
      <c r="I2524" s="15" t="s">
        <v>1981</v>
      </c>
      <c r="J2524" s="15" t="s">
        <v>28</v>
      </c>
      <c r="K2524" s="15" t="s">
        <v>29</v>
      </c>
      <c r="L2524" s="61"/>
      <c r="M2524" s="15"/>
      <c r="N2524" s="15" t="s">
        <v>308</v>
      </c>
      <c r="O2524" s="15"/>
      <c r="P2524" s="15" t="s">
        <v>1068</v>
      </c>
      <c r="Q2524" s="34">
        <v>6699</v>
      </c>
      <c r="R2524" s="35">
        <v>45</v>
      </c>
      <c r="S2524" s="36">
        <v>4237.1174999999994</v>
      </c>
      <c r="T2524" s="20" t="s">
        <v>363</v>
      </c>
      <c r="U2524" s="21" t="s">
        <v>969</v>
      </c>
      <c r="V2524" s="23">
        <v>46</v>
      </c>
      <c r="W2524" s="23">
        <v>3</v>
      </c>
      <c r="X2524" s="24"/>
    </row>
    <row r="2525" spans="1:24" s="1" customFormat="1" ht="11" customHeight="1" x14ac:dyDescent="0.3">
      <c r="A2525" s="11" t="s">
        <v>23</v>
      </c>
      <c r="B2525" s="11" t="s">
        <v>2073</v>
      </c>
      <c r="C2525" s="12" t="s">
        <v>2088</v>
      </c>
      <c r="D2525" s="56"/>
      <c r="E2525" s="42" t="str">
        <f t="shared" ref="E2525:E2533" si="147">HYPERLINK("https://www.google.ru/search?q=IF3670&amp;newwindow=1&amp;tbm=isch","Еще фото")</f>
        <v>Еще фото</v>
      </c>
      <c r="F2525" s="28" t="s">
        <v>137</v>
      </c>
      <c r="G2525" s="11" t="s">
        <v>1986</v>
      </c>
      <c r="H2525" s="11" t="s">
        <v>357</v>
      </c>
      <c r="I2525" s="15" t="s">
        <v>1981</v>
      </c>
      <c r="J2525" s="15" t="s">
        <v>28</v>
      </c>
      <c r="K2525" s="16" t="s">
        <v>29</v>
      </c>
      <c r="L2525" s="59" t="s">
        <v>2075</v>
      </c>
      <c r="M2525" s="15"/>
      <c r="N2525" s="15" t="s">
        <v>43</v>
      </c>
      <c r="O2525" s="15"/>
      <c r="P2525" s="16" t="s">
        <v>1068</v>
      </c>
      <c r="Q2525" s="17">
        <v>6699</v>
      </c>
      <c r="R2525" s="18">
        <v>45</v>
      </c>
      <c r="S2525" s="19">
        <v>4237.1174999999994</v>
      </c>
      <c r="T2525" s="20" t="s">
        <v>363</v>
      </c>
      <c r="U2525" s="21" t="s">
        <v>429</v>
      </c>
      <c r="V2525" s="23">
        <v>35</v>
      </c>
      <c r="W2525" s="23">
        <v>2</v>
      </c>
      <c r="X2525" s="24"/>
    </row>
    <row r="2526" spans="1:24" s="1" customFormat="1" ht="11" customHeight="1" x14ac:dyDescent="0.3">
      <c r="A2526" s="26" t="s">
        <v>23</v>
      </c>
      <c r="B2526" s="26" t="s">
        <v>2073</v>
      </c>
      <c r="C2526" s="12" t="s">
        <v>2088</v>
      </c>
      <c r="D2526" s="57"/>
      <c r="E2526" s="42" t="str">
        <f t="shared" si="147"/>
        <v>Еще фото</v>
      </c>
      <c r="F2526" s="28" t="s">
        <v>137</v>
      </c>
      <c r="G2526" s="26" t="s">
        <v>1986</v>
      </c>
      <c r="H2526" s="26" t="s">
        <v>357</v>
      </c>
      <c r="I2526" s="26" t="s">
        <v>1981</v>
      </c>
      <c r="J2526" s="15" t="s">
        <v>28</v>
      </c>
      <c r="K2526" s="16" t="s">
        <v>29</v>
      </c>
      <c r="L2526" s="60"/>
      <c r="M2526" s="15"/>
      <c r="N2526" s="15" t="s">
        <v>43</v>
      </c>
      <c r="O2526" s="15"/>
      <c r="P2526" s="16" t="s">
        <v>1068</v>
      </c>
      <c r="Q2526" s="17">
        <v>6699</v>
      </c>
      <c r="R2526" s="18">
        <v>45</v>
      </c>
      <c r="S2526" s="19">
        <v>4237.1174999999994</v>
      </c>
      <c r="T2526" s="20" t="s">
        <v>363</v>
      </c>
      <c r="U2526" s="21" t="s">
        <v>365</v>
      </c>
      <c r="V2526" s="23">
        <v>36</v>
      </c>
      <c r="W2526" s="23">
        <v>2</v>
      </c>
      <c r="X2526" s="24"/>
    </row>
    <row r="2527" spans="1:24" s="1" customFormat="1" ht="11" customHeight="1" x14ac:dyDescent="0.3">
      <c r="A2527" s="26" t="s">
        <v>23</v>
      </c>
      <c r="B2527" s="26" t="s">
        <v>2073</v>
      </c>
      <c r="C2527" s="12" t="s">
        <v>2088</v>
      </c>
      <c r="D2527" s="57"/>
      <c r="E2527" s="42" t="str">
        <f t="shared" si="147"/>
        <v>Еще фото</v>
      </c>
      <c r="F2527" s="28" t="s">
        <v>137</v>
      </c>
      <c r="G2527" s="26" t="s">
        <v>1986</v>
      </c>
      <c r="H2527" s="26" t="s">
        <v>357</v>
      </c>
      <c r="I2527" s="26" t="s">
        <v>1981</v>
      </c>
      <c r="J2527" s="15" t="s">
        <v>28</v>
      </c>
      <c r="K2527" s="16" t="s">
        <v>29</v>
      </c>
      <c r="L2527" s="60"/>
      <c r="M2527" s="15"/>
      <c r="N2527" s="15" t="s">
        <v>43</v>
      </c>
      <c r="O2527" s="15"/>
      <c r="P2527" s="16" t="s">
        <v>1068</v>
      </c>
      <c r="Q2527" s="17">
        <v>6699</v>
      </c>
      <c r="R2527" s="18">
        <v>45</v>
      </c>
      <c r="S2527" s="19">
        <v>4237.1174999999994</v>
      </c>
      <c r="T2527" s="20" t="s">
        <v>363</v>
      </c>
      <c r="U2527" s="21" t="s">
        <v>430</v>
      </c>
      <c r="V2527" s="23">
        <v>37</v>
      </c>
      <c r="W2527" s="23">
        <v>2</v>
      </c>
      <c r="X2527" s="24"/>
    </row>
    <row r="2528" spans="1:24" s="1" customFormat="1" ht="11" customHeight="1" x14ac:dyDescent="0.3">
      <c r="A2528" s="26" t="s">
        <v>23</v>
      </c>
      <c r="B2528" s="26" t="s">
        <v>2073</v>
      </c>
      <c r="C2528" s="12" t="s">
        <v>2088</v>
      </c>
      <c r="D2528" s="57"/>
      <c r="E2528" s="42" t="str">
        <f t="shared" si="147"/>
        <v>Еще фото</v>
      </c>
      <c r="F2528" s="28" t="s">
        <v>137</v>
      </c>
      <c r="G2528" s="26" t="s">
        <v>1986</v>
      </c>
      <c r="H2528" s="26" t="s">
        <v>357</v>
      </c>
      <c r="I2528" s="26" t="s">
        <v>1981</v>
      </c>
      <c r="J2528" s="15" t="s">
        <v>28</v>
      </c>
      <c r="K2528" s="16" t="s">
        <v>29</v>
      </c>
      <c r="L2528" s="60"/>
      <c r="M2528" s="15"/>
      <c r="N2528" s="15" t="s">
        <v>43</v>
      </c>
      <c r="O2528" s="15"/>
      <c r="P2528" s="16" t="s">
        <v>1068</v>
      </c>
      <c r="Q2528" s="17">
        <v>6699</v>
      </c>
      <c r="R2528" s="18">
        <v>45</v>
      </c>
      <c r="S2528" s="19">
        <v>4237.1174999999994</v>
      </c>
      <c r="T2528" s="20" t="s">
        <v>363</v>
      </c>
      <c r="U2528" s="21" t="s">
        <v>431</v>
      </c>
      <c r="V2528" s="23">
        <v>38</v>
      </c>
      <c r="W2528" s="23">
        <v>2</v>
      </c>
      <c r="X2528" s="24"/>
    </row>
    <row r="2529" spans="1:24" s="1" customFormat="1" ht="11" customHeight="1" x14ac:dyDescent="0.3">
      <c r="A2529" s="26" t="s">
        <v>23</v>
      </c>
      <c r="B2529" s="26" t="s">
        <v>2073</v>
      </c>
      <c r="C2529" s="12" t="s">
        <v>2088</v>
      </c>
      <c r="D2529" s="57"/>
      <c r="E2529" s="42" t="str">
        <f t="shared" si="147"/>
        <v>Еще фото</v>
      </c>
      <c r="F2529" s="28" t="s">
        <v>137</v>
      </c>
      <c r="G2529" s="26" t="s">
        <v>1986</v>
      </c>
      <c r="H2529" s="26" t="s">
        <v>357</v>
      </c>
      <c r="I2529" s="26" t="s">
        <v>1981</v>
      </c>
      <c r="J2529" s="15" t="s">
        <v>28</v>
      </c>
      <c r="K2529" s="16" t="s">
        <v>29</v>
      </c>
      <c r="L2529" s="60"/>
      <c r="M2529" s="15"/>
      <c r="N2529" s="15" t="s">
        <v>43</v>
      </c>
      <c r="O2529" s="15"/>
      <c r="P2529" s="16" t="s">
        <v>1068</v>
      </c>
      <c r="Q2529" s="17">
        <v>6699</v>
      </c>
      <c r="R2529" s="18">
        <v>45</v>
      </c>
      <c r="S2529" s="19">
        <v>4237.1174999999994</v>
      </c>
      <c r="T2529" s="20" t="s">
        <v>363</v>
      </c>
      <c r="U2529" s="21" t="s">
        <v>432</v>
      </c>
      <c r="V2529" s="23">
        <v>39</v>
      </c>
      <c r="W2529" s="23">
        <v>2</v>
      </c>
      <c r="X2529" s="24"/>
    </row>
    <row r="2530" spans="1:24" s="1" customFormat="1" ht="11" customHeight="1" x14ac:dyDescent="0.3">
      <c r="A2530" s="26" t="s">
        <v>23</v>
      </c>
      <c r="B2530" s="26" t="s">
        <v>2073</v>
      </c>
      <c r="C2530" s="12" t="s">
        <v>2088</v>
      </c>
      <c r="D2530" s="57"/>
      <c r="E2530" s="42" t="str">
        <f t="shared" si="147"/>
        <v>Еще фото</v>
      </c>
      <c r="F2530" s="28" t="s">
        <v>137</v>
      </c>
      <c r="G2530" s="26" t="s">
        <v>1986</v>
      </c>
      <c r="H2530" s="26" t="s">
        <v>357</v>
      </c>
      <c r="I2530" s="26" t="s">
        <v>1981</v>
      </c>
      <c r="J2530" s="15" t="s">
        <v>28</v>
      </c>
      <c r="K2530" s="16" t="s">
        <v>29</v>
      </c>
      <c r="L2530" s="60"/>
      <c r="M2530" s="15"/>
      <c r="N2530" s="15" t="s">
        <v>43</v>
      </c>
      <c r="O2530" s="15"/>
      <c r="P2530" s="16" t="s">
        <v>1068</v>
      </c>
      <c r="Q2530" s="17">
        <v>6699</v>
      </c>
      <c r="R2530" s="18">
        <v>45</v>
      </c>
      <c r="S2530" s="19">
        <v>4237.1174999999994</v>
      </c>
      <c r="T2530" s="20" t="s">
        <v>363</v>
      </c>
      <c r="U2530" s="21" t="s">
        <v>694</v>
      </c>
      <c r="V2530" s="31">
        <v>40.5</v>
      </c>
      <c r="W2530" s="23">
        <v>1</v>
      </c>
      <c r="X2530" s="24"/>
    </row>
    <row r="2531" spans="1:24" s="1" customFormat="1" ht="11" customHeight="1" x14ac:dyDescent="0.3">
      <c r="A2531" s="26" t="s">
        <v>23</v>
      </c>
      <c r="B2531" s="26" t="s">
        <v>2073</v>
      </c>
      <c r="C2531" s="12" t="s">
        <v>2088</v>
      </c>
      <c r="D2531" s="57"/>
      <c r="E2531" s="42" t="str">
        <f t="shared" si="147"/>
        <v>Еще фото</v>
      </c>
      <c r="F2531" s="28" t="s">
        <v>137</v>
      </c>
      <c r="G2531" s="26" t="s">
        <v>1986</v>
      </c>
      <c r="H2531" s="26" t="s">
        <v>357</v>
      </c>
      <c r="I2531" s="26" t="s">
        <v>1981</v>
      </c>
      <c r="J2531" s="15" t="s">
        <v>28</v>
      </c>
      <c r="K2531" s="16" t="s">
        <v>29</v>
      </c>
      <c r="L2531" s="60"/>
      <c r="M2531" s="15"/>
      <c r="N2531" s="15" t="s">
        <v>43</v>
      </c>
      <c r="O2531" s="15"/>
      <c r="P2531" s="16" t="s">
        <v>1068</v>
      </c>
      <c r="Q2531" s="17">
        <v>6699</v>
      </c>
      <c r="R2531" s="18">
        <v>45</v>
      </c>
      <c r="S2531" s="19">
        <v>4237.1174999999994</v>
      </c>
      <c r="T2531" s="20" t="s">
        <v>363</v>
      </c>
      <c r="U2531" s="21" t="s">
        <v>723</v>
      </c>
      <c r="V2531" s="23">
        <v>42</v>
      </c>
      <c r="W2531" s="23">
        <v>1</v>
      </c>
      <c r="X2531" s="24"/>
    </row>
    <row r="2532" spans="1:24" s="1" customFormat="1" ht="11" customHeight="1" x14ac:dyDescent="0.3">
      <c r="A2532" s="26" t="s">
        <v>23</v>
      </c>
      <c r="B2532" s="26" t="s">
        <v>2073</v>
      </c>
      <c r="C2532" s="12" t="s">
        <v>2088</v>
      </c>
      <c r="D2532" s="57"/>
      <c r="E2532" s="42" t="str">
        <f t="shared" si="147"/>
        <v>Еще фото</v>
      </c>
      <c r="F2532" s="28" t="s">
        <v>137</v>
      </c>
      <c r="G2532" s="26" t="s">
        <v>1986</v>
      </c>
      <c r="H2532" s="26" t="s">
        <v>357</v>
      </c>
      <c r="I2532" s="26" t="s">
        <v>1981</v>
      </c>
      <c r="J2532" s="15" t="s">
        <v>28</v>
      </c>
      <c r="K2532" s="16" t="s">
        <v>29</v>
      </c>
      <c r="L2532" s="60"/>
      <c r="M2532" s="15"/>
      <c r="N2532" s="15" t="s">
        <v>43</v>
      </c>
      <c r="O2532" s="15"/>
      <c r="P2532" s="16" t="s">
        <v>1068</v>
      </c>
      <c r="Q2532" s="17">
        <v>6699</v>
      </c>
      <c r="R2532" s="18">
        <v>45</v>
      </c>
      <c r="S2532" s="19">
        <v>4237.1174999999994</v>
      </c>
      <c r="T2532" s="20" t="s">
        <v>363</v>
      </c>
      <c r="U2532" s="21" t="s">
        <v>742</v>
      </c>
      <c r="V2532" s="31">
        <v>44.5</v>
      </c>
      <c r="W2532" s="23">
        <v>1</v>
      </c>
      <c r="X2532" s="24"/>
    </row>
    <row r="2533" spans="1:24" s="1" customFormat="1" ht="11" customHeight="1" x14ac:dyDescent="0.3">
      <c r="A2533" s="26" t="s">
        <v>23</v>
      </c>
      <c r="B2533" s="26" t="s">
        <v>2073</v>
      </c>
      <c r="C2533" s="12" t="s">
        <v>2088</v>
      </c>
      <c r="D2533" s="58"/>
      <c r="E2533" s="42" t="str">
        <f t="shared" si="147"/>
        <v>Еще фото</v>
      </c>
      <c r="F2533" s="28" t="s">
        <v>137</v>
      </c>
      <c r="G2533" s="26" t="s">
        <v>1986</v>
      </c>
      <c r="H2533" s="26" t="s">
        <v>357</v>
      </c>
      <c r="I2533" s="26" t="s">
        <v>1981</v>
      </c>
      <c r="J2533" s="15" t="s">
        <v>28</v>
      </c>
      <c r="K2533" s="16" t="s">
        <v>29</v>
      </c>
      <c r="L2533" s="61"/>
      <c r="M2533" s="15"/>
      <c r="N2533" s="15" t="s">
        <v>43</v>
      </c>
      <c r="O2533" s="15"/>
      <c r="P2533" s="16" t="s">
        <v>1068</v>
      </c>
      <c r="Q2533" s="17">
        <v>6699</v>
      </c>
      <c r="R2533" s="18">
        <v>45</v>
      </c>
      <c r="S2533" s="19">
        <v>4237.1174999999994</v>
      </c>
      <c r="T2533" s="20" t="s">
        <v>363</v>
      </c>
      <c r="U2533" s="21" t="s">
        <v>969</v>
      </c>
      <c r="V2533" s="23">
        <v>46</v>
      </c>
      <c r="W2533" s="23">
        <v>3</v>
      </c>
      <c r="X2533" s="24"/>
    </row>
    <row r="2534" spans="1:24" s="1" customFormat="1" ht="52.05" customHeight="1" x14ac:dyDescent="0.3">
      <c r="A2534" s="11" t="s">
        <v>23</v>
      </c>
      <c r="B2534" s="11" t="s">
        <v>2089</v>
      </c>
      <c r="C2534" s="12" t="s">
        <v>2090</v>
      </c>
      <c r="D2534" s="62"/>
      <c r="E2534" s="42" t="str">
        <f>HYPERLINK("https://www.google.ru/search?q=IF4134&amp;newwindow=1&amp;tbm=isch","Еще фото")</f>
        <v>Еще фото</v>
      </c>
      <c r="F2534" s="14" t="s">
        <v>107</v>
      </c>
      <c r="G2534" s="11" t="s">
        <v>825</v>
      </c>
      <c r="H2534" s="11" t="s">
        <v>357</v>
      </c>
      <c r="I2534" s="15" t="s">
        <v>1981</v>
      </c>
      <c r="J2534" s="15" t="s">
        <v>418</v>
      </c>
      <c r="K2534" s="16" t="s">
        <v>286</v>
      </c>
      <c r="L2534" s="59" t="s">
        <v>2091</v>
      </c>
      <c r="M2534" s="15"/>
      <c r="N2534" s="15" t="s">
        <v>43</v>
      </c>
      <c r="O2534" s="15"/>
      <c r="P2534" s="16" t="s">
        <v>2045</v>
      </c>
      <c r="Q2534" s="17">
        <v>3899</v>
      </c>
      <c r="R2534" s="18">
        <v>45</v>
      </c>
      <c r="S2534" s="19">
        <v>2466.1174999999994</v>
      </c>
      <c r="T2534" s="20" t="s">
        <v>363</v>
      </c>
      <c r="U2534" s="21" t="s">
        <v>694</v>
      </c>
      <c r="V2534" s="31">
        <v>40.5</v>
      </c>
      <c r="W2534" s="23">
        <v>23</v>
      </c>
      <c r="X2534" s="24"/>
    </row>
    <row r="2535" spans="1:24" s="1" customFormat="1" ht="61.05" customHeight="1" x14ac:dyDescent="0.3">
      <c r="A2535" s="26" t="s">
        <v>23</v>
      </c>
      <c r="B2535" s="26" t="s">
        <v>2089</v>
      </c>
      <c r="C2535" s="12" t="s">
        <v>2090</v>
      </c>
      <c r="D2535" s="63"/>
      <c r="E2535" s="42" t="str">
        <f>HYPERLINK("https://www.google.ru/search?q=IF4134&amp;newwindow=1&amp;tbm=isch","Еще фото")</f>
        <v>Еще фото</v>
      </c>
      <c r="F2535" s="14" t="s">
        <v>107</v>
      </c>
      <c r="G2535" s="26" t="s">
        <v>825</v>
      </c>
      <c r="H2535" s="26" t="s">
        <v>357</v>
      </c>
      <c r="I2535" s="26" t="s">
        <v>1981</v>
      </c>
      <c r="J2535" s="15" t="s">
        <v>418</v>
      </c>
      <c r="K2535" s="16" t="s">
        <v>286</v>
      </c>
      <c r="L2535" s="61"/>
      <c r="M2535" s="15"/>
      <c r="N2535" s="15" t="s">
        <v>43</v>
      </c>
      <c r="O2535" s="15"/>
      <c r="P2535" s="16" t="s">
        <v>2045</v>
      </c>
      <c r="Q2535" s="17">
        <v>3899</v>
      </c>
      <c r="R2535" s="18">
        <v>45</v>
      </c>
      <c r="S2535" s="19">
        <v>2466.1174999999994</v>
      </c>
      <c r="T2535" s="20" t="s">
        <v>363</v>
      </c>
      <c r="U2535" s="21" t="s">
        <v>706</v>
      </c>
      <c r="V2535" s="23">
        <v>43</v>
      </c>
      <c r="W2535" s="23">
        <v>1</v>
      </c>
      <c r="X2535" s="24"/>
    </row>
    <row r="2536" spans="1:24" s="1" customFormat="1" ht="21" customHeight="1" x14ac:dyDescent="0.3">
      <c r="A2536" s="11" t="s">
        <v>23</v>
      </c>
      <c r="B2536" s="11" t="s">
        <v>2019</v>
      </c>
      <c r="C2536" s="25" t="s">
        <v>2092</v>
      </c>
      <c r="D2536" s="56"/>
      <c r="E2536" s="42" t="str">
        <f>HYPERLINK("https://www.google.ru/search?q=JI4771&amp;newwindow=1&amp;tbm=isch","Еще фото")</f>
        <v>Еще фото</v>
      </c>
      <c r="F2536" s="14"/>
      <c r="G2536" s="11" t="s">
        <v>825</v>
      </c>
      <c r="H2536" s="11" t="s">
        <v>357</v>
      </c>
      <c r="I2536" s="15" t="s">
        <v>1981</v>
      </c>
      <c r="J2536" s="15" t="s">
        <v>28</v>
      </c>
      <c r="K2536" s="16" t="s">
        <v>286</v>
      </c>
      <c r="L2536" s="59" t="s">
        <v>2021</v>
      </c>
      <c r="M2536" s="15"/>
      <c r="N2536" s="15" t="s">
        <v>86</v>
      </c>
      <c r="O2536" s="15"/>
      <c r="P2536" s="16" t="s">
        <v>2001</v>
      </c>
      <c r="Q2536" s="17">
        <v>4199</v>
      </c>
      <c r="R2536" s="18">
        <v>45</v>
      </c>
      <c r="S2536" s="19">
        <v>2655.8674999999994</v>
      </c>
      <c r="T2536" s="20" t="s">
        <v>363</v>
      </c>
      <c r="U2536" s="21" t="s">
        <v>432</v>
      </c>
      <c r="V2536" s="23">
        <v>39</v>
      </c>
      <c r="W2536" s="23">
        <v>18</v>
      </c>
      <c r="X2536" s="24"/>
    </row>
    <row r="2537" spans="1:24" s="1" customFormat="1" ht="21" customHeight="1" x14ac:dyDescent="0.3">
      <c r="A2537" s="26" t="s">
        <v>23</v>
      </c>
      <c r="B2537" s="26" t="s">
        <v>2019</v>
      </c>
      <c r="C2537" s="27" t="s">
        <v>2092</v>
      </c>
      <c r="D2537" s="57"/>
      <c r="E2537" s="42" t="str">
        <f>HYPERLINK("https://www.google.ru/search?q=JI4771&amp;newwindow=1&amp;tbm=isch","Еще фото")</f>
        <v>Еще фото</v>
      </c>
      <c r="F2537" s="14"/>
      <c r="G2537" s="26" t="s">
        <v>825</v>
      </c>
      <c r="H2537" s="26" t="s">
        <v>357</v>
      </c>
      <c r="I2537" s="26" t="s">
        <v>1981</v>
      </c>
      <c r="J2537" s="15" t="s">
        <v>28</v>
      </c>
      <c r="K2537" s="16" t="s">
        <v>286</v>
      </c>
      <c r="L2537" s="60"/>
      <c r="M2537" s="15"/>
      <c r="N2537" s="15" t="s">
        <v>86</v>
      </c>
      <c r="O2537" s="15"/>
      <c r="P2537" s="16" t="s">
        <v>2001</v>
      </c>
      <c r="Q2537" s="17">
        <v>4199</v>
      </c>
      <c r="R2537" s="18">
        <v>45</v>
      </c>
      <c r="S2537" s="19">
        <v>2655.8674999999994</v>
      </c>
      <c r="T2537" s="20" t="s">
        <v>363</v>
      </c>
      <c r="U2537" s="21" t="s">
        <v>694</v>
      </c>
      <c r="V2537" s="31">
        <v>40.5</v>
      </c>
      <c r="W2537" s="23">
        <v>46</v>
      </c>
      <c r="X2537" s="24"/>
    </row>
    <row r="2538" spans="1:24" s="1" customFormat="1" ht="21" customHeight="1" x14ac:dyDescent="0.3">
      <c r="A2538" s="26" t="s">
        <v>23</v>
      </c>
      <c r="B2538" s="26" t="s">
        <v>2019</v>
      </c>
      <c r="C2538" s="27" t="s">
        <v>2092</v>
      </c>
      <c r="D2538" s="57"/>
      <c r="E2538" s="42" t="str">
        <f>HYPERLINK("https://www.google.ru/search?q=JI4771&amp;newwindow=1&amp;tbm=isch","Еще фото")</f>
        <v>Еще фото</v>
      </c>
      <c r="F2538" s="14"/>
      <c r="G2538" s="26" t="s">
        <v>825</v>
      </c>
      <c r="H2538" s="26" t="s">
        <v>357</v>
      </c>
      <c r="I2538" s="26" t="s">
        <v>1981</v>
      </c>
      <c r="J2538" s="15" t="s">
        <v>28</v>
      </c>
      <c r="K2538" s="16" t="s">
        <v>286</v>
      </c>
      <c r="L2538" s="60"/>
      <c r="M2538" s="15"/>
      <c r="N2538" s="15" t="s">
        <v>86</v>
      </c>
      <c r="O2538" s="15"/>
      <c r="P2538" s="16" t="s">
        <v>2001</v>
      </c>
      <c r="Q2538" s="17">
        <v>4199</v>
      </c>
      <c r="R2538" s="18">
        <v>45</v>
      </c>
      <c r="S2538" s="19">
        <v>2655.8674999999994</v>
      </c>
      <c r="T2538" s="20" t="s">
        <v>363</v>
      </c>
      <c r="U2538" s="21" t="s">
        <v>723</v>
      </c>
      <c r="V2538" s="23">
        <v>42</v>
      </c>
      <c r="W2538" s="23">
        <v>47</v>
      </c>
      <c r="X2538" s="24"/>
    </row>
    <row r="2539" spans="1:24" s="1" customFormat="1" ht="21" customHeight="1" x14ac:dyDescent="0.3">
      <c r="A2539" s="26" t="s">
        <v>23</v>
      </c>
      <c r="B2539" s="26" t="s">
        <v>2019</v>
      </c>
      <c r="C2539" s="27" t="s">
        <v>2092</v>
      </c>
      <c r="D2539" s="57"/>
      <c r="E2539" s="42" t="str">
        <f>HYPERLINK("https://www.google.ru/search?q=JI4771&amp;newwindow=1&amp;tbm=isch","Еще фото")</f>
        <v>Еще фото</v>
      </c>
      <c r="F2539" s="14"/>
      <c r="G2539" s="26" t="s">
        <v>825</v>
      </c>
      <c r="H2539" s="26" t="s">
        <v>357</v>
      </c>
      <c r="I2539" s="26" t="s">
        <v>1981</v>
      </c>
      <c r="J2539" s="15" t="s">
        <v>28</v>
      </c>
      <c r="K2539" s="16" t="s">
        <v>286</v>
      </c>
      <c r="L2539" s="60"/>
      <c r="M2539" s="15"/>
      <c r="N2539" s="15" t="s">
        <v>86</v>
      </c>
      <c r="O2539" s="15"/>
      <c r="P2539" s="16" t="s">
        <v>2001</v>
      </c>
      <c r="Q2539" s="17">
        <v>4199</v>
      </c>
      <c r="R2539" s="18">
        <v>45</v>
      </c>
      <c r="S2539" s="19">
        <v>2655.8674999999994</v>
      </c>
      <c r="T2539" s="20" t="s">
        <v>363</v>
      </c>
      <c r="U2539" s="21" t="s">
        <v>706</v>
      </c>
      <c r="V2539" s="23">
        <v>43</v>
      </c>
      <c r="W2539" s="23">
        <v>1</v>
      </c>
      <c r="X2539" s="24"/>
    </row>
    <row r="2540" spans="1:24" s="1" customFormat="1" ht="32" customHeight="1" x14ac:dyDescent="0.3">
      <c r="A2540" s="26" t="s">
        <v>23</v>
      </c>
      <c r="B2540" s="26" t="s">
        <v>2019</v>
      </c>
      <c r="C2540" s="27" t="s">
        <v>2092</v>
      </c>
      <c r="D2540" s="58"/>
      <c r="E2540" s="42" t="str">
        <f>HYPERLINK("https://www.google.ru/search?q=JI4771&amp;newwindow=1&amp;tbm=isch","Еще фото")</f>
        <v>Еще фото</v>
      </c>
      <c r="F2540" s="14"/>
      <c r="G2540" s="26" t="s">
        <v>825</v>
      </c>
      <c r="H2540" s="26" t="s">
        <v>357</v>
      </c>
      <c r="I2540" s="26" t="s">
        <v>1981</v>
      </c>
      <c r="J2540" s="15" t="s">
        <v>28</v>
      </c>
      <c r="K2540" s="16" t="s">
        <v>286</v>
      </c>
      <c r="L2540" s="61"/>
      <c r="M2540" s="15"/>
      <c r="N2540" s="15" t="s">
        <v>86</v>
      </c>
      <c r="O2540" s="15"/>
      <c r="P2540" s="16" t="s">
        <v>2001</v>
      </c>
      <c r="Q2540" s="17">
        <v>4199</v>
      </c>
      <c r="R2540" s="18">
        <v>45</v>
      </c>
      <c r="S2540" s="19">
        <v>2655.8674999999994</v>
      </c>
      <c r="T2540" s="20" t="s">
        <v>363</v>
      </c>
      <c r="U2540" s="21" t="s">
        <v>742</v>
      </c>
      <c r="V2540" s="31">
        <v>44.5</v>
      </c>
      <c r="W2540" s="23">
        <v>1</v>
      </c>
      <c r="X2540" s="24"/>
    </row>
    <row r="2541" spans="1:24" s="1" customFormat="1" ht="52.05" customHeight="1" x14ac:dyDescent="0.3">
      <c r="A2541" s="11" t="s">
        <v>23</v>
      </c>
      <c r="B2541" s="11" t="s">
        <v>2093</v>
      </c>
      <c r="C2541" s="12" t="s">
        <v>2094</v>
      </c>
      <c r="D2541" s="62"/>
      <c r="E2541" s="42" t="str">
        <f>HYPERLINK("https://www.google.ru/search?q=JI4791&amp;newwindow=1&amp;tbm=isch","Еще фото")</f>
        <v>Еще фото</v>
      </c>
      <c r="F2541" s="14"/>
      <c r="G2541" s="11" t="s">
        <v>825</v>
      </c>
      <c r="H2541" s="11" t="s">
        <v>357</v>
      </c>
      <c r="I2541" s="15" t="s">
        <v>1981</v>
      </c>
      <c r="J2541" s="15" t="s">
        <v>28</v>
      </c>
      <c r="K2541" s="16" t="s">
        <v>286</v>
      </c>
      <c r="L2541" s="59" t="s">
        <v>2010</v>
      </c>
      <c r="M2541" s="15"/>
      <c r="N2541" s="15" t="s">
        <v>43</v>
      </c>
      <c r="O2541" s="15"/>
      <c r="P2541" s="16" t="s">
        <v>1068</v>
      </c>
      <c r="Q2541" s="17">
        <v>4299</v>
      </c>
      <c r="R2541" s="18">
        <v>45</v>
      </c>
      <c r="S2541" s="19">
        <v>2719.1174999999994</v>
      </c>
      <c r="T2541" s="20" t="s">
        <v>363</v>
      </c>
      <c r="U2541" s="21" t="s">
        <v>432</v>
      </c>
      <c r="V2541" s="23">
        <v>39</v>
      </c>
      <c r="W2541" s="23">
        <v>3</v>
      </c>
      <c r="X2541" s="24"/>
    </row>
    <row r="2542" spans="1:24" s="1" customFormat="1" ht="61.05" customHeight="1" x14ac:dyDescent="0.3">
      <c r="A2542" s="26" t="s">
        <v>23</v>
      </c>
      <c r="B2542" s="26" t="s">
        <v>2093</v>
      </c>
      <c r="C2542" s="12" t="s">
        <v>2094</v>
      </c>
      <c r="D2542" s="63"/>
      <c r="E2542" s="42" t="str">
        <f>HYPERLINK("https://www.google.ru/search?q=JI4791&amp;newwindow=1&amp;tbm=isch","Еще фото")</f>
        <v>Еще фото</v>
      </c>
      <c r="F2542" s="14"/>
      <c r="G2542" s="26" t="s">
        <v>825</v>
      </c>
      <c r="H2542" s="26" t="s">
        <v>357</v>
      </c>
      <c r="I2542" s="26" t="s">
        <v>1981</v>
      </c>
      <c r="J2542" s="15" t="s">
        <v>28</v>
      </c>
      <c r="K2542" s="16" t="s">
        <v>286</v>
      </c>
      <c r="L2542" s="61"/>
      <c r="M2542" s="15"/>
      <c r="N2542" s="15" t="s">
        <v>43</v>
      </c>
      <c r="O2542" s="15"/>
      <c r="P2542" s="16" t="s">
        <v>1068</v>
      </c>
      <c r="Q2542" s="17">
        <v>4299</v>
      </c>
      <c r="R2542" s="18">
        <v>45</v>
      </c>
      <c r="S2542" s="19">
        <v>2719.1174999999994</v>
      </c>
      <c r="T2542" s="20" t="s">
        <v>363</v>
      </c>
      <c r="U2542" s="21" t="s">
        <v>694</v>
      </c>
      <c r="V2542" s="31">
        <v>40.5</v>
      </c>
      <c r="W2542" s="23">
        <v>8</v>
      </c>
      <c r="X2542" s="24"/>
    </row>
    <row r="2543" spans="1:24" s="1" customFormat="1" ht="35" customHeight="1" x14ac:dyDescent="0.3">
      <c r="A2543" s="11" t="s">
        <v>23</v>
      </c>
      <c r="B2543" s="11" t="s">
        <v>2012</v>
      </c>
      <c r="C2543" s="12" t="s">
        <v>2095</v>
      </c>
      <c r="D2543" s="56"/>
      <c r="E2543" s="42" t="str">
        <f>HYPERLINK("https://www.google.ru/search?q=JP5734&amp;newwindow=1&amp;tbm=isch","Еще фото")</f>
        <v>Еще фото</v>
      </c>
      <c r="F2543" s="14"/>
      <c r="G2543" s="11" t="s">
        <v>825</v>
      </c>
      <c r="H2543" s="11" t="s">
        <v>357</v>
      </c>
      <c r="I2543" s="15" t="s">
        <v>1981</v>
      </c>
      <c r="J2543" s="15" t="s">
        <v>28</v>
      </c>
      <c r="K2543" s="16" t="s">
        <v>286</v>
      </c>
      <c r="L2543" s="59" t="s">
        <v>2014</v>
      </c>
      <c r="M2543" s="15"/>
      <c r="N2543" s="15" t="s">
        <v>43</v>
      </c>
      <c r="O2543" s="15"/>
      <c r="P2543" s="16" t="s">
        <v>2029</v>
      </c>
      <c r="Q2543" s="17">
        <v>6199</v>
      </c>
      <c r="R2543" s="18">
        <v>45</v>
      </c>
      <c r="S2543" s="19">
        <v>3920.8674999999994</v>
      </c>
      <c r="T2543" s="20" t="s">
        <v>363</v>
      </c>
      <c r="U2543" s="21" t="s">
        <v>432</v>
      </c>
      <c r="V2543" s="23">
        <v>39</v>
      </c>
      <c r="W2543" s="23">
        <v>6</v>
      </c>
      <c r="X2543" s="24"/>
    </row>
    <row r="2544" spans="1:24" s="1" customFormat="1" ht="35" customHeight="1" x14ac:dyDescent="0.3">
      <c r="A2544" s="26" t="s">
        <v>23</v>
      </c>
      <c r="B2544" s="26" t="s">
        <v>2012</v>
      </c>
      <c r="C2544" s="12" t="s">
        <v>2095</v>
      </c>
      <c r="D2544" s="57"/>
      <c r="E2544" s="42" t="str">
        <f>HYPERLINK("https://www.google.ru/search?q=JP5734&amp;newwindow=1&amp;tbm=isch","Еще фото")</f>
        <v>Еще фото</v>
      </c>
      <c r="F2544" s="14"/>
      <c r="G2544" s="26" t="s">
        <v>825</v>
      </c>
      <c r="H2544" s="26" t="s">
        <v>357</v>
      </c>
      <c r="I2544" s="26" t="s">
        <v>1981</v>
      </c>
      <c r="J2544" s="15" t="s">
        <v>28</v>
      </c>
      <c r="K2544" s="16" t="s">
        <v>286</v>
      </c>
      <c r="L2544" s="60"/>
      <c r="M2544" s="15"/>
      <c r="N2544" s="15" t="s">
        <v>43</v>
      </c>
      <c r="O2544" s="15"/>
      <c r="P2544" s="16" t="s">
        <v>2029</v>
      </c>
      <c r="Q2544" s="17">
        <v>6199</v>
      </c>
      <c r="R2544" s="18">
        <v>45</v>
      </c>
      <c r="S2544" s="19">
        <v>3920.8674999999994</v>
      </c>
      <c r="T2544" s="20" t="s">
        <v>363</v>
      </c>
      <c r="U2544" s="21" t="s">
        <v>694</v>
      </c>
      <c r="V2544" s="31">
        <v>40.5</v>
      </c>
      <c r="W2544" s="23">
        <v>9</v>
      </c>
      <c r="X2544" s="24"/>
    </row>
    <row r="2545" spans="1:24" s="1" customFormat="1" ht="37.049999999999997" customHeight="1" x14ac:dyDescent="0.3">
      <c r="A2545" s="26" t="s">
        <v>23</v>
      </c>
      <c r="B2545" s="26" t="s">
        <v>2012</v>
      </c>
      <c r="C2545" s="12" t="s">
        <v>2095</v>
      </c>
      <c r="D2545" s="58"/>
      <c r="E2545" s="42" t="str">
        <f>HYPERLINK("https://www.google.ru/search?q=JP5734&amp;newwindow=1&amp;tbm=isch","Еще фото")</f>
        <v>Еще фото</v>
      </c>
      <c r="F2545" s="14"/>
      <c r="G2545" s="26" t="s">
        <v>825</v>
      </c>
      <c r="H2545" s="26" t="s">
        <v>357</v>
      </c>
      <c r="I2545" s="26" t="s">
        <v>1981</v>
      </c>
      <c r="J2545" s="15" t="s">
        <v>28</v>
      </c>
      <c r="K2545" s="16" t="s">
        <v>286</v>
      </c>
      <c r="L2545" s="61"/>
      <c r="M2545" s="15"/>
      <c r="N2545" s="15" t="s">
        <v>43</v>
      </c>
      <c r="O2545" s="15"/>
      <c r="P2545" s="16" t="s">
        <v>2029</v>
      </c>
      <c r="Q2545" s="17">
        <v>6199</v>
      </c>
      <c r="R2545" s="18">
        <v>45</v>
      </c>
      <c r="S2545" s="19">
        <v>3920.8674999999994</v>
      </c>
      <c r="T2545" s="20" t="s">
        <v>363</v>
      </c>
      <c r="U2545" s="21" t="s">
        <v>723</v>
      </c>
      <c r="V2545" s="23">
        <v>42</v>
      </c>
      <c r="W2545" s="23">
        <v>5</v>
      </c>
      <c r="X2545" s="24"/>
    </row>
    <row r="2546" spans="1:24" s="1" customFormat="1" ht="35" customHeight="1" x14ac:dyDescent="0.3">
      <c r="A2546" s="11" t="s">
        <v>23</v>
      </c>
      <c r="B2546" s="11" t="s">
        <v>2012</v>
      </c>
      <c r="C2546" s="12" t="s">
        <v>2096</v>
      </c>
      <c r="D2546" s="56"/>
      <c r="E2546" s="42" t="str">
        <f>HYPERLINK("https://www.google.ru/search?q=JP5735&amp;newwindow=1&amp;tbm=isch","Еще фото")</f>
        <v>Еще фото</v>
      </c>
      <c r="F2546" s="14"/>
      <c r="G2546" s="11" t="s">
        <v>825</v>
      </c>
      <c r="H2546" s="11" t="s">
        <v>357</v>
      </c>
      <c r="I2546" s="15" t="s">
        <v>1981</v>
      </c>
      <c r="J2546" s="15" t="s">
        <v>28</v>
      </c>
      <c r="K2546" s="16" t="s">
        <v>286</v>
      </c>
      <c r="L2546" s="59" t="s">
        <v>2023</v>
      </c>
      <c r="M2546" s="15"/>
      <c r="N2546" s="15" t="s">
        <v>86</v>
      </c>
      <c r="O2546" s="15"/>
      <c r="P2546" s="16" t="s">
        <v>2001</v>
      </c>
      <c r="Q2546" s="17">
        <v>6699</v>
      </c>
      <c r="R2546" s="18">
        <v>45</v>
      </c>
      <c r="S2546" s="19">
        <v>4237.1174999999994</v>
      </c>
      <c r="T2546" s="20" t="s">
        <v>363</v>
      </c>
      <c r="U2546" s="21" t="s">
        <v>432</v>
      </c>
      <c r="V2546" s="23">
        <v>39</v>
      </c>
      <c r="W2546" s="23">
        <v>14</v>
      </c>
      <c r="X2546" s="24"/>
    </row>
    <row r="2547" spans="1:24" s="1" customFormat="1" ht="35" customHeight="1" x14ac:dyDescent="0.3">
      <c r="A2547" s="26" t="s">
        <v>23</v>
      </c>
      <c r="B2547" s="26" t="s">
        <v>2012</v>
      </c>
      <c r="C2547" s="12" t="s">
        <v>2096</v>
      </c>
      <c r="D2547" s="57"/>
      <c r="E2547" s="42" t="str">
        <f>HYPERLINK("https://www.google.ru/search?q=JP5735&amp;newwindow=1&amp;tbm=isch","Еще фото")</f>
        <v>Еще фото</v>
      </c>
      <c r="F2547" s="14"/>
      <c r="G2547" s="26" t="s">
        <v>825</v>
      </c>
      <c r="H2547" s="26" t="s">
        <v>357</v>
      </c>
      <c r="I2547" s="26" t="s">
        <v>1981</v>
      </c>
      <c r="J2547" s="15" t="s">
        <v>28</v>
      </c>
      <c r="K2547" s="16" t="s">
        <v>286</v>
      </c>
      <c r="L2547" s="60"/>
      <c r="M2547" s="15"/>
      <c r="N2547" s="15" t="s">
        <v>86</v>
      </c>
      <c r="O2547" s="15"/>
      <c r="P2547" s="16" t="s">
        <v>2001</v>
      </c>
      <c r="Q2547" s="17">
        <v>6699</v>
      </c>
      <c r="R2547" s="18">
        <v>45</v>
      </c>
      <c r="S2547" s="19">
        <v>4237.1174999999994</v>
      </c>
      <c r="T2547" s="20" t="s">
        <v>363</v>
      </c>
      <c r="U2547" s="21" t="s">
        <v>694</v>
      </c>
      <c r="V2547" s="31">
        <v>40.5</v>
      </c>
      <c r="W2547" s="23">
        <v>17</v>
      </c>
      <c r="X2547" s="24"/>
    </row>
    <row r="2548" spans="1:24" s="1" customFormat="1" ht="37.049999999999997" customHeight="1" x14ac:dyDescent="0.3">
      <c r="A2548" s="26" t="s">
        <v>23</v>
      </c>
      <c r="B2548" s="26" t="s">
        <v>2012</v>
      </c>
      <c r="C2548" s="12" t="s">
        <v>2096</v>
      </c>
      <c r="D2548" s="58"/>
      <c r="E2548" s="42" t="str">
        <f>HYPERLINK("https://www.google.ru/search?q=JP5735&amp;newwindow=1&amp;tbm=isch","Еще фото")</f>
        <v>Еще фото</v>
      </c>
      <c r="F2548" s="14"/>
      <c r="G2548" s="26" t="s">
        <v>825</v>
      </c>
      <c r="H2548" s="26" t="s">
        <v>357</v>
      </c>
      <c r="I2548" s="26" t="s">
        <v>1981</v>
      </c>
      <c r="J2548" s="15" t="s">
        <v>28</v>
      </c>
      <c r="K2548" s="16" t="s">
        <v>286</v>
      </c>
      <c r="L2548" s="61"/>
      <c r="M2548" s="15"/>
      <c r="N2548" s="15" t="s">
        <v>86</v>
      </c>
      <c r="O2548" s="15"/>
      <c r="P2548" s="16" t="s">
        <v>2001</v>
      </c>
      <c r="Q2548" s="17">
        <v>6699</v>
      </c>
      <c r="R2548" s="18">
        <v>45</v>
      </c>
      <c r="S2548" s="19">
        <v>4237.1174999999994</v>
      </c>
      <c r="T2548" s="20" t="s">
        <v>363</v>
      </c>
      <c r="U2548" s="21" t="s">
        <v>742</v>
      </c>
      <c r="V2548" s="31">
        <v>44.5</v>
      </c>
      <c r="W2548" s="23">
        <v>2</v>
      </c>
      <c r="X2548" s="24"/>
    </row>
    <row r="2549" spans="1:24" s="1" customFormat="1" ht="52.05" customHeight="1" x14ac:dyDescent="0.3">
      <c r="A2549" s="11" t="s">
        <v>23</v>
      </c>
      <c r="B2549" s="11" t="s">
        <v>2097</v>
      </c>
      <c r="C2549" s="12" t="s">
        <v>2098</v>
      </c>
      <c r="D2549" s="62"/>
      <c r="E2549" s="42" t="str">
        <f>HYPERLINK("https://www.google.ru/search?q=JP5777&amp;newwindow=1&amp;tbm=isch","Еще фото")</f>
        <v>Еще фото</v>
      </c>
      <c r="F2549" s="14"/>
      <c r="G2549" s="11" t="s">
        <v>825</v>
      </c>
      <c r="H2549" s="11" t="s">
        <v>357</v>
      </c>
      <c r="I2549" s="15" t="s">
        <v>1981</v>
      </c>
      <c r="J2549" s="15" t="s">
        <v>28</v>
      </c>
      <c r="K2549" s="16" t="s">
        <v>1011</v>
      </c>
      <c r="L2549" s="59" t="s">
        <v>2099</v>
      </c>
      <c r="M2549" s="15"/>
      <c r="N2549" s="15" t="s">
        <v>2100</v>
      </c>
      <c r="O2549" s="15"/>
      <c r="P2549" s="16" t="s">
        <v>2001</v>
      </c>
      <c r="Q2549" s="17">
        <v>3999</v>
      </c>
      <c r="R2549" s="18">
        <v>45</v>
      </c>
      <c r="S2549" s="19">
        <v>2529.3674999999994</v>
      </c>
      <c r="T2549" s="20" t="s">
        <v>363</v>
      </c>
      <c r="U2549" s="21" t="s">
        <v>430</v>
      </c>
      <c r="V2549" s="23">
        <v>37</v>
      </c>
      <c r="W2549" s="23">
        <v>3</v>
      </c>
      <c r="X2549" s="24"/>
    </row>
    <row r="2550" spans="1:24" s="1" customFormat="1" ht="61.05" customHeight="1" x14ac:dyDescent="0.3">
      <c r="A2550" s="26" t="s">
        <v>23</v>
      </c>
      <c r="B2550" s="26" t="s">
        <v>2097</v>
      </c>
      <c r="C2550" s="12" t="s">
        <v>2098</v>
      </c>
      <c r="D2550" s="63"/>
      <c r="E2550" s="42" t="str">
        <f>HYPERLINK("https://www.google.ru/search?q=JP5777&amp;newwindow=1&amp;tbm=isch","Еще фото")</f>
        <v>Еще фото</v>
      </c>
      <c r="F2550" s="14"/>
      <c r="G2550" s="26" t="s">
        <v>825</v>
      </c>
      <c r="H2550" s="26" t="s">
        <v>357</v>
      </c>
      <c r="I2550" s="26" t="s">
        <v>1981</v>
      </c>
      <c r="J2550" s="15" t="s">
        <v>28</v>
      </c>
      <c r="K2550" s="16" t="s">
        <v>1011</v>
      </c>
      <c r="L2550" s="61"/>
      <c r="M2550" s="15"/>
      <c r="N2550" s="15" t="s">
        <v>2100</v>
      </c>
      <c r="O2550" s="15"/>
      <c r="P2550" s="16" t="s">
        <v>2001</v>
      </c>
      <c r="Q2550" s="17">
        <v>3999</v>
      </c>
      <c r="R2550" s="18">
        <v>45</v>
      </c>
      <c r="S2550" s="19">
        <v>2529.3674999999994</v>
      </c>
      <c r="T2550" s="20" t="s">
        <v>363</v>
      </c>
      <c r="U2550" s="21" t="s">
        <v>431</v>
      </c>
      <c r="V2550" s="23">
        <v>38</v>
      </c>
      <c r="W2550" s="23">
        <v>1</v>
      </c>
      <c r="X2550" s="24"/>
    </row>
    <row r="2551" spans="1:24" s="1" customFormat="1" ht="21" customHeight="1" x14ac:dyDescent="0.3">
      <c r="A2551" s="11" t="s">
        <v>23</v>
      </c>
      <c r="B2551" s="11" t="s">
        <v>2101</v>
      </c>
      <c r="C2551" s="25" t="s">
        <v>2102</v>
      </c>
      <c r="D2551" s="56"/>
      <c r="E2551" s="42" t="str">
        <f>HYPERLINK("https://www.google.ru/search?q=JP9578&amp;newwindow=1&amp;tbm=isch","Еще фото")</f>
        <v>Еще фото</v>
      </c>
      <c r="F2551" s="28" t="s">
        <v>137</v>
      </c>
      <c r="G2551" s="11" t="s">
        <v>825</v>
      </c>
      <c r="H2551" s="11" t="s">
        <v>357</v>
      </c>
      <c r="I2551" s="15" t="s">
        <v>1981</v>
      </c>
      <c r="J2551" s="15" t="s">
        <v>28</v>
      </c>
      <c r="K2551" s="16" t="s">
        <v>286</v>
      </c>
      <c r="L2551" s="59" t="s">
        <v>2103</v>
      </c>
      <c r="M2551" s="15"/>
      <c r="N2551" s="15" t="s">
        <v>308</v>
      </c>
      <c r="O2551" s="15"/>
      <c r="P2551" s="16" t="s">
        <v>826</v>
      </c>
      <c r="Q2551" s="17">
        <v>4399</v>
      </c>
      <c r="R2551" s="18">
        <v>45</v>
      </c>
      <c r="S2551" s="19">
        <v>2782.3674999999994</v>
      </c>
      <c r="T2551" s="20" t="s">
        <v>363</v>
      </c>
      <c r="U2551" s="21" t="s">
        <v>365</v>
      </c>
      <c r="V2551" s="23">
        <v>36</v>
      </c>
      <c r="W2551" s="23">
        <v>6</v>
      </c>
      <c r="X2551" s="24"/>
    </row>
    <row r="2552" spans="1:24" s="1" customFormat="1" ht="21" customHeight="1" x14ac:dyDescent="0.3">
      <c r="A2552" s="26" t="s">
        <v>23</v>
      </c>
      <c r="B2552" s="26" t="s">
        <v>2101</v>
      </c>
      <c r="C2552" s="27" t="s">
        <v>2102</v>
      </c>
      <c r="D2552" s="57"/>
      <c r="E2552" s="42" t="str">
        <f>HYPERLINK("https://www.google.ru/search?q=JP9578&amp;newwindow=1&amp;tbm=isch","Еще фото")</f>
        <v>Еще фото</v>
      </c>
      <c r="F2552" s="28" t="s">
        <v>137</v>
      </c>
      <c r="G2552" s="26" t="s">
        <v>825</v>
      </c>
      <c r="H2552" s="26" t="s">
        <v>357</v>
      </c>
      <c r="I2552" s="26" t="s">
        <v>1981</v>
      </c>
      <c r="J2552" s="15" t="s">
        <v>28</v>
      </c>
      <c r="K2552" s="16" t="s">
        <v>286</v>
      </c>
      <c r="L2552" s="60"/>
      <c r="M2552" s="15"/>
      <c r="N2552" s="15" t="s">
        <v>308</v>
      </c>
      <c r="O2552" s="15"/>
      <c r="P2552" s="16" t="s">
        <v>826</v>
      </c>
      <c r="Q2552" s="17">
        <v>4399</v>
      </c>
      <c r="R2552" s="18">
        <v>45</v>
      </c>
      <c r="S2552" s="19">
        <v>2782.3674999999994</v>
      </c>
      <c r="T2552" s="20" t="s">
        <v>363</v>
      </c>
      <c r="U2552" s="21" t="s">
        <v>430</v>
      </c>
      <c r="V2552" s="23">
        <v>37</v>
      </c>
      <c r="W2552" s="23">
        <v>6</v>
      </c>
      <c r="X2552" s="24"/>
    </row>
    <row r="2553" spans="1:24" s="1" customFormat="1" ht="21" customHeight="1" x14ac:dyDescent="0.3">
      <c r="A2553" s="26" t="s">
        <v>23</v>
      </c>
      <c r="B2553" s="26" t="s">
        <v>2101</v>
      </c>
      <c r="C2553" s="27" t="s">
        <v>2102</v>
      </c>
      <c r="D2553" s="57"/>
      <c r="E2553" s="42" t="str">
        <f>HYPERLINK("https://www.google.ru/search?q=JP9578&amp;newwindow=1&amp;tbm=isch","Еще фото")</f>
        <v>Еще фото</v>
      </c>
      <c r="F2553" s="28" t="s">
        <v>137</v>
      </c>
      <c r="G2553" s="26" t="s">
        <v>825</v>
      </c>
      <c r="H2553" s="26" t="s">
        <v>357</v>
      </c>
      <c r="I2553" s="26" t="s">
        <v>1981</v>
      </c>
      <c r="J2553" s="15" t="s">
        <v>28</v>
      </c>
      <c r="K2553" s="16" t="s">
        <v>286</v>
      </c>
      <c r="L2553" s="60"/>
      <c r="M2553" s="15"/>
      <c r="N2553" s="15" t="s">
        <v>308</v>
      </c>
      <c r="O2553" s="15"/>
      <c r="P2553" s="16" t="s">
        <v>826</v>
      </c>
      <c r="Q2553" s="17">
        <v>4399</v>
      </c>
      <c r="R2553" s="18">
        <v>45</v>
      </c>
      <c r="S2553" s="19">
        <v>2782.3674999999994</v>
      </c>
      <c r="T2553" s="20" t="s">
        <v>363</v>
      </c>
      <c r="U2553" s="21" t="s">
        <v>431</v>
      </c>
      <c r="V2553" s="23">
        <v>38</v>
      </c>
      <c r="W2553" s="23">
        <v>5</v>
      </c>
      <c r="X2553" s="24"/>
    </row>
    <row r="2554" spans="1:24" s="1" customFormat="1" ht="21" customHeight="1" x14ac:dyDescent="0.3">
      <c r="A2554" s="26" t="s">
        <v>23</v>
      </c>
      <c r="B2554" s="26" t="s">
        <v>2101</v>
      </c>
      <c r="C2554" s="27" t="s">
        <v>2102</v>
      </c>
      <c r="D2554" s="57"/>
      <c r="E2554" s="42" t="str">
        <f>HYPERLINK("https://www.google.ru/search?q=JP9578&amp;newwindow=1&amp;tbm=isch","Еще фото")</f>
        <v>Еще фото</v>
      </c>
      <c r="F2554" s="28" t="s">
        <v>137</v>
      </c>
      <c r="G2554" s="26" t="s">
        <v>825</v>
      </c>
      <c r="H2554" s="26" t="s">
        <v>357</v>
      </c>
      <c r="I2554" s="26" t="s">
        <v>1981</v>
      </c>
      <c r="J2554" s="15" t="s">
        <v>28</v>
      </c>
      <c r="K2554" s="16" t="s">
        <v>286</v>
      </c>
      <c r="L2554" s="60"/>
      <c r="M2554" s="15"/>
      <c r="N2554" s="15" t="s">
        <v>308</v>
      </c>
      <c r="O2554" s="15"/>
      <c r="P2554" s="16" t="s">
        <v>826</v>
      </c>
      <c r="Q2554" s="17">
        <v>4399</v>
      </c>
      <c r="R2554" s="18">
        <v>45</v>
      </c>
      <c r="S2554" s="19">
        <v>2782.3674999999994</v>
      </c>
      <c r="T2554" s="20" t="s">
        <v>363</v>
      </c>
      <c r="U2554" s="21" t="s">
        <v>432</v>
      </c>
      <c r="V2554" s="23">
        <v>39</v>
      </c>
      <c r="W2554" s="23">
        <v>6</v>
      </c>
      <c r="X2554" s="24"/>
    </row>
    <row r="2555" spans="1:24" s="1" customFormat="1" ht="32" customHeight="1" x14ac:dyDescent="0.3">
      <c r="A2555" s="26" t="s">
        <v>23</v>
      </c>
      <c r="B2555" s="26" t="s">
        <v>2101</v>
      </c>
      <c r="C2555" s="27" t="s">
        <v>2102</v>
      </c>
      <c r="D2555" s="58"/>
      <c r="E2555" s="42" t="str">
        <f>HYPERLINK("https://www.google.ru/search?q=JP9578&amp;newwindow=1&amp;tbm=isch","Еще фото")</f>
        <v>Еще фото</v>
      </c>
      <c r="F2555" s="28" t="s">
        <v>137</v>
      </c>
      <c r="G2555" s="26" t="s">
        <v>825</v>
      </c>
      <c r="H2555" s="26" t="s">
        <v>357</v>
      </c>
      <c r="I2555" s="26" t="s">
        <v>1981</v>
      </c>
      <c r="J2555" s="15" t="s">
        <v>28</v>
      </c>
      <c r="K2555" s="16" t="s">
        <v>286</v>
      </c>
      <c r="L2555" s="61"/>
      <c r="M2555" s="15"/>
      <c r="N2555" s="15" t="s">
        <v>308</v>
      </c>
      <c r="O2555" s="15"/>
      <c r="P2555" s="16" t="s">
        <v>826</v>
      </c>
      <c r="Q2555" s="17">
        <v>4399</v>
      </c>
      <c r="R2555" s="18">
        <v>45</v>
      </c>
      <c r="S2555" s="19">
        <v>2782.3674999999994</v>
      </c>
      <c r="T2555" s="20" t="s">
        <v>363</v>
      </c>
      <c r="U2555" s="21" t="s">
        <v>694</v>
      </c>
      <c r="V2555" s="31">
        <v>40.5</v>
      </c>
      <c r="W2555" s="23">
        <v>1</v>
      </c>
      <c r="X2555" s="24"/>
    </row>
    <row r="2556" spans="1:24" s="1" customFormat="1" ht="21" customHeight="1" x14ac:dyDescent="0.3">
      <c r="A2556" s="11" t="s">
        <v>23</v>
      </c>
      <c r="B2556" s="11" t="s">
        <v>2101</v>
      </c>
      <c r="C2556" s="25" t="s">
        <v>2104</v>
      </c>
      <c r="D2556" s="56"/>
      <c r="E2556" s="42" t="str">
        <f>HYPERLINK("https://www.google.ru/search?q=JP9579&amp;newwindow=1&amp;tbm=isch","Еще фото")</f>
        <v>Еще фото</v>
      </c>
      <c r="F2556" s="28" t="s">
        <v>137</v>
      </c>
      <c r="G2556" s="11" t="s">
        <v>825</v>
      </c>
      <c r="H2556" s="11" t="s">
        <v>357</v>
      </c>
      <c r="I2556" s="15" t="s">
        <v>1981</v>
      </c>
      <c r="J2556" s="15" t="s">
        <v>28</v>
      </c>
      <c r="K2556" s="16" t="s">
        <v>286</v>
      </c>
      <c r="L2556" s="59" t="s">
        <v>2105</v>
      </c>
      <c r="M2556" s="15"/>
      <c r="N2556" s="15" t="s">
        <v>225</v>
      </c>
      <c r="O2556" s="15"/>
      <c r="P2556" s="16" t="s">
        <v>826</v>
      </c>
      <c r="Q2556" s="17">
        <v>4399</v>
      </c>
      <c r="R2556" s="18">
        <v>45</v>
      </c>
      <c r="S2556" s="19">
        <v>2782.3674999999994</v>
      </c>
      <c r="T2556" s="20" t="s">
        <v>363</v>
      </c>
      <c r="U2556" s="21" t="s">
        <v>694</v>
      </c>
      <c r="V2556" s="31">
        <v>40.5</v>
      </c>
      <c r="W2556" s="23">
        <v>33</v>
      </c>
      <c r="X2556" s="24"/>
    </row>
    <row r="2557" spans="1:24" s="1" customFormat="1" ht="21" customHeight="1" x14ac:dyDescent="0.3">
      <c r="A2557" s="26" t="s">
        <v>23</v>
      </c>
      <c r="B2557" s="26" t="s">
        <v>2101</v>
      </c>
      <c r="C2557" s="27" t="s">
        <v>2104</v>
      </c>
      <c r="D2557" s="57"/>
      <c r="E2557" s="42" t="str">
        <f>HYPERLINK("https://www.google.ru/search?q=JP9579&amp;newwindow=1&amp;tbm=isch","Еще фото")</f>
        <v>Еще фото</v>
      </c>
      <c r="F2557" s="28" t="s">
        <v>137</v>
      </c>
      <c r="G2557" s="26" t="s">
        <v>825</v>
      </c>
      <c r="H2557" s="26" t="s">
        <v>357</v>
      </c>
      <c r="I2557" s="26" t="s">
        <v>1981</v>
      </c>
      <c r="J2557" s="15" t="s">
        <v>28</v>
      </c>
      <c r="K2557" s="16" t="s">
        <v>286</v>
      </c>
      <c r="L2557" s="60"/>
      <c r="M2557" s="15"/>
      <c r="N2557" s="15" t="s">
        <v>225</v>
      </c>
      <c r="O2557" s="15"/>
      <c r="P2557" s="16" t="s">
        <v>826</v>
      </c>
      <c r="Q2557" s="17">
        <v>4399</v>
      </c>
      <c r="R2557" s="18">
        <v>45</v>
      </c>
      <c r="S2557" s="19">
        <v>2782.3674999999994</v>
      </c>
      <c r="T2557" s="20" t="s">
        <v>363</v>
      </c>
      <c r="U2557" s="21" t="s">
        <v>723</v>
      </c>
      <c r="V2557" s="23">
        <v>42</v>
      </c>
      <c r="W2557" s="23">
        <v>9</v>
      </c>
      <c r="X2557" s="24"/>
    </row>
    <row r="2558" spans="1:24" s="1" customFormat="1" ht="21" customHeight="1" x14ac:dyDescent="0.3">
      <c r="A2558" s="26" t="s">
        <v>23</v>
      </c>
      <c r="B2558" s="26" t="s">
        <v>2101</v>
      </c>
      <c r="C2558" s="27" t="s">
        <v>2104</v>
      </c>
      <c r="D2558" s="57"/>
      <c r="E2558" s="42" t="str">
        <f>HYPERLINK("https://www.google.ru/search?q=JP9579&amp;newwindow=1&amp;tbm=isch","Еще фото")</f>
        <v>Еще фото</v>
      </c>
      <c r="F2558" s="28" t="s">
        <v>137</v>
      </c>
      <c r="G2558" s="26" t="s">
        <v>825</v>
      </c>
      <c r="H2558" s="26" t="s">
        <v>357</v>
      </c>
      <c r="I2558" s="26" t="s">
        <v>1981</v>
      </c>
      <c r="J2558" s="15" t="s">
        <v>28</v>
      </c>
      <c r="K2558" s="16" t="s">
        <v>286</v>
      </c>
      <c r="L2558" s="60"/>
      <c r="M2558" s="15"/>
      <c r="N2558" s="15" t="s">
        <v>225</v>
      </c>
      <c r="O2558" s="15"/>
      <c r="P2558" s="16" t="s">
        <v>826</v>
      </c>
      <c r="Q2558" s="17">
        <v>4399</v>
      </c>
      <c r="R2558" s="18">
        <v>45</v>
      </c>
      <c r="S2558" s="19">
        <v>2782.3674999999994</v>
      </c>
      <c r="T2558" s="20" t="s">
        <v>363</v>
      </c>
      <c r="U2558" s="21" t="s">
        <v>706</v>
      </c>
      <c r="V2558" s="23">
        <v>43</v>
      </c>
      <c r="W2558" s="23">
        <v>4</v>
      </c>
      <c r="X2558" s="24"/>
    </row>
    <row r="2559" spans="1:24" s="1" customFormat="1" ht="21" customHeight="1" x14ac:dyDescent="0.3">
      <c r="A2559" s="26" t="s">
        <v>23</v>
      </c>
      <c r="B2559" s="26" t="s">
        <v>2101</v>
      </c>
      <c r="C2559" s="27" t="s">
        <v>2104</v>
      </c>
      <c r="D2559" s="57"/>
      <c r="E2559" s="42" t="str">
        <f>HYPERLINK("https://www.google.ru/search?q=JP9579&amp;newwindow=1&amp;tbm=isch","Еще фото")</f>
        <v>Еще фото</v>
      </c>
      <c r="F2559" s="28" t="s">
        <v>137</v>
      </c>
      <c r="G2559" s="26" t="s">
        <v>825</v>
      </c>
      <c r="H2559" s="26" t="s">
        <v>357</v>
      </c>
      <c r="I2559" s="26" t="s">
        <v>1981</v>
      </c>
      <c r="J2559" s="15" t="s">
        <v>28</v>
      </c>
      <c r="K2559" s="16" t="s">
        <v>286</v>
      </c>
      <c r="L2559" s="60"/>
      <c r="M2559" s="15"/>
      <c r="N2559" s="15" t="s">
        <v>225</v>
      </c>
      <c r="O2559" s="15"/>
      <c r="P2559" s="16" t="s">
        <v>826</v>
      </c>
      <c r="Q2559" s="17">
        <v>4399</v>
      </c>
      <c r="R2559" s="18">
        <v>45</v>
      </c>
      <c r="S2559" s="19">
        <v>2782.3674999999994</v>
      </c>
      <c r="T2559" s="20" t="s">
        <v>363</v>
      </c>
      <c r="U2559" s="21" t="s">
        <v>742</v>
      </c>
      <c r="V2559" s="31">
        <v>44.5</v>
      </c>
      <c r="W2559" s="23">
        <v>6</v>
      </c>
      <c r="X2559" s="24"/>
    </row>
    <row r="2560" spans="1:24" s="1" customFormat="1" ht="32" customHeight="1" x14ac:dyDescent="0.3">
      <c r="A2560" s="26" t="s">
        <v>23</v>
      </c>
      <c r="B2560" s="26" t="s">
        <v>2101</v>
      </c>
      <c r="C2560" s="27" t="s">
        <v>2104</v>
      </c>
      <c r="D2560" s="58"/>
      <c r="E2560" s="42" t="str">
        <f>HYPERLINK("https://www.google.ru/search?q=JP9579&amp;newwindow=1&amp;tbm=isch","Еще фото")</f>
        <v>Еще фото</v>
      </c>
      <c r="F2560" s="28" t="s">
        <v>137</v>
      </c>
      <c r="G2560" s="26" t="s">
        <v>825</v>
      </c>
      <c r="H2560" s="26" t="s">
        <v>357</v>
      </c>
      <c r="I2560" s="26" t="s">
        <v>1981</v>
      </c>
      <c r="J2560" s="15" t="s">
        <v>28</v>
      </c>
      <c r="K2560" s="16" t="s">
        <v>286</v>
      </c>
      <c r="L2560" s="61"/>
      <c r="M2560" s="15"/>
      <c r="N2560" s="15" t="s">
        <v>225</v>
      </c>
      <c r="O2560" s="15"/>
      <c r="P2560" s="16" t="s">
        <v>826</v>
      </c>
      <c r="Q2560" s="17">
        <v>4399</v>
      </c>
      <c r="R2560" s="18">
        <v>45</v>
      </c>
      <c r="S2560" s="19">
        <v>2782.3674999999994</v>
      </c>
      <c r="T2560" s="20" t="s">
        <v>363</v>
      </c>
      <c r="U2560" s="21" t="s">
        <v>969</v>
      </c>
      <c r="V2560" s="23">
        <v>46</v>
      </c>
      <c r="W2560" s="23">
        <v>6</v>
      </c>
      <c r="X2560" s="24"/>
    </row>
    <row r="2561" spans="1:24" s="1" customFormat="1" ht="17" customHeight="1" x14ac:dyDescent="0.3">
      <c r="A2561" s="11" t="s">
        <v>23</v>
      </c>
      <c r="B2561" s="11" t="s">
        <v>2101</v>
      </c>
      <c r="C2561" s="12" t="s">
        <v>2106</v>
      </c>
      <c r="D2561" s="56"/>
      <c r="E2561" s="42" t="str">
        <f t="shared" ref="E2561:E2566" si="148">HYPERLINK("https://www.google.ru/search?q=JP9580&amp;newwindow=1&amp;tbm=isch","Еще фото")</f>
        <v>Еще фото</v>
      </c>
      <c r="F2561" s="28" t="s">
        <v>137</v>
      </c>
      <c r="G2561" s="11" t="s">
        <v>825</v>
      </c>
      <c r="H2561" s="11" t="s">
        <v>357</v>
      </c>
      <c r="I2561" s="15" t="s">
        <v>1981</v>
      </c>
      <c r="J2561" s="15" t="s">
        <v>28</v>
      </c>
      <c r="K2561" s="16" t="s">
        <v>286</v>
      </c>
      <c r="L2561" s="59" t="s">
        <v>2105</v>
      </c>
      <c r="M2561" s="15"/>
      <c r="N2561" s="15" t="s">
        <v>43</v>
      </c>
      <c r="O2561" s="15"/>
      <c r="P2561" s="16" t="s">
        <v>826</v>
      </c>
      <c r="Q2561" s="17">
        <v>5099</v>
      </c>
      <c r="R2561" s="18">
        <v>45</v>
      </c>
      <c r="S2561" s="19">
        <v>3225.1174999999994</v>
      </c>
      <c r="T2561" s="20" t="s">
        <v>363</v>
      </c>
      <c r="U2561" s="21" t="s">
        <v>432</v>
      </c>
      <c r="V2561" s="23">
        <v>39</v>
      </c>
      <c r="W2561" s="23">
        <v>2</v>
      </c>
      <c r="X2561" s="24"/>
    </row>
    <row r="2562" spans="1:24" s="1" customFormat="1" ht="17" customHeight="1" x14ac:dyDescent="0.3">
      <c r="A2562" s="26" t="s">
        <v>23</v>
      </c>
      <c r="B2562" s="26" t="s">
        <v>2101</v>
      </c>
      <c r="C2562" s="12" t="s">
        <v>2106</v>
      </c>
      <c r="D2562" s="57"/>
      <c r="E2562" s="42" t="str">
        <f t="shared" si="148"/>
        <v>Еще фото</v>
      </c>
      <c r="F2562" s="28" t="s">
        <v>137</v>
      </c>
      <c r="G2562" s="26" t="s">
        <v>825</v>
      </c>
      <c r="H2562" s="26" t="s">
        <v>357</v>
      </c>
      <c r="I2562" s="26" t="s">
        <v>1981</v>
      </c>
      <c r="J2562" s="15" t="s">
        <v>28</v>
      </c>
      <c r="K2562" s="16" t="s">
        <v>286</v>
      </c>
      <c r="L2562" s="60"/>
      <c r="M2562" s="15"/>
      <c r="N2562" s="15" t="s">
        <v>43</v>
      </c>
      <c r="O2562" s="15"/>
      <c r="P2562" s="16" t="s">
        <v>826</v>
      </c>
      <c r="Q2562" s="17">
        <v>5099</v>
      </c>
      <c r="R2562" s="18">
        <v>45</v>
      </c>
      <c r="S2562" s="19">
        <v>3225.1174999999994</v>
      </c>
      <c r="T2562" s="20" t="s">
        <v>363</v>
      </c>
      <c r="U2562" s="21" t="s">
        <v>694</v>
      </c>
      <c r="V2562" s="31">
        <v>40.5</v>
      </c>
      <c r="W2562" s="23">
        <v>8</v>
      </c>
      <c r="X2562" s="24"/>
    </row>
    <row r="2563" spans="1:24" s="1" customFormat="1" ht="17" customHeight="1" x14ac:dyDescent="0.3">
      <c r="A2563" s="26" t="s">
        <v>23</v>
      </c>
      <c r="B2563" s="26" t="s">
        <v>2101</v>
      </c>
      <c r="C2563" s="12" t="s">
        <v>2106</v>
      </c>
      <c r="D2563" s="57"/>
      <c r="E2563" s="42" t="str">
        <f t="shared" si="148"/>
        <v>Еще фото</v>
      </c>
      <c r="F2563" s="28" t="s">
        <v>137</v>
      </c>
      <c r="G2563" s="26" t="s">
        <v>825</v>
      </c>
      <c r="H2563" s="26" t="s">
        <v>357</v>
      </c>
      <c r="I2563" s="26" t="s">
        <v>1981</v>
      </c>
      <c r="J2563" s="15" t="s">
        <v>28</v>
      </c>
      <c r="K2563" s="16" t="s">
        <v>286</v>
      </c>
      <c r="L2563" s="60"/>
      <c r="M2563" s="15"/>
      <c r="N2563" s="15" t="s">
        <v>43</v>
      </c>
      <c r="O2563" s="15"/>
      <c r="P2563" s="16" t="s">
        <v>826</v>
      </c>
      <c r="Q2563" s="17">
        <v>5099</v>
      </c>
      <c r="R2563" s="18">
        <v>45</v>
      </c>
      <c r="S2563" s="19">
        <v>3225.1174999999994</v>
      </c>
      <c r="T2563" s="20" t="s">
        <v>363</v>
      </c>
      <c r="U2563" s="21" t="s">
        <v>723</v>
      </c>
      <c r="V2563" s="23">
        <v>42</v>
      </c>
      <c r="W2563" s="23">
        <v>1</v>
      </c>
      <c r="X2563" s="24"/>
    </row>
    <row r="2564" spans="1:24" s="1" customFormat="1" ht="17" customHeight="1" x14ac:dyDescent="0.3">
      <c r="A2564" s="26" t="s">
        <v>23</v>
      </c>
      <c r="B2564" s="26" t="s">
        <v>2101</v>
      </c>
      <c r="C2564" s="12" t="s">
        <v>2106</v>
      </c>
      <c r="D2564" s="57"/>
      <c r="E2564" s="42" t="str">
        <f t="shared" si="148"/>
        <v>Еще фото</v>
      </c>
      <c r="F2564" s="28" t="s">
        <v>137</v>
      </c>
      <c r="G2564" s="26" t="s">
        <v>825</v>
      </c>
      <c r="H2564" s="26" t="s">
        <v>357</v>
      </c>
      <c r="I2564" s="26" t="s">
        <v>1981</v>
      </c>
      <c r="J2564" s="15" t="s">
        <v>28</v>
      </c>
      <c r="K2564" s="16" t="s">
        <v>286</v>
      </c>
      <c r="L2564" s="60"/>
      <c r="M2564" s="15"/>
      <c r="N2564" s="15" t="s">
        <v>43</v>
      </c>
      <c r="O2564" s="15"/>
      <c r="P2564" s="16" t="s">
        <v>826</v>
      </c>
      <c r="Q2564" s="17">
        <v>5099</v>
      </c>
      <c r="R2564" s="18">
        <v>45</v>
      </c>
      <c r="S2564" s="19">
        <v>3225.1174999999994</v>
      </c>
      <c r="T2564" s="20" t="s">
        <v>363</v>
      </c>
      <c r="U2564" s="21" t="s">
        <v>706</v>
      </c>
      <c r="V2564" s="23">
        <v>43</v>
      </c>
      <c r="W2564" s="23">
        <v>5</v>
      </c>
      <c r="X2564" s="24"/>
    </row>
    <row r="2565" spans="1:24" s="1" customFormat="1" ht="17" customHeight="1" x14ac:dyDescent="0.3">
      <c r="A2565" s="26" t="s">
        <v>23</v>
      </c>
      <c r="B2565" s="26" t="s">
        <v>2101</v>
      </c>
      <c r="C2565" s="12" t="s">
        <v>2106</v>
      </c>
      <c r="D2565" s="57"/>
      <c r="E2565" s="42" t="str">
        <f t="shared" si="148"/>
        <v>Еще фото</v>
      </c>
      <c r="F2565" s="28" t="s">
        <v>137</v>
      </c>
      <c r="G2565" s="26" t="s">
        <v>825</v>
      </c>
      <c r="H2565" s="26" t="s">
        <v>357</v>
      </c>
      <c r="I2565" s="26" t="s">
        <v>1981</v>
      </c>
      <c r="J2565" s="15" t="s">
        <v>28</v>
      </c>
      <c r="K2565" s="16" t="s">
        <v>286</v>
      </c>
      <c r="L2565" s="60"/>
      <c r="M2565" s="15"/>
      <c r="N2565" s="15" t="s">
        <v>43</v>
      </c>
      <c r="O2565" s="15"/>
      <c r="P2565" s="16" t="s">
        <v>826</v>
      </c>
      <c r="Q2565" s="17">
        <v>5099</v>
      </c>
      <c r="R2565" s="18">
        <v>45</v>
      </c>
      <c r="S2565" s="19">
        <v>3225.1174999999994</v>
      </c>
      <c r="T2565" s="20" t="s">
        <v>363</v>
      </c>
      <c r="U2565" s="21" t="s">
        <v>742</v>
      </c>
      <c r="V2565" s="31">
        <v>44.5</v>
      </c>
      <c r="W2565" s="23">
        <v>6</v>
      </c>
      <c r="X2565" s="24"/>
    </row>
    <row r="2566" spans="1:24" s="1" customFormat="1" ht="22.05" customHeight="1" x14ac:dyDescent="0.3">
      <c r="A2566" s="26" t="s">
        <v>23</v>
      </c>
      <c r="B2566" s="26" t="s">
        <v>2101</v>
      </c>
      <c r="C2566" s="12" t="s">
        <v>2106</v>
      </c>
      <c r="D2566" s="58"/>
      <c r="E2566" s="42" t="str">
        <f t="shared" si="148"/>
        <v>Еще фото</v>
      </c>
      <c r="F2566" s="28" t="s">
        <v>137</v>
      </c>
      <c r="G2566" s="26" t="s">
        <v>825</v>
      </c>
      <c r="H2566" s="26" t="s">
        <v>357</v>
      </c>
      <c r="I2566" s="26" t="s">
        <v>1981</v>
      </c>
      <c r="J2566" s="15" t="s">
        <v>28</v>
      </c>
      <c r="K2566" s="16" t="s">
        <v>286</v>
      </c>
      <c r="L2566" s="61"/>
      <c r="M2566" s="15"/>
      <c r="N2566" s="15" t="s">
        <v>43</v>
      </c>
      <c r="O2566" s="15"/>
      <c r="P2566" s="16" t="s">
        <v>826</v>
      </c>
      <c r="Q2566" s="17">
        <v>5099</v>
      </c>
      <c r="R2566" s="18">
        <v>45</v>
      </c>
      <c r="S2566" s="19">
        <v>3225.1174999999994</v>
      </c>
      <c r="T2566" s="20" t="s">
        <v>363</v>
      </c>
      <c r="U2566" s="21" t="s">
        <v>969</v>
      </c>
      <c r="V2566" s="23">
        <v>46</v>
      </c>
      <c r="W2566" s="23">
        <v>4</v>
      </c>
      <c r="X2566" s="24"/>
    </row>
    <row r="2567" spans="1:24" s="1" customFormat="1" ht="52.05" customHeight="1" x14ac:dyDescent="0.3">
      <c r="A2567" s="11" t="s">
        <v>23</v>
      </c>
      <c r="B2567" s="11" t="s">
        <v>2107</v>
      </c>
      <c r="C2567" s="12" t="s">
        <v>2108</v>
      </c>
      <c r="D2567" s="62"/>
      <c r="E2567" s="42" t="str">
        <f>HYPERLINK("https://www.google.ru/search?q=JQ2231&amp;newwindow=1&amp;tbm=isch","Еще фото")</f>
        <v>Еще фото</v>
      </c>
      <c r="F2567" s="14"/>
      <c r="G2567" s="11" t="s">
        <v>2109</v>
      </c>
      <c r="H2567" s="11" t="s">
        <v>357</v>
      </c>
      <c r="I2567" s="15" t="s">
        <v>1981</v>
      </c>
      <c r="J2567" s="15" t="s">
        <v>28</v>
      </c>
      <c r="K2567" s="16" t="s">
        <v>286</v>
      </c>
      <c r="L2567" s="59" t="s">
        <v>2110</v>
      </c>
      <c r="M2567" s="15"/>
      <c r="N2567" s="15" t="s">
        <v>43</v>
      </c>
      <c r="O2567" s="15"/>
      <c r="P2567" s="16" t="s">
        <v>2037</v>
      </c>
      <c r="Q2567" s="17">
        <v>6199</v>
      </c>
      <c r="R2567" s="18">
        <v>45</v>
      </c>
      <c r="S2567" s="19">
        <v>3920.8674999999994</v>
      </c>
      <c r="T2567" s="20" t="s">
        <v>363</v>
      </c>
      <c r="U2567" s="21" t="s">
        <v>694</v>
      </c>
      <c r="V2567" s="31">
        <v>40.5</v>
      </c>
      <c r="W2567" s="23">
        <v>1</v>
      </c>
      <c r="X2567" s="24"/>
    </row>
    <row r="2568" spans="1:24" s="1" customFormat="1" ht="61.05" customHeight="1" x14ac:dyDescent="0.3">
      <c r="A2568" s="26" t="s">
        <v>23</v>
      </c>
      <c r="B2568" s="26" t="s">
        <v>2107</v>
      </c>
      <c r="C2568" s="12" t="s">
        <v>2108</v>
      </c>
      <c r="D2568" s="63"/>
      <c r="E2568" s="42" t="str">
        <f>HYPERLINK("https://www.google.ru/search?q=JQ2231&amp;newwindow=1&amp;tbm=isch","Еще фото")</f>
        <v>Еще фото</v>
      </c>
      <c r="F2568" s="14"/>
      <c r="G2568" s="26" t="s">
        <v>2109</v>
      </c>
      <c r="H2568" s="26" t="s">
        <v>357</v>
      </c>
      <c r="I2568" s="26" t="s">
        <v>1981</v>
      </c>
      <c r="J2568" s="15" t="s">
        <v>28</v>
      </c>
      <c r="K2568" s="16" t="s">
        <v>286</v>
      </c>
      <c r="L2568" s="61"/>
      <c r="M2568" s="15"/>
      <c r="N2568" s="15" t="s">
        <v>43</v>
      </c>
      <c r="O2568" s="15"/>
      <c r="P2568" s="16" t="s">
        <v>2037</v>
      </c>
      <c r="Q2568" s="17">
        <v>6199</v>
      </c>
      <c r="R2568" s="18">
        <v>45</v>
      </c>
      <c r="S2568" s="19">
        <v>3920.8674999999994</v>
      </c>
      <c r="T2568" s="20" t="s">
        <v>363</v>
      </c>
      <c r="U2568" s="21" t="s">
        <v>706</v>
      </c>
      <c r="V2568" s="23">
        <v>43</v>
      </c>
      <c r="W2568" s="23">
        <v>1</v>
      </c>
      <c r="X2568" s="24"/>
    </row>
    <row r="2569" spans="1:24" s="1" customFormat="1" ht="52.05" customHeight="1" x14ac:dyDescent="0.3">
      <c r="A2569" s="11" t="s">
        <v>23</v>
      </c>
      <c r="B2569" s="11" t="s">
        <v>2107</v>
      </c>
      <c r="C2569" s="12" t="s">
        <v>2111</v>
      </c>
      <c r="D2569" s="62"/>
      <c r="E2569" s="42" t="str">
        <f>HYPERLINK("https://www.google.ru/search?q=JQ2236&amp;newwindow=1&amp;tbm=isch","Еще фото")</f>
        <v>Еще фото</v>
      </c>
      <c r="F2569" s="28" t="s">
        <v>137</v>
      </c>
      <c r="G2569" s="11" t="s">
        <v>2109</v>
      </c>
      <c r="H2569" s="11" t="s">
        <v>357</v>
      </c>
      <c r="I2569" s="15" t="s">
        <v>1981</v>
      </c>
      <c r="J2569" s="15" t="s">
        <v>28</v>
      </c>
      <c r="K2569" s="16" t="s">
        <v>286</v>
      </c>
      <c r="L2569" s="59" t="s">
        <v>2110</v>
      </c>
      <c r="M2569" s="15"/>
      <c r="N2569" s="15" t="s">
        <v>210</v>
      </c>
      <c r="O2569" s="15"/>
      <c r="P2569" s="16" t="s">
        <v>2037</v>
      </c>
      <c r="Q2569" s="17">
        <v>6199</v>
      </c>
      <c r="R2569" s="18">
        <v>45</v>
      </c>
      <c r="S2569" s="19">
        <v>3920.8674999999994</v>
      </c>
      <c r="T2569" s="20" t="s">
        <v>363</v>
      </c>
      <c r="U2569" s="21" t="s">
        <v>694</v>
      </c>
      <c r="V2569" s="31">
        <v>40.5</v>
      </c>
      <c r="W2569" s="23">
        <v>9</v>
      </c>
      <c r="X2569" s="24"/>
    </row>
    <row r="2570" spans="1:24" s="1" customFormat="1" ht="61.05" customHeight="1" x14ac:dyDescent="0.3">
      <c r="A2570" s="26" t="s">
        <v>23</v>
      </c>
      <c r="B2570" s="26" t="s">
        <v>2107</v>
      </c>
      <c r="C2570" s="12" t="s">
        <v>2111</v>
      </c>
      <c r="D2570" s="63"/>
      <c r="E2570" s="42" t="str">
        <f>HYPERLINK("https://www.google.ru/search?q=JQ2236&amp;newwindow=1&amp;tbm=isch","Еще фото")</f>
        <v>Еще фото</v>
      </c>
      <c r="F2570" s="28" t="s">
        <v>137</v>
      </c>
      <c r="G2570" s="26" t="s">
        <v>2109</v>
      </c>
      <c r="H2570" s="26" t="s">
        <v>357</v>
      </c>
      <c r="I2570" s="26" t="s">
        <v>1981</v>
      </c>
      <c r="J2570" s="15" t="s">
        <v>28</v>
      </c>
      <c r="K2570" s="16" t="s">
        <v>286</v>
      </c>
      <c r="L2570" s="61"/>
      <c r="M2570" s="15"/>
      <c r="N2570" s="15" t="s">
        <v>210</v>
      </c>
      <c r="O2570" s="15"/>
      <c r="P2570" s="16" t="s">
        <v>2037</v>
      </c>
      <c r="Q2570" s="17">
        <v>6199</v>
      </c>
      <c r="R2570" s="18">
        <v>45</v>
      </c>
      <c r="S2570" s="19">
        <v>3920.8674999999994</v>
      </c>
      <c r="T2570" s="20" t="s">
        <v>363</v>
      </c>
      <c r="U2570" s="21" t="s">
        <v>742</v>
      </c>
      <c r="V2570" s="31">
        <v>44.5</v>
      </c>
      <c r="W2570" s="23">
        <v>4</v>
      </c>
      <c r="X2570" s="24"/>
    </row>
    <row r="2571" spans="1:24" s="1" customFormat="1" ht="108" customHeight="1" x14ac:dyDescent="0.3">
      <c r="A2571" s="11" t="s">
        <v>23</v>
      </c>
      <c r="B2571" s="11" t="s">
        <v>2112</v>
      </c>
      <c r="C2571" s="12" t="s">
        <v>2113</v>
      </c>
      <c r="D2571" s="13"/>
      <c r="E2571" s="42" t="str">
        <f>HYPERLINK("https://www.google.ru/search?q=JD0467&amp;newwindow=1&amp;tbm=isch","Еще фото")</f>
        <v>Еще фото</v>
      </c>
      <c r="F2571" s="14"/>
      <c r="G2571" s="11" t="s">
        <v>2114</v>
      </c>
      <c r="H2571" s="11" t="s">
        <v>27</v>
      </c>
      <c r="I2571" s="15" t="s">
        <v>2115</v>
      </c>
      <c r="J2571" s="15" t="s">
        <v>118</v>
      </c>
      <c r="K2571" s="16" t="s">
        <v>29</v>
      </c>
      <c r="L2571" s="15" t="s">
        <v>2116</v>
      </c>
      <c r="M2571" s="15"/>
      <c r="N2571" s="15" t="s">
        <v>86</v>
      </c>
      <c r="O2571" s="15"/>
      <c r="P2571" s="16" t="s">
        <v>93</v>
      </c>
      <c r="Q2571" s="17">
        <v>10299</v>
      </c>
      <c r="R2571" s="18">
        <v>45.63</v>
      </c>
      <c r="S2571" s="19">
        <v>6439.9884999999995</v>
      </c>
      <c r="T2571" s="20" t="s">
        <v>34</v>
      </c>
      <c r="U2571" s="21" t="s">
        <v>47</v>
      </c>
      <c r="V2571" s="22" t="s">
        <v>88</v>
      </c>
      <c r="W2571" s="23">
        <v>1</v>
      </c>
      <c r="X2571" s="24"/>
    </row>
    <row r="2572" spans="1:24" s="1" customFormat="1" ht="108" customHeight="1" x14ac:dyDescent="0.3">
      <c r="A2572" s="11" t="s">
        <v>23</v>
      </c>
      <c r="B2572" s="11" t="s">
        <v>2117</v>
      </c>
      <c r="C2572" s="12" t="s">
        <v>2118</v>
      </c>
      <c r="D2572" s="13"/>
      <c r="E2572" s="42" t="str">
        <f>HYPERLINK("https://www.google.ru/search?q=JI8865&amp;newwindow=1&amp;tbm=isch","Еще фото")</f>
        <v>Еще фото</v>
      </c>
      <c r="F2572" s="14"/>
      <c r="G2572" s="11" t="s">
        <v>2114</v>
      </c>
      <c r="H2572" s="11" t="s">
        <v>27</v>
      </c>
      <c r="I2572" s="15" t="s">
        <v>2115</v>
      </c>
      <c r="J2572" s="15" t="s">
        <v>28</v>
      </c>
      <c r="K2572" s="16" t="s">
        <v>29</v>
      </c>
      <c r="L2572" s="15" t="s">
        <v>2119</v>
      </c>
      <c r="M2572" s="15"/>
      <c r="N2572" s="15" t="s">
        <v>43</v>
      </c>
      <c r="O2572" s="15"/>
      <c r="P2572" s="16" t="s">
        <v>93</v>
      </c>
      <c r="Q2572" s="17">
        <v>12099</v>
      </c>
      <c r="R2572" s="18">
        <v>45.45</v>
      </c>
      <c r="S2572" s="19">
        <v>7589.9884999999995</v>
      </c>
      <c r="T2572" s="20" t="s">
        <v>34</v>
      </c>
      <c r="U2572" s="21" t="s">
        <v>47</v>
      </c>
      <c r="V2572" s="22" t="s">
        <v>88</v>
      </c>
      <c r="W2572" s="23">
        <v>1</v>
      </c>
      <c r="X2572" s="24"/>
    </row>
    <row r="2573" spans="1:24" s="1" customFormat="1" ht="108" customHeight="1" x14ac:dyDescent="0.3">
      <c r="A2573" s="11" t="s">
        <v>23</v>
      </c>
      <c r="B2573" s="11" t="s">
        <v>2120</v>
      </c>
      <c r="C2573" s="12" t="s">
        <v>2121</v>
      </c>
      <c r="D2573" s="13"/>
      <c r="E2573" s="42" t="str">
        <f>HYPERLINK("https://www.google.ru/search?q=JI8849&amp;newwindow=1&amp;tbm=isch","Еще фото")</f>
        <v>Еще фото</v>
      </c>
      <c r="F2573" s="28" t="s">
        <v>137</v>
      </c>
      <c r="G2573" s="11" t="s">
        <v>2122</v>
      </c>
      <c r="H2573" s="11" t="s">
        <v>27</v>
      </c>
      <c r="I2573" s="15" t="s">
        <v>2115</v>
      </c>
      <c r="J2573" s="15" t="s">
        <v>28</v>
      </c>
      <c r="K2573" s="16" t="s">
        <v>29</v>
      </c>
      <c r="L2573" s="15"/>
      <c r="M2573" s="15"/>
      <c r="N2573" s="15" t="s">
        <v>43</v>
      </c>
      <c r="O2573" s="15"/>
      <c r="P2573" s="16" t="s">
        <v>93</v>
      </c>
      <c r="Q2573" s="17">
        <v>7699</v>
      </c>
      <c r="R2573" s="18">
        <v>45.45</v>
      </c>
      <c r="S2573" s="19">
        <v>4829.9884999999995</v>
      </c>
      <c r="T2573" s="20" t="s">
        <v>34</v>
      </c>
      <c r="U2573" s="21" t="s">
        <v>266</v>
      </c>
      <c r="V2573" s="22" t="s">
        <v>88</v>
      </c>
      <c r="W2573" s="23">
        <v>1</v>
      </c>
      <c r="X2573" s="24"/>
    </row>
    <row r="2574" spans="1:24" s="1" customFormat="1" ht="108" customHeight="1" x14ac:dyDescent="0.3">
      <c r="A2574" s="11" t="s">
        <v>23</v>
      </c>
      <c r="B2574" s="11" t="s">
        <v>2120</v>
      </c>
      <c r="C2574" s="12" t="s">
        <v>2123</v>
      </c>
      <c r="D2574" s="13"/>
      <c r="E2574" s="42" t="str">
        <f>HYPERLINK("https://www.google.ru/search?q=JI8850&amp;newwindow=1&amp;tbm=isch","Еще фото")</f>
        <v>Еще фото</v>
      </c>
      <c r="F2574" s="14"/>
      <c r="G2574" s="11" t="s">
        <v>2122</v>
      </c>
      <c r="H2574" s="11" t="s">
        <v>27</v>
      </c>
      <c r="I2574" s="15" t="s">
        <v>2115</v>
      </c>
      <c r="J2574" s="15" t="s">
        <v>28</v>
      </c>
      <c r="K2574" s="16" t="s">
        <v>29</v>
      </c>
      <c r="L2574" s="15" t="s">
        <v>2124</v>
      </c>
      <c r="M2574" s="15"/>
      <c r="N2574" s="15" t="s">
        <v>210</v>
      </c>
      <c r="O2574" s="15"/>
      <c r="P2574" s="16" t="s">
        <v>93</v>
      </c>
      <c r="Q2574" s="17">
        <v>7699</v>
      </c>
      <c r="R2574" s="18">
        <v>45.45</v>
      </c>
      <c r="S2574" s="19">
        <v>4829.9884999999995</v>
      </c>
      <c r="T2574" s="20" t="s">
        <v>34</v>
      </c>
      <c r="U2574" s="21" t="s">
        <v>51</v>
      </c>
      <c r="V2574" s="22" t="s">
        <v>89</v>
      </c>
      <c r="W2574" s="23">
        <v>1</v>
      </c>
      <c r="X2574" s="24"/>
    </row>
    <row r="2575" spans="1:24" s="1" customFormat="1" ht="108" customHeight="1" x14ac:dyDescent="0.3">
      <c r="A2575" s="11" t="s">
        <v>23</v>
      </c>
      <c r="B2575" s="11" t="s">
        <v>2125</v>
      </c>
      <c r="C2575" s="12" t="s">
        <v>2126</v>
      </c>
      <c r="D2575" s="13"/>
      <c r="E2575" s="42" t="str">
        <f>HYPERLINK("https://www.google.ru/search?q=JC5375&amp;newwindow=1&amp;tbm=isch","Еще фото")</f>
        <v>Еще фото</v>
      </c>
      <c r="F2575" s="14"/>
      <c r="G2575" s="11" t="s">
        <v>2114</v>
      </c>
      <c r="H2575" s="11" t="s">
        <v>27</v>
      </c>
      <c r="I2575" s="15" t="s">
        <v>2115</v>
      </c>
      <c r="J2575" s="15" t="s">
        <v>28</v>
      </c>
      <c r="K2575" s="16" t="s">
        <v>29</v>
      </c>
      <c r="L2575" s="15" t="s">
        <v>2127</v>
      </c>
      <c r="M2575" s="15"/>
      <c r="N2575" s="15" t="s">
        <v>43</v>
      </c>
      <c r="O2575" s="15"/>
      <c r="P2575" s="16" t="s">
        <v>93</v>
      </c>
      <c r="Q2575" s="17">
        <v>8199</v>
      </c>
      <c r="R2575" s="18">
        <v>45</v>
      </c>
      <c r="S2575" s="19">
        <v>5185.8674999999994</v>
      </c>
      <c r="T2575" s="20" t="s">
        <v>34</v>
      </c>
      <c r="U2575" s="21" t="s">
        <v>35</v>
      </c>
      <c r="V2575" s="22" t="s">
        <v>36</v>
      </c>
      <c r="W2575" s="23">
        <v>19</v>
      </c>
      <c r="X2575" s="24"/>
    </row>
    <row r="2576" spans="1:24" s="1" customFormat="1" ht="52.05" customHeight="1" x14ac:dyDescent="0.3">
      <c r="A2576" s="11" t="s">
        <v>23</v>
      </c>
      <c r="B2576" s="11" t="s">
        <v>2112</v>
      </c>
      <c r="C2576" s="12" t="s">
        <v>2128</v>
      </c>
      <c r="D2576" s="62"/>
      <c r="E2576" s="42" t="str">
        <f>HYPERLINK("https://www.google.ru/search?q=JD0466&amp;newwindow=1&amp;tbm=isch","Еще фото")</f>
        <v>Еще фото</v>
      </c>
      <c r="F2576" s="28" t="s">
        <v>137</v>
      </c>
      <c r="G2576" s="11" t="s">
        <v>2114</v>
      </c>
      <c r="H2576" s="11" t="s">
        <v>27</v>
      </c>
      <c r="I2576" s="15" t="s">
        <v>2115</v>
      </c>
      <c r="J2576" s="15" t="s">
        <v>118</v>
      </c>
      <c r="K2576" s="16" t="s">
        <v>29</v>
      </c>
      <c r="L2576" s="59" t="s">
        <v>2129</v>
      </c>
      <c r="M2576" s="15"/>
      <c r="N2576" s="15" t="s">
        <v>138</v>
      </c>
      <c r="O2576" s="15"/>
      <c r="P2576" s="16" t="s">
        <v>93</v>
      </c>
      <c r="Q2576" s="17">
        <v>8799</v>
      </c>
      <c r="R2576" s="18">
        <v>45</v>
      </c>
      <c r="S2576" s="19">
        <v>5565.3674999999994</v>
      </c>
      <c r="T2576" s="20" t="s">
        <v>34</v>
      </c>
      <c r="U2576" s="21" t="s">
        <v>47</v>
      </c>
      <c r="V2576" s="22" t="s">
        <v>88</v>
      </c>
      <c r="W2576" s="23">
        <v>36</v>
      </c>
      <c r="X2576" s="24"/>
    </row>
    <row r="2577" spans="1:24" s="1" customFormat="1" ht="61.05" customHeight="1" x14ac:dyDescent="0.3">
      <c r="A2577" s="26" t="s">
        <v>23</v>
      </c>
      <c r="B2577" s="26" t="s">
        <v>2112</v>
      </c>
      <c r="C2577" s="12" t="s">
        <v>2128</v>
      </c>
      <c r="D2577" s="63"/>
      <c r="E2577" s="42" t="str">
        <f>HYPERLINK("https://www.google.ru/search?q=JD0466&amp;newwindow=1&amp;tbm=isch","Еще фото")</f>
        <v>Еще фото</v>
      </c>
      <c r="F2577" s="28" t="s">
        <v>137</v>
      </c>
      <c r="G2577" s="26" t="s">
        <v>2114</v>
      </c>
      <c r="H2577" s="26" t="s">
        <v>27</v>
      </c>
      <c r="I2577" s="26" t="s">
        <v>2115</v>
      </c>
      <c r="J2577" s="15" t="s">
        <v>118</v>
      </c>
      <c r="K2577" s="16" t="s">
        <v>29</v>
      </c>
      <c r="L2577" s="61"/>
      <c r="M2577" s="15"/>
      <c r="N2577" s="15" t="s">
        <v>138</v>
      </c>
      <c r="O2577" s="15"/>
      <c r="P2577" s="16" t="s">
        <v>93</v>
      </c>
      <c r="Q2577" s="17">
        <v>8799</v>
      </c>
      <c r="R2577" s="18">
        <v>45</v>
      </c>
      <c r="S2577" s="19">
        <v>5565.3674999999994</v>
      </c>
      <c r="T2577" s="20" t="s">
        <v>34</v>
      </c>
      <c r="U2577" s="21" t="s">
        <v>35</v>
      </c>
      <c r="V2577" s="22" t="s">
        <v>36</v>
      </c>
      <c r="W2577" s="23">
        <v>45</v>
      </c>
      <c r="X2577" s="24"/>
    </row>
    <row r="2578" spans="1:24" s="1" customFormat="1" ht="52.05" customHeight="1" x14ac:dyDescent="0.3">
      <c r="A2578" s="11" t="s">
        <v>23</v>
      </c>
      <c r="B2578" s="11" t="s">
        <v>2112</v>
      </c>
      <c r="C2578" s="12" t="s">
        <v>2130</v>
      </c>
      <c r="D2578" s="62"/>
      <c r="E2578" s="42" t="str">
        <f>HYPERLINK("https://www.google.ru/search?q=JD0468&amp;newwindow=1&amp;tbm=isch","Еще фото")</f>
        <v>Еще фото</v>
      </c>
      <c r="F2578" s="14" t="s">
        <v>107</v>
      </c>
      <c r="G2578" s="11" t="s">
        <v>2114</v>
      </c>
      <c r="H2578" s="11" t="s">
        <v>27</v>
      </c>
      <c r="I2578" s="15" t="s">
        <v>2115</v>
      </c>
      <c r="J2578" s="15" t="s">
        <v>118</v>
      </c>
      <c r="K2578" s="16" t="s">
        <v>29</v>
      </c>
      <c r="L2578" s="59" t="s">
        <v>2131</v>
      </c>
      <c r="M2578" s="15"/>
      <c r="N2578" s="15" t="s">
        <v>31</v>
      </c>
      <c r="O2578" s="15"/>
      <c r="P2578" s="16" t="s">
        <v>93</v>
      </c>
      <c r="Q2578" s="17">
        <v>11099</v>
      </c>
      <c r="R2578" s="18">
        <v>45</v>
      </c>
      <c r="S2578" s="19">
        <v>7020.1174999999994</v>
      </c>
      <c r="T2578" s="20" t="s">
        <v>34</v>
      </c>
      <c r="U2578" s="21" t="s">
        <v>47</v>
      </c>
      <c r="V2578" s="22" t="s">
        <v>88</v>
      </c>
      <c r="W2578" s="23">
        <v>29</v>
      </c>
      <c r="X2578" s="24"/>
    </row>
    <row r="2579" spans="1:24" s="1" customFormat="1" ht="61.05" customHeight="1" x14ac:dyDescent="0.3">
      <c r="A2579" s="26" t="s">
        <v>23</v>
      </c>
      <c r="B2579" s="26" t="s">
        <v>2112</v>
      </c>
      <c r="C2579" s="12" t="s">
        <v>2130</v>
      </c>
      <c r="D2579" s="63"/>
      <c r="E2579" s="42" t="str">
        <f>HYPERLINK("https://www.google.ru/search?q=JD0468&amp;newwindow=1&amp;tbm=isch","Еще фото")</f>
        <v>Еще фото</v>
      </c>
      <c r="F2579" s="14" t="s">
        <v>107</v>
      </c>
      <c r="G2579" s="26" t="s">
        <v>2114</v>
      </c>
      <c r="H2579" s="26" t="s">
        <v>27</v>
      </c>
      <c r="I2579" s="26" t="s">
        <v>2115</v>
      </c>
      <c r="J2579" s="15" t="s">
        <v>118</v>
      </c>
      <c r="K2579" s="16" t="s">
        <v>29</v>
      </c>
      <c r="L2579" s="61"/>
      <c r="M2579" s="15"/>
      <c r="N2579" s="15" t="s">
        <v>31</v>
      </c>
      <c r="O2579" s="15"/>
      <c r="P2579" s="16" t="s">
        <v>93</v>
      </c>
      <c r="Q2579" s="17">
        <v>11099</v>
      </c>
      <c r="R2579" s="18">
        <v>45</v>
      </c>
      <c r="S2579" s="19">
        <v>7020.1174999999994</v>
      </c>
      <c r="T2579" s="20" t="s">
        <v>34</v>
      </c>
      <c r="U2579" s="21" t="s">
        <v>35</v>
      </c>
      <c r="V2579" s="22" t="s">
        <v>36</v>
      </c>
      <c r="W2579" s="23">
        <v>3</v>
      </c>
      <c r="X2579" s="24"/>
    </row>
    <row r="2580" spans="1:24" s="1" customFormat="1" ht="52.05" customHeight="1" x14ac:dyDescent="0.3">
      <c r="A2580" s="11" t="s">
        <v>23</v>
      </c>
      <c r="B2580" s="11" t="s">
        <v>2132</v>
      </c>
      <c r="C2580" s="12" t="s">
        <v>2133</v>
      </c>
      <c r="D2580" s="62"/>
      <c r="E2580" s="42" t="str">
        <f>HYPERLINK("https://www.google.ru/search?q=JI8896&amp;newwindow=1&amp;tbm=isch","Еще фото")</f>
        <v>Еще фото</v>
      </c>
      <c r="F2580" s="14" t="s">
        <v>107</v>
      </c>
      <c r="G2580" s="11" t="s">
        <v>2114</v>
      </c>
      <c r="H2580" s="11" t="s">
        <v>27</v>
      </c>
      <c r="I2580" s="15" t="s">
        <v>2115</v>
      </c>
      <c r="J2580" s="15" t="s">
        <v>28</v>
      </c>
      <c r="K2580" s="16" t="s">
        <v>29</v>
      </c>
      <c r="L2580" s="59" t="s">
        <v>2134</v>
      </c>
      <c r="M2580" s="15"/>
      <c r="N2580" s="15" t="s">
        <v>43</v>
      </c>
      <c r="O2580" s="15"/>
      <c r="P2580" s="16" t="s">
        <v>93</v>
      </c>
      <c r="Q2580" s="17">
        <v>9999</v>
      </c>
      <c r="R2580" s="18">
        <v>45</v>
      </c>
      <c r="S2580" s="19">
        <v>6324.3674999999994</v>
      </c>
      <c r="T2580" s="20" t="s">
        <v>34</v>
      </c>
      <c r="U2580" s="21" t="s">
        <v>47</v>
      </c>
      <c r="V2580" s="22" t="s">
        <v>88</v>
      </c>
      <c r="W2580" s="23">
        <v>30</v>
      </c>
      <c r="X2580" s="24"/>
    </row>
    <row r="2581" spans="1:24" s="1" customFormat="1" ht="61.05" customHeight="1" x14ac:dyDescent="0.3">
      <c r="A2581" s="26" t="s">
        <v>23</v>
      </c>
      <c r="B2581" s="26" t="s">
        <v>2132</v>
      </c>
      <c r="C2581" s="12" t="s">
        <v>2133</v>
      </c>
      <c r="D2581" s="63"/>
      <c r="E2581" s="42" t="str">
        <f>HYPERLINK("https://www.google.ru/search?q=JI8896&amp;newwindow=1&amp;tbm=isch","Еще фото")</f>
        <v>Еще фото</v>
      </c>
      <c r="F2581" s="14" t="s">
        <v>107</v>
      </c>
      <c r="G2581" s="26" t="s">
        <v>2114</v>
      </c>
      <c r="H2581" s="26" t="s">
        <v>27</v>
      </c>
      <c r="I2581" s="26" t="s">
        <v>2115</v>
      </c>
      <c r="J2581" s="15" t="s">
        <v>28</v>
      </c>
      <c r="K2581" s="16" t="s">
        <v>29</v>
      </c>
      <c r="L2581" s="61"/>
      <c r="M2581" s="15"/>
      <c r="N2581" s="15" t="s">
        <v>43</v>
      </c>
      <c r="O2581" s="15"/>
      <c r="P2581" s="16" t="s">
        <v>93</v>
      </c>
      <c r="Q2581" s="17">
        <v>9999</v>
      </c>
      <c r="R2581" s="18">
        <v>45</v>
      </c>
      <c r="S2581" s="19">
        <v>6324.3674999999994</v>
      </c>
      <c r="T2581" s="20" t="s">
        <v>34</v>
      </c>
      <c r="U2581" s="21" t="s">
        <v>35</v>
      </c>
      <c r="V2581" s="22" t="s">
        <v>36</v>
      </c>
      <c r="W2581" s="23">
        <v>92</v>
      </c>
      <c r="X2581" s="24"/>
    </row>
    <row r="2582" spans="1:24" s="1" customFormat="1" ht="26" customHeight="1" x14ac:dyDescent="0.3">
      <c r="A2582" s="11" t="s">
        <v>23</v>
      </c>
      <c r="B2582" s="11" t="s">
        <v>2132</v>
      </c>
      <c r="C2582" s="12" t="s">
        <v>2135</v>
      </c>
      <c r="D2582" s="56"/>
      <c r="E2582" s="42" t="str">
        <f>HYPERLINK("https://www.google.ru/search?q=JI8899&amp;newwindow=1&amp;tbm=isch","Еще фото")</f>
        <v>Еще фото</v>
      </c>
      <c r="F2582" s="14"/>
      <c r="G2582" s="11" t="s">
        <v>2114</v>
      </c>
      <c r="H2582" s="11" t="s">
        <v>27</v>
      </c>
      <c r="I2582" s="15" t="s">
        <v>2115</v>
      </c>
      <c r="J2582" s="15" t="s">
        <v>28</v>
      </c>
      <c r="K2582" s="16" t="s">
        <v>29</v>
      </c>
      <c r="L2582" s="59" t="s">
        <v>2134</v>
      </c>
      <c r="M2582" s="15"/>
      <c r="N2582" s="15" t="s">
        <v>1325</v>
      </c>
      <c r="O2582" s="15"/>
      <c r="P2582" s="16" t="s">
        <v>93</v>
      </c>
      <c r="Q2582" s="17">
        <v>9999</v>
      </c>
      <c r="R2582" s="18">
        <v>45</v>
      </c>
      <c r="S2582" s="19">
        <v>6324.3674999999994</v>
      </c>
      <c r="T2582" s="20" t="s">
        <v>34</v>
      </c>
      <c r="U2582" s="21" t="s">
        <v>47</v>
      </c>
      <c r="V2582" s="22" t="s">
        <v>88</v>
      </c>
      <c r="W2582" s="23">
        <v>20</v>
      </c>
      <c r="X2582" s="24"/>
    </row>
    <row r="2583" spans="1:24" s="1" customFormat="1" ht="26" customHeight="1" x14ac:dyDescent="0.3">
      <c r="A2583" s="26" t="s">
        <v>23</v>
      </c>
      <c r="B2583" s="26" t="s">
        <v>2132</v>
      </c>
      <c r="C2583" s="12" t="s">
        <v>2135</v>
      </c>
      <c r="D2583" s="57"/>
      <c r="E2583" s="42" t="str">
        <f>HYPERLINK("https://www.google.ru/search?q=JI8899&amp;newwindow=1&amp;tbm=isch","Еще фото")</f>
        <v>Еще фото</v>
      </c>
      <c r="F2583" s="14"/>
      <c r="G2583" s="26" t="s">
        <v>2114</v>
      </c>
      <c r="H2583" s="26" t="s">
        <v>27</v>
      </c>
      <c r="I2583" s="26" t="s">
        <v>2115</v>
      </c>
      <c r="J2583" s="15" t="s">
        <v>28</v>
      </c>
      <c r="K2583" s="16" t="s">
        <v>29</v>
      </c>
      <c r="L2583" s="60"/>
      <c r="M2583" s="15"/>
      <c r="N2583" s="15" t="s">
        <v>1325</v>
      </c>
      <c r="O2583" s="15"/>
      <c r="P2583" s="16" t="s">
        <v>93</v>
      </c>
      <c r="Q2583" s="17">
        <v>9999</v>
      </c>
      <c r="R2583" s="18">
        <v>45</v>
      </c>
      <c r="S2583" s="19">
        <v>6324.3674999999994</v>
      </c>
      <c r="T2583" s="20" t="s">
        <v>34</v>
      </c>
      <c r="U2583" s="21" t="s">
        <v>35</v>
      </c>
      <c r="V2583" s="22" t="s">
        <v>36</v>
      </c>
      <c r="W2583" s="23">
        <v>23</v>
      </c>
      <c r="X2583" s="24"/>
    </row>
    <row r="2584" spans="1:24" s="1" customFormat="1" ht="26" customHeight="1" x14ac:dyDescent="0.3">
      <c r="A2584" s="26" t="s">
        <v>23</v>
      </c>
      <c r="B2584" s="26" t="s">
        <v>2132</v>
      </c>
      <c r="C2584" s="12" t="s">
        <v>2135</v>
      </c>
      <c r="D2584" s="57"/>
      <c r="E2584" s="42" t="str">
        <f>HYPERLINK("https://www.google.ru/search?q=JI8899&amp;newwindow=1&amp;tbm=isch","Еще фото")</f>
        <v>Еще фото</v>
      </c>
      <c r="F2584" s="14"/>
      <c r="G2584" s="26" t="s">
        <v>2114</v>
      </c>
      <c r="H2584" s="26" t="s">
        <v>27</v>
      </c>
      <c r="I2584" s="26" t="s">
        <v>2115</v>
      </c>
      <c r="J2584" s="15" t="s">
        <v>28</v>
      </c>
      <c r="K2584" s="16" t="s">
        <v>29</v>
      </c>
      <c r="L2584" s="60"/>
      <c r="M2584" s="15"/>
      <c r="N2584" s="15" t="s">
        <v>1325</v>
      </c>
      <c r="O2584" s="15"/>
      <c r="P2584" s="16" t="s">
        <v>93</v>
      </c>
      <c r="Q2584" s="17">
        <v>9999</v>
      </c>
      <c r="R2584" s="18">
        <v>45</v>
      </c>
      <c r="S2584" s="19">
        <v>6324.3674999999994</v>
      </c>
      <c r="T2584" s="20" t="s">
        <v>34</v>
      </c>
      <c r="U2584" s="21" t="s">
        <v>51</v>
      </c>
      <c r="V2584" s="22" t="s">
        <v>89</v>
      </c>
      <c r="W2584" s="23">
        <v>3</v>
      </c>
      <c r="X2584" s="24"/>
    </row>
    <row r="2585" spans="1:24" s="1" customFormat="1" ht="26" customHeight="1" x14ac:dyDescent="0.3">
      <c r="A2585" s="26" t="s">
        <v>23</v>
      </c>
      <c r="B2585" s="26" t="s">
        <v>2132</v>
      </c>
      <c r="C2585" s="12" t="s">
        <v>2135</v>
      </c>
      <c r="D2585" s="58"/>
      <c r="E2585" s="42" t="str">
        <f>HYPERLINK("https://www.google.ru/search?q=JI8899&amp;newwindow=1&amp;tbm=isch","Еще фото")</f>
        <v>Еще фото</v>
      </c>
      <c r="F2585" s="14"/>
      <c r="G2585" s="26" t="s">
        <v>2114</v>
      </c>
      <c r="H2585" s="26" t="s">
        <v>27</v>
      </c>
      <c r="I2585" s="26" t="s">
        <v>2115</v>
      </c>
      <c r="J2585" s="15" t="s">
        <v>28</v>
      </c>
      <c r="K2585" s="16" t="s">
        <v>29</v>
      </c>
      <c r="L2585" s="61"/>
      <c r="M2585" s="15"/>
      <c r="N2585" s="15" t="s">
        <v>1325</v>
      </c>
      <c r="O2585" s="15"/>
      <c r="P2585" s="16" t="s">
        <v>93</v>
      </c>
      <c r="Q2585" s="17">
        <v>9999</v>
      </c>
      <c r="R2585" s="18">
        <v>45</v>
      </c>
      <c r="S2585" s="19">
        <v>6324.3674999999994</v>
      </c>
      <c r="T2585" s="20" t="s">
        <v>34</v>
      </c>
      <c r="U2585" s="21" t="s">
        <v>97</v>
      </c>
      <c r="V2585" s="22" t="s">
        <v>98</v>
      </c>
      <c r="W2585" s="23">
        <v>1</v>
      </c>
      <c r="X2585" s="24"/>
    </row>
    <row r="2586" spans="1:24" s="1" customFormat="1" ht="108" customHeight="1" x14ac:dyDescent="0.3">
      <c r="A2586" s="11" t="s">
        <v>23</v>
      </c>
      <c r="B2586" s="11" t="s">
        <v>2136</v>
      </c>
      <c r="C2586" s="12" t="s">
        <v>2137</v>
      </c>
      <c r="D2586" s="13"/>
      <c r="E2586" s="42" t="str">
        <f>HYPERLINK("https://www.google.ru/search?q=IV7504&amp;newwindow=1&amp;tbm=isch","Еще фото")</f>
        <v>Еще фото</v>
      </c>
      <c r="F2586" s="14"/>
      <c r="G2586" s="11" t="s">
        <v>2138</v>
      </c>
      <c r="H2586" s="11" t="s">
        <v>1956</v>
      </c>
      <c r="I2586" s="15" t="s">
        <v>2139</v>
      </c>
      <c r="J2586" s="15" t="s">
        <v>28</v>
      </c>
      <c r="K2586" s="16" t="s">
        <v>41</v>
      </c>
      <c r="L2586" s="15" t="s">
        <v>2140</v>
      </c>
      <c r="M2586" s="15"/>
      <c r="N2586" s="15" t="s">
        <v>43</v>
      </c>
      <c r="O2586" s="15"/>
      <c r="P2586" s="16" t="s">
        <v>162</v>
      </c>
      <c r="Q2586" s="17">
        <v>2499</v>
      </c>
      <c r="R2586" s="18">
        <v>52.47</v>
      </c>
      <c r="S2586" s="19">
        <v>1365.9354999999998</v>
      </c>
      <c r="T2586" s="20" t="s">
        <v>388</v>
      </c>
      <c r="U2586" s="21" t="s">
        <v>350</v>
      </c>
      <c r="V2586" s="22" t="s">
        <v>351</v>
      </c>
      <c r="W2586" s="23">
        <v>3</v>
      </c>
      <c r="X2586" s="24"/>
    </row>
    <row r="2587" spans="1:24" s="1" customFormat="1" ht="108" customHeight="1" x14ac:dyDescent="0.3">
      <c r="A2587" s="11" t="s">
        <v>23</v>
      </c>
      <c r="B2587" s="11" t="s">
        <v>2141</v>
      </c>
      <c r="C2587" s="12" t="s">
        <v>2142</v>
      </c>
      <c r="D2587" s="13"/>
      <c r="E2587" s="42" t="str">
        <f>HYPERLINK("https://www.google.ru/search?q=IN2869&amp;newwindow=1&amp;tbm=isch","Еще фото")</f>
        <v>Еще фото</v>
      </c>
      <c r="F2587" s="14"/>
      <c r="G2587" s="11" t="s">
        <v>2138</v>
      </c>
      <c r="H2587" s="11" t="s">
        <v>1956</v>
      </c>
      <c r="I2587" s="15" t="s">
        <v>2139</v>
      </c>
      <c r="J2587" s="15" t="s">
        <v>28</v>
      </c>
      <c r="K2587" s="16" t="s">
        <v>29</v>
      </c>
      <c r="L2587" s="15" t="s">
        <v>2143</v>
      </c>
      <c r="M2587" s="15"/>
      <c r="N2587" s="15" t="s">
        <v>43</v>
      </c>
      <c r="O2587" s="15"/>
      <c r="P2587" s="16" t="s">
        <v>2144</v>
      </c>
      <c r="Q2587" s="17">
        <v>3099</v>
      </c>
      <c r="R2587" s="18">
        <v>51.67</v>
      </c>
      <c r="S2587" s="19">
        <v>1722.4354999999998</v>
      </c>
      <c r="T2587" s="20" t="s">
        <v>388</v>
      </c>
      <c r="U2587" s="21" t="s">
        <v>350</v>
      </c>
      <c r="V2587" s="22" t="s">
        <v>2145</v>
      </c>
      <c r="W2587" s="23">
        <v>7</v>
      </c>
      <c r="X2587" s="24"/>
    </row>
    <row r="2588" spans="1:24" s="1" customFormat="1" ht="108" customHeight="1" x14ac:dyDescent="0.3">
      <c r="A2588" s="11" t="s">
        <v>23</v>
      </c>
      <c r="B2588" s="11" t="s">
        <v>2146</v>
      </c>
      <c r="C2588" s="12" t="s">
        <v>2147</v>
      </c>
      <c r="D2588" s="13"/>
      <c r="E2588" s="42" t="str">
        <f>HYPERLINK("https://www.google.ru/search?q=IN6109&amp;newwindow=1&amp;tbm=isch","Еще фото")</f>
        <v>Еще фото</v>
      </c>
      <c r="F2588" s="28" t="s">
        <v>137</v>
      </c>
      <c r="G2588" s="11" t="s">
        <v>2138</v>
      </c>
      <c r="H2588" s="11" t="s">
        <v>1956</v>
      </c>
      <c r="I2588" s="15" t="s">
        <v>2139</v>
      </c>
      <c r="J2588" s="15" t="s">
        <v>40</v>
      </c>
      <c r="K2588" s="16" t="s">
        <v>286</v>
      </c>
      <c r="L2588" s="15" t="s">
        <v>2148</v>
      </c>
      <c r="M2588" s="15"/>
      <c r="N2588" s="15" t="s">
        <v>86</v>
      </c>
      <c r="O2588" s="15"/>
      <c r="P2588" s="16" t="s">
        <v>93</v>
      </c>
      <c r="Q2588" s="17">
        <v>2599</v>
      </c>
      <c r="R2588" s="18">
        <v>45</v>
      </c>
      <c r="S2588" s="19">
        <v>1643.8674999999998</v>
      </c>
      <c r="T2588" s="20" t="s">
        <v>388</v>
      </c>
      <c r="U2588" s="21" t="s">
        <v>350</v>
      </c>
      <c r="V2588" s="22" t="s">
        <v>351</v>
      </c>
      <c r="W2588" s="23">
        <v>27</v>
      </c>
      <c r="X2588" s="24"/>
    </row>
    <row r="2589" spans="1:24" s="1" customFormat="1" ht="108" customHeight="1" x14ac:dyDescent="0.3">
      <c r="A2589" s="11" t="s">
        <v>23</v>
      </c>
      <c r="B2589" s="11" t="s">
        <v>2149</v>
      </c>
      <c r="C2589" s="12" t="s">
        <v>2150</v>
      </c>
      <c r="D2589" s="13"/>
      <c r="E2589" s="42" t="str">
        <f>HYPERLINK("https://www.google.ru/search?q=IN6131&amp;newwindow=1&amp;tbm=isch","Еще фото")</f>
        <v>Еще фото</v>
      </c>
      <c r="F2589" s="14"/>
      <c r="G2589" s="11" t="s">
        <v>2138</v>
      </c>
      <c r="H2589" s="11" t="s">
        <v>1956</v>
      </c>
      <c r="I2589" s="15" t="s">
        <v>2139</v>
      </c>
      <c r="J2589" s="15" t="s">
        <v>28</v>
      </c>
      <c r="K2589" s="16" t="s">
        <v>286</v>
      </c>
      <c r="L2589" s="15"/>
      <c r="M2589" s="15"/>
      <c r="N2589" s="15" t="s">
        <v>86</v>
      </c>
      <c r="O2589" s="15"/>
      <c r="P2589" s="16" t="s">
        <v>93</v>
      </c>
      <c r="Q2589" s="17">
        <v>1499</v>
      </c>
      <c r="R2589" s="18">
        <v>45</v>
      </c>
      <c r="S2589" s="30">
        <v>948.11749999999995</v>
      </c>
      <c r="T2589" s="20" t="s">
        <v>388</v>
      </c>
      <c r="U2589" s="21" t="s">
        <v>350</v>
      </c>
      <c r="V2589" s="22" t="s">
        <v>351</v>
      </c>
      <c r="W2589" s="23">
        <v>18</v>
      </c>
      <c r="X2589" s="24"/>
    </row>
    <row r="2590" spans="1:24" s="1" customFormat="1" ht="108" customHeight="1" x14ac:dyDescent="0.3">
      <c r="A2590" s="11" t="s">
        <v>23</v>
      </c>
      <c r="B2590" s="11" t="s">
        <v>2151</v>
      </c>
      <c r="C2590" s="12" t="s">
        <v>2152</v>
      </c>
      <c r="D2590" s="13"/>
      <c r="E2590" s="42" t="str">
        <f>HYPERLINK("https://www.google.ru/search?q=JD5550&amp;newwindow=1&amp;tbm=isch","Еще фото")</f>
        <v>Еще фото</v>
      </c>
      <c r="F2590" s="28" t="s">
        <v>137</v>
      </c>
      <c r="G2590" s="11" t="s">
        <v>2138</v>
      </c>
      <c r="H2590" s="11" t="s">
        <v>1956</v>
      </c>
      <c r="I2590" s="15" t="s">
        <v>2139</v>
      </c>
      <c r="J2590" s="15" t="s">
        <v>28</v>
      </c>
      <c r="K2590" s="16" t="s">
        <v>286</v>
      </c>
      <c r="L2590" s="15"/>
      <c r="M2590" s="15"/>
      <c r="N2590" s="15" t="s">
        <v>43</v>
      </c>
      <c r="O2590" s="15"/>
      <c r="P2590" s="16" t="s">
        <v>162</v>
      </c>
      <c r="Q2590" s="17">
        <v>3299</v>
      </c>
      <c r="R2590" s="18">
        <v>45</v>
      </c>
      <c r="S2590" s="19">
        <v>2086.6174999999998</v>
      </c>
      <c r="T2590" s="20" t="s">
        <v>388</v>
      </c>
      <c r="U2590" s="21" t="s">
        <v>350</v>
      </c>
      <c r="V2590" s="22" t="s">
        <v>351</v>
      </c>
      <c r="W2590" s="23">
        <v>3</v>
      </c>
      <c r="X2590" s="24"/>
    </row>
    <row r="2591" spans="1:24" s="1" customFormat="1" ht="108" customHeight="1" x14ac:dyDescent="0.3">
      <c r="A2591" s="11" t="s">
        <v>23</v>
      </c>
      <c r="B2591" s="11" t="s">
        <v>2153</v>
      </c>
      <c r="C2591" s="12" t="s">
        <v>2154</v>
      </c>
      <c r="D2591" s="13"/>
      <c r="E2591" s="42" t="str">
        <f>HYPERLINK("https://www.google.ru/search?q=JD7100&amp;newwindow=1&amp;tbm=isch","Еще фото")</f>
        <v>Еще фото</v>
      </c>
      <c r="F2591" s="14"/>
      <c r="G2591" s="11" t="s">
        <v>2138</v>
      </c>
      <c r="H2591" s="11" t="s">
        <v>1956</v>
      </c>
      <c r="I2591" s="15" t="s">
        <v>2139</v>
      </c>
      <c r="J2591" s="15" t="s">
        <v>407</v>
      </c>
      <c r="K2591" s="16" t="s">
        <v>29</v>
      </c>
      <c r="L2591" s="15" t="s">
        <v>2155</v>
      </c>
      <c r="M2591" s="15"/>
      <c r="N2591" s="15" t="s">
        <v>86</v>
      </c>
      <c r="O2591" s="15"/>
      <c r="P2591" s="16" t="s">
        <v>93</v>
      </c>
      <c r="Q2591" s="17">
        <v>2899</v>
      </c>
      <c r="R2591" s="18">
        <v>45</v>
      </c>
      <c r="S2591" s="19">
        <v>1833.6174999999998</v>
      </c>
      <c r="T2591" s="20" t="s">
        <v>388</v>
      </c>
      <c r="U2591" s="21" t="s">
        <v>350</v>
      </c>
      <c r="V2591" s="22" t="s">
        <v>2145</v>
      </c>
      <c r="W2591" s="23">
        <v>4</v>
      </c>
      <c r="X2591" s="24"/>
    </row>
    <row r="2592" spans="1:24" s="1" customFormat="1" ht="108" customHeight="1" x14ac:dyDescent="0.3">
      <c r="A2592" s="11" t="s">
        <v>23</v>
      </c>
      <c r="B2592" s="11" t="s">
        <v>2149</v>
      </c>
      <c r="C2592" s="12" t="s">
        <v>2156</v>
      </c>
      <c r="D2592" s="13"/>
      <c r="E2592" s="42" t="str">
        <f>HYPERLINK("https://www.google.ru/search?q=JE8342&amp;newwindow=1&amp;tbm=isch","Еще фото")</f>
        <v>Еще фото</v>
      </c>
      <c r="F2592" s="14"/>
      <c r="G2592" s="11" t="s">
        <v>2138</v>
      </c>
      <c r="H2592" s="11" t="s">
        <v>1956</v>
      </c>
      <c r="I2592" s="15" t="s">
        <v>2139</v>
      </c>
      <c r="J2592" s="15" t="s">
        <v>28</v>
      </c>
      <c r="K2592" s="16" t="s">
        <v>286</v>
      </c>
      <c r="L2592" s="15"/>
      <c r="M2592" s="15"/>
      <c r="N2592" s="15" t="s">
        <v>43</v>
      </c>
      <c r="O2592" s="15"/>
      <c r="P2592" s="16" t="s">
        <v>93</v>
      </c>
      <c r="Q2592" s="17">
        <v>1499</v>
      </c>
      <c r="R2592" s="18">
        <v>45</v>
      </c>
      <c r="S2592" s="30">
        <v>948.11749999999995</v>
      </c>
      <c r="T2592" s="20" t="s">
        <v>388</v>
      </c>
      <c r="U2592" s="21" t="s">
        <v>350</v>
      </c>
      <c r="V2592" s="22" t="s">
        <v>351</v>
      </c>
      <c r="W2592" s="23">
        <v>12</v>
      </c>
      <c r="X2592" s="24"/>
    </row>
    <row r="2593" spans="1:24" s="1" customFormat="1" ht="108" customHeight="1" x14ac:dyDescent="0.3">
      <c r="A2593" s="11" t="s">
        <v>23</v>
      </c>
      <c r="B2593" s="11" t="s">
        <v>2157</v>
      </c>
      <c r="C2593" s="12" t="s">
        <v>2158</v>
      </c>
      <c r="D2593" s="13"/>
      <c r="E2593" s="42" t="str">
        <f>HYPERLINK("https://www.google.ru/search?q=JE8345&amp;newwindow=1&amp;tbm=isch","Еще фото")</f>
        <v>Еще фото</v>
      </c>
      <c r="F2593" s="14"/>
      <c r="G2593" s="11" t="s">
        <v>2159</v>
      </c>
      <c r="H2593" s="11" t="s">
        <v>1956</v>
      </c>
      <c r="I2593" s="15" t="s">
        <v>2139</v>
      </c>
      <c r="J2593" s="15" t="s">
        <v>40</v>
      </c>
      <c r="K2593" s="16" t="s">
        <v>286</v>
      </c>
      <c r="L2593" s="15"/>
      <c r="M2593" s="15"/>
      <c r="N2593" s="15" t="s">
        <v>138</v>
      </c>
      <c r="O2593" s="15"/>
      <c r="P2593" s="16" t="s">
        <v>93</v>
      </c>
      <c r="Q2593" s="17">
        <v>1699</v>
      </c>
      <c r="R2593" s="18">
        <v>45</v>
      </c>
      <c r="S2593" s="30">
        <v>1074.6175000000001</v>
      </c>
      <c r="T2593" s="20" t="s">
        <v>388</v>
      </c>
      <c r="U2593" s="21" t="s">
        <v>350</v>
      </c>
      <c r="V2593" s="22" t="s">
        <v>351</v>
      </c>
      <c r="W2593" s="23">
        <v>25</v>
      </c>
      <c r="X2593" s="24"/>
    </row>
    <row r="2594" spans="1:24" s="1" customFormat="1" ht="108" customHeight="1" x14ac:dyDescent="0.3">
      <c r="A2594" s="11" t="s">
        <v>23</v>
      </c>
      <c r="B2594" s="11" t="s">
        <v>2146</v>
      </c>
      <c r="C2594" s="12" t="s">
        <v>2160</v>
      </c>
      <c r="D2594" s="13"/>
      <c r="E2594" s="42" t="str">
        <f>HYPERLINK("https://www.google.ru/search?q=JE8347&amp;newwindow=1&amp;tbm=isch","Еще фото")</f>
        <v>Еще фото</v>
      </c>
      <c r="F2594" s="28" t="s">
        <v>137</v>
      </c>
      <c r="G2594" s="11" t="s">
        <v>2138</v>
      </c>
      <c r="H2594" s="11" t="s">
        <v>1956</v>
      </c>
      <c r="I2594" s="15" t="s">
        <v>2139</v>
      </c>
      <c r="J2594" s="15" t="s">
        <v>40</v>
      </c>
      <c r="K2594" s="16" t="s">
        <v>286</v>
      </c>
      <c r="L2594" s="15" t="s">
        <v>2148</v>
      </c>
      <c r="M2594" s="15"/>
      <c r="N2594" s="15" t="s">
        <v>138</v>
      </c>
      <c r="O2594" s="15"/>
      <c r="P2594" s="16" t="s">
        <v>93</v>
      </c>
      <c r="Q2594" s="17">
        <v>2599</v>
      </c>
      <c r="R2594" s="18">
        <v>45</v>
      </c>
      <c r="S2594" s="19">
        <v>1643.8674999999998</v>
      </c>
      <c r="T2594" s="20" t="s">
        <v>388</v>
      </c>
      <c r="U2594" s="21" t="s">
        <v>350</v>
      </c>
      <c r="V2594" s="22" t="s">
        <v>351</v>
      </c>
      <c r="W2594" s="23">
        <v>24</v>
      </c>
      <c r="X2594" s="24"/>
    </row>
    <row r="2595" spans="1:24" s="1" customFormat="1" ht="108" customHeight="1" x14ac:dyDescent="0.3">
      <c r="A2595" s="11" t="s">
        <v>23</v>
      </c>
      <c r="B2595" s="11" t="s">
        <v>2161</v>
      </c>
      <c r="C2595" s="12" t="s">
        <v>2162</v>
      </c>
      <c r="D2595" s="13"/>
      <c r="E2595" s="42" t="str">
        <f>HYPERLINK("https://www.google.ru/search?q=JX0223&amp;newwindow=1&amp;tbm=isch","Еще фото")</f>
        <v>Еще фото</v>
      </c>
      <c r="F2595" s="14"/>
      <c r="G2595" s="11" t="s">
        <v>2163</v>
      </c>
      <c r="H2595" s="11" t="s">
        <v>1956</v>
      </c>
      <c r="I2595" s="15" t="s">
        <v>2139</v>
      </c>
      <c r="J2595" s="15" t="s">
        <v>28</v>
      </c>
      <c r="K2595" s="16" t="s">
        <v>286</v>
      </c>
      <c r="L2595" s="15" t="s">
        <v>2164</v>
      </c>
      <c r="M2595" s="15"/>
      <c r="N2595" s="15" t="s">
        <v>43</v>
      </c>
      <c r="O2595" s="15"/>
      <c r="P2595" s="16" t="s">
        <v>93</v>
      </c>
      <c r="Q2595" s="17">
        <v>2999</v>
      </c>
      <c r="R2595" s="18">
        <v>45</v>
      </c>
      <c r="S2595" s="19">
        <v>1896.8674999999998</v>
      </c>
      <c r="T2595" s="20" t="s">
        <v>388</v>
      </c>
      <c r="U2595" s="21" t="s">
        <v>350</v>
      </c>
      <c r="V2595" s="22" t="s">
        <v>351</v>
      </c>
      <c r="W2595" s="23">
        <v>12</v>
      </c>
      <c r="X2595" s="24"/>
    </row>
    <row r="2596" spans="1:24" s="1" customFormat="1" ht="108" customHeight="1" x14ac:dyDescent="0.3">
      <c r="A2596" s="11" t="s">
        <v>23</v>
      </c>
      <c r="B2596" s="11" t="s">
        <v>2165</v>
      </c>
      <c r="C2596" s="12" t="s">
        <v>2166</v>
      </c>
      <c r="D2596" s="13"/>
      <c r="E2596" s="42" t="str">
        <f>HYPERLINK("https://www.google.ru/search?q=JX0229&amp;newwindow=1&amp;tbm=isch","Еще фото")</f>
        <v>Еще фото</v>
      </c>
      <c r="F2596" s="28" t="s">
        <v>137</v>
      </c>
      <c r="G2596" s="11" t="s">
        <v>2138</v>
      </c>
      <c r="H2596" s="11" t="s">
        <v>1956</v>
      </c>
      <c r="I2596" s="15" t="s">
        <v>2139</v>
      </c>
      <c r="J2596" s="15" t="s">
        <v>28</v>
      </c>
      <c r="K2596" s="16" t="s">
        <v>286</v>
      </c>
      <c r="L2596" s="15"/>
      <c r="M2596" s="15"/>
      <c r="N2596" s="15" t="s">
        <v>43</v>
      </c>
      <c r="O2596" s="15"/>
      <c r="P2596" s="16" t="s">
        <v>93</v>
      </c>
      <c r="Q2596" s="17">
        <v>1699</v>
      </c>
      <c r="R2596" s="18">
        <v>45</v>
      </c>
      <c r="S2596" s="30">
        <v>1074.6175000000001</v>
      </c>
      <c r="T2596" s="20" t="s">
        <v>388</v>
      </c>
      <c r="U2596" s="21" t="s">
        <v>350</v>
      </c>
      <c r="V2596" s="22" t="s">
        <v>351</v>
      </c>
      <c r="W2596" s="23">
        <v>25</v>
      </c>
      <c r="X2596" s="24"/>
    </row>
    <row r="2597" spans="1:24" s="1" customFormat="1" ht="108" customHeight="1" x14ac:dyDescent="0.3">
      <c r="A2597" s="11" t="s">
        <v>23</v>
      </c>
      <c r="B2597" s="11" t="s">
        <v>2167</v>
      </c>
      <c r="C2597" s="12" t="s">
        <v>2168</v>
      </c>
      <c r="D2597" s="13"/>
      <c r="E2597" s="42" t="str">
        <f>HYPERLINK("https://www.google.ru/search?q=JY7916&amp;newwindow=1&amp;tbm=isch","Еще фото")</f>
        <v>Еще фото</v>
      </c>
      <c r="F2597" s="28" t="s">
        <v>137</v>
      </c>
      <c r="G2597" s="11" t="s">
        <v>2138</v>
      </c>
      <c r="H2597" s="11" t="s">
        <v>1956</v>
      </c>
      <c r="I2597" s="15" t="s">
        <v>2139</v>
      </c>
      <c r="J2597" s="15" t="s">
        <v>118</v>
      </c>
      <c r="K2597" s="16" t="s">
        <v>286</v>
      </c>
      <c r="L2597" s="15"/>
      <c r="M2597" s="15"/>
      <c r="N2597" s="15" t="s">
        <v>43</v>
      </c>
      <c r="O2597" s="15"/>
      <c r="P2597" s="16" t="s">
        <v>93</v>
      </c>
      <c r="Q2597" s="17">
        <v>3599</v>
      </c>
      <c r="R2597" s="18">
        <v>45</v>
      </c>
      <c r="S2597" s="19">
        <v>2276.3674999999998</v>
      </c>
      <c r="T2597" s="20" t="s">
        <v>388</v>
      </c>
      <c r="U2597" s="21" t="s">
        <v>350</v>
      </c>
      <c r="V2597" s="22" t="s">
        <v>351</v>
      </c>
      <c r="W2597" s="23">
        <v>30</v>
      </c>
      <c r="X2597" s="24"/>
    </row>
    <row r="2598" spans="1:24" s="1" customFormat="1" ht="108" customHeight="1" x14ac:dyDescent="0.3">
      <c r="A2598" s="11" t="s">
        <v>23</v>
      </c>
      <c r="B2598" s="11" t="s">
        <v>2169</v>
      </c>
      <c r="C2598" s="12" t="s">
        <v>2170</v>
      </c>
      <c r="D2598" s="13"/>
      <c r="E2598" s="42" t="str">
        <f>HYPERLINK("https://www.google.ru/search?q=JY7946&amp;newwindow=1&amp;tbm=isch","Еще фото")</f>
        <v>Еще фото</v>
      </c>
      <c r="F2598" s="28" t="s">
        <v>137</v>
      </c>
      <c r="G2598" s="11" t="s">
        <v>2138</v>
      </c>
      <c r="H2598" s="11" t="s">
        <v>1956</v>
      </c>
      <c r="I2598" s="15" t="s">
        <v>2139</v>
      </c>
      <c r="J2598" s="15" t="s">
        <v>118</v>
      </c>
      <c r="K2598" s="16" t="s">
        <v>286</v>
      </c>
      <c r="L2598" s="15"/>
      <c r="M2598" s="15"/>
      <c r="N2598" s="15" t="s">
        <v>43</v>
      </c>
      <c r="O2598" s="15"/>
      <c r="P2598" s="16" t="s">
        <v>93</v>
      </c>
      <c r="Q2598" s="17">
        <v>5699</v>
      </c>
      <c r="R2598" s="18">
        <v>45</v>
      </c>
      <c r="S2598" s="19">
        <v>3604.6174999999994</v>
      </c>
      <c r="T2598" s="20" t="s">
        <v>388</v>
      </c>
      <c r="U2598" s="21" t="s">
        <v>350</v>
      </c>
      <c r="V2598" s="22" t="s">
        <v>351</v>
      </c>
      <c r="W2598" s="23">
        <v>6</v>
      </c>
      <c r="X2598" s="24"/>
    </row>
    <row r="2599" spans="1:24" s="1" customFormat="1" ht="108" customHeight="1" x14ac:dyDescent="0.3">
      <c r="A2599" s="11" t="s">
        <v>23</v>
      </c>
      <c r="B2599" s="11" t="s">
        <v>2171</v>
      </c>
      <c r="C2599" s="12" t="s">
        <v>2172</v>
      </c>
      <c r="D2599" s="13"/>
      <c r="E2599" s="42" t="str">
        <f>HYPERLINK("https://www.google.ru/search?q=JY7993&amp;newwindow=1&amp;tbm=isch","Еще фото")</f>
        <v>Еще фото</v>
      </c>
      <c r="F2599" s="28" t="s">
        <v>137</v>
      </c>
      <c r="G2599" s="11" t="s">
        <v>2173</v>
      </c>
      <c r="H2599" s="11" t="s">
        <v>1956</v>
      </c>
      <c r="I2599" s="15" t="s">
        <v>2139</v>
      </c>
      <c r="J2599" s="15" t="s">
        <v>118</v>
      </c>
      <c r="K2599" s="16" t="s">
        <v>286</v>
      </c>
      <c r="L2599" s="15"/>
      <c r="M2599" s="15"/>
      <c r="N2599" s="15" t="s">
        <v>43</v>
      </c>
      <c r="O2599" s="15"/>
      <c r="P2599" s="16" t="s">
        <v>93</v>
      </c>
      <c r="Q2599" s="17">
        <v>2099</v>
      </c>
      <c r="R2599" s="18">
        <v>45</v>
      </c>
      <c r="S2599" s="19">
        <v>1327.6174999999998</v>
      </c>
      <c r="T2599" s="20" t="s">
        <v>388</v>
      </c>
      <c r="U2599" s="21" t="s">
        <v>350</v>
      </c>
      <c r="V2599" s="22" t="s">
        <v>351</v>
      </c>
      <c r="W2599" s="23">
        <v>34</v>
      </c>
      <c r="X2599" s="24"/>
    </row>
    <row r="2600" spans="1:24" s="1" customFormat="1" ht="108" customHeight="1" x14ac:dyDescent="0.3">
      <c r="A2600" s="11" t="s">
        <v>23</v>
      </c>
      <c r="B2600" s="11" t="s">
        <v>2174</v>
      </c>
      <c r="C2600" s="12" t="s">
        <v>2175</v>
      </c>
      <c r="D2600" s="13"/>
      <c r="E2600" s="42" t="str">
        <f>HYPERLINK("https://www.google.ru/search?q=JZ7085&amp;newwindow=1&amp;tbm=isch","Еще фото")</f>
        <v>Еще фото</v>
      </c>
      <c r="F2600" s="28" t="s">
        <v>137</v>
      </c>
      <c r="G2600" s="11" t="s">
        <v>2138</v>
      </c>
      <c r="H2600" s="11" t="s">
        <v>1956</v>
      </c>
      <c r="I2600" s="15" t="s">
        <v>2139</v>
      </c>
      <c r="J2600" s="15" t="s">
        <v>28</v>
      </c>
      <c r="K2600" s="16" t="s">
        <v>286</v>
      </c>
      <c r="L2600" s="15"/>
      <c r="M2600" s="15"/>
      <c r="N2600" s="15" t="s">
        <v>43</v>
      </c>
      <c r="O2600" s="15"/>
      <c r="P2600" s="16" t="s">
        <v>93</v>
      </c>
      <c r="Q2600" s="17">
        <v>2099</v>
      </c>
      <c r="R2600" s="18">
        <v>45</v>
      </c>
      <c r="S2600" s="19">
        <v>1327.6174999999998</v>
      </c>
      <c r="T2600" s="20" t="s">
        <v>388</v>
      </c>
      <c r="U2600" s="21" t="s">
        <v>350</v>
      </c>
      <c r="V2600" s="22" t="s">
        <v>351</v>
      </c>
      <c r="W2600" s="23">
        <v>10</v>
      </c>
      <c r="X2600" s="24"/>
    </row>
    <row r="2601" spans="1:24" s="1" customFormat="1" ht="108" customHeight="1" x14ac:dyDescent="0.3">
      <c r="A2601" s="11" t="s">
        <v>23</v>
      </c>
      <c r="B2601" s="11" t="s">
        <v>2176</v>
      </c>
      <c r="C2601" s="12" t="s">
        <v>2177</v>
      </c>
      <c r="D2601" s="13"/>
      <c r="E2601" s="42" t="str">
        <f>HYPERLINK("https://www.google.ru/search?q=KD7851&amp;newwindow=1&amp;tbm=isch","Еще фото")</f>
        <v>Еще фото</v>
      </c>
      <c r="F2601" s="14"/>
      <c r="G2601" s="11" t="s">
        <v>2138</v>
      </c>
      <c r="H2601" s="11" t="s">
        <v>1956</v>
      </c>
      <c r="I2601" s="15" t="s">
        <v>2139</v>
      </c>
      <c r="J2601" s="15" t="s">
        <v>28</v>
      </c>
      <c r="K2601" s="16" t="s">
        <v>286</v>
      </c>
      <c r="L2601" s="15"/>
      <c r="M2601" s="15"/>
      <c r="N2601" s="15" t="s">
        <v>43</v>
      </c>
      <c r="O2601" s="15"/>
      <c r="P2601" s="16" t="s">
        <v>162</v>
      </c>
      <c r="Q2601" s="17">
        <v>4999</v>
      </c>
      <c r="R2601" s="18">
        <v>45</v>
      </c>
      <c r="S2601" s="19">
        <v>3161.8674999999994</v>
      </c>
      <c r="T2601" s="20" t="s">
        <v>388</v>
      </c>
      <c r="U2601" s="21" t="s">
        <v>350</v>
      </c>
      <c r="V2601" s="22" t="s">
        <v>351</v>
      </c>
      <c r="W2601" s="23">
        <v>4</v>
      </c>
      <c r="X2601" s="24"/>
    </row>
    <row r="2602" spans="1:24" s="1" customFormat="1" ht="108" customHeight="1" x14ac:dyDescent="0.3">
      <c r="A2602" s="11" t="s">
        <v>23</v>
      </c>
      <c r="B2602" s="11" t="s">
        <v>2178</v>
      </c>
      <c r="C2602" s="12" t="s">
        <v>2179</v>
      </c>
      <c r="D2602" s="13"/>
      <c r="E2602" s="42" t="str">
        <f>HYPERLINK("https://www.google.ru/search?q=KE3750&amp;newwindow=1&amp;tbm=isch","Еще фото")</f>
        <v>Еще фото</v>
      </c>
      <c r="F2602" s="28" t="s">
        <v>137</v>
      </c>
      <c r="G2602" s="11" t="s">
        <v>2180</v>
      </c>
      <c r="H2602" s="11" t="s">
        <v>1956</v>
      </c>
      <c r="I2602" s="15" t="s">
        <v>2139</v>
      </c>
      <c r="J2602" s="15" t="s">
        <v>28</v>
      </c>
      <c r="K2602" s="16" t="s">
        <v>286</v>
      </c>
      <c r="L2602" s="15"/>
      <c r="M2602" s="15"/>
      <c r="N2602" s="15" t="s">
        <v>86</v>
      </c>
      <c r="O2602" s="15"/>
      <c r="P2602" s="16" t="s">
        <v>93</v>
      </c>
      <c r="Q2602" s="17">
        <v>1699</v>
      </c>
      <c r="R2602" s="18">
        <v>45</v>
      </c>
      <c r="S2602" s="30">
        <v>1074.6175000000001</v>
      </c>
      <c r="T2602" s="20" t="s">
        <v>388</v>
      </c>
      <c r="U2602" s="21" t="s">
        <v>350</v>
      </c>
      <c r="V2602" s="22" t="s">
        <v>351</v>
      </c>
      <c r="W2602" s="23">
        <v>19</v>
      </c>
      <c r="X2602" s="24"/>
    </row>
    <row r="2603" spans="1:24" s="1" customFormat="1" ht="108" customHeight="1" x14ac:dyDescent="0.3">
      <c r="A2603" s="11" t="s">
        <v>23</v>
      </c>
      <c r="B2603" s="11" t="s">
        <v>2181</v>
      </c>
      <c r="C2603" s="12" t="s">
        <v>2182</v>
      </c>
      <c r="D2603" s="13"/>
      <c r="E2603" s="42" t="str">
        <f>HYPERLINK("https://www.google.ru/search?q=KF4532&amp;newwindow=1&amp;tbm=isch","Еще фото")</f>
        <v>Еще фото</v>
      </c>
      <c r="F2603" s="28" t="s">
        <v>137</v>
      </c>
      <c r="G2603" s="11" t="s">
        <v>2180</v>
      </c>
      <c r="H2603" s="11" t="s">
        <v>1956</v>
      </c>
      <c r="I2603" s="15" t="s">
        <v>2139</v>
      </c>
      <c r="J2603" s="15" t="s">
        <v>28</v>
      </c>
      <c r="K2603" s="16" t="s">
        <v>286</v>
      </c>
      <c r="L2603" s="15"/>
      <c r="M2603" s="15"/>
      <c r="N2603" s="15" t="s">
        <v>43</v>
      </c>
      <c r="O2603" s="15"/>
      <c r="P2603" s="16" t="s">
        <v>93</v>
      </c>
      <c r="Q2603" s="17">
        <v>1699</v>
      </c>
      <c r="R2603" s="18">
        <v>45</v>
      </c>
      <c r="S2603" s="30">
        <v>1074.6175000000001</v>
      </c>
      <c r="T2603" s="20" t="s">
        <v>388</v>
      </c>
      <c r="U2603" s="21" t="s">
        <v>350</v>
      </c>
      <c r="V2603" s="22" t="s">
        <v>351</v>
      </c>
      <c r="W2603" s="23">
        <v>24</v>
      </c>
      <c r="X2603" s="24"/>
    </row>
    <row r="2604" spans="1:24" s="1" customFormat="1" ht="35" customHeight="1" x14ac:dyDescent="0.3">
      <c r="A2604" s="11" t="s">
        <v>23</v>
      </c>
      <c r="B2604" s="11" t="s">
        <v>2183</v>
      </c>
      <c r="C2604" s="12" t="s">
        <v>2184</v>
      </c>
      <c r="D2604" s="56"/>
      <c r="E2604" s="42" t="str">
        <f>HYPERLINK("https://www.google.ru/search?q=GS8615&amp;newwindow=1&amp;tbm=isch","Еще фото")</f>
        <v>Еще фото</v>
      </c>
      <c r="F2604" s="14"/>
      <c r="G2604" s="11" t="s">
        <v>2185</v>
      </c>
      <c r="H2604" s="11" t="s">
        <v>27</v>
      </c>
      <c r="I2604" s="15" t="s">
        <v>2186</v>
      </c>
      <c r="J2604" s="15" t="s">
        <v>28</v>
      </c>
      <c r="K2604" s="16" t="s">
        <v>41</v>
      </c>
      <c r="L2604" s="59" t="s">
        <v>2187</v>
      </c>
      <c r="M2604" s="15" t="s">
        <v>61</v>
      </c>
      <c r="N2604" s="15" t="s">
        <v>43</v>
      </c>
      <c r="O2604" s="15" t="s">
        <v>32</v>
      </c>
      <c r="P2604" s="16" t="s">
        <v>2188</v>
      </c>
      <c r="Q2604" s="17">
        <v>8699</v>
      </c>
      <c r="R2604" s="18">
        <v>81.290000000000006</v>
      </c>
      <c r="S2604" s="19">
        <v>1871.9354999999998</v>
      </c>
      <c r="T2604" s="20" t="s">
        <v>34</v>
      </c>
      <c r="U2604" s="21" t="s">
        <v>57</v>
      </c>
      <c r="V2604" s="23">
        <v>38</v>
      </c>
      <c r="W2604" s="23">
        <v>1</v>
      </c>
      <c r="X2604" s="24"/>
    </row>
    <row r="2605" spans="1:24" s="1" customFormat="1" ht="35" customHeight="1" x14ac:dyDescent="0.3">
      <c r="A2605" s="26" t="s">
        <v>23</v>
      </c>
      <c r="B2605" s="26" t="s">
        <v>2183</v>
      </c>
      <c r="C2605" s="12" t="s">
        <v>2184</v>
      </c>
      <c r="D2605" s="57"/>
      <c r="E2605" s="42" t="str">
        <f>HYPERLINK("https://www.google.ru/search?q=GS8615&amp;newwindow=1&amp;tbm=isch","Еще фото")</f>
        <v>Еще фото</v>
      </c>
      <c r="F2605" s="14"/>
      <c r="G2605" s="26" t="s">
        <v>2185</v>
      </c>
      <c r="H2605" s="26" t="s">
        <v>27</v>
      </c>
      <c r="I2605" s="26" t="s">
        <v>2186</v>
      </c>
      <c r="J2605" s="15" t="s">
        <v>28</v>
      </c>
      <c r="K2605" s="16" t="s">
        <v>41</v>
      </c>
      <c r="L2605" s="60"/>
      <c r="M2605" s="15" t="s">
        <v>61</v>
      </c>
      <c r="N2605" s="15" t="s">
        <v>43</v>
      </c>
      <c r="O2605" s="15" t="s">
        <v>32</v>
      </c>
      <c r="P2605" s="16" t="s">
        <v>2188</v>
      </c>
      <c r="Q2605" s="17">
        <v>8699</v>
      </c>
      <c r="R2605" s="18">
        <v>81.290000000000006</v>
      </c>
      <c r="S2605" s="19">
        <v>1871.9354999999998</v>
      </c>
      <c r="T2605" s="20" t="s">
        <v>34</v>
      </c>
      <c r="U2605" s="21" t="s">
        <v>45</v>
      </c>
      <c r="V2605" s="22" t="s">
        <v>46</v>
      </c>
      <c r="W2605" s="23">
        <v>5</v>
      </c>
      <c r="X2605" s="24"/>
    </row>
    <row r="2606" spans="1:24" s="1" customFormat="1" ht="37.049999999999997" customHeight="1" x14ac:dyDescent="0.3">
      <c r="A2606" s="26" t="s">
        <v>23</v>
      </c>
      <c r="B2606" s="26" t="s">
        <v>2183</v>
      </c>
      <c r="C2606" s="12" t="s">
        <v>2184</v>
      </c>
      <c r="D2606" s="58"/>
      <c r="E2606" s="42" t="str">
        <f>HYPERLINK("https://www.google.ru/search?q=GS8615&amp;newwindow=1&amp;tbm=isch","Еще фото")</f>
        <v>Еще фото</v>
      </c>
      <c r="F2606" s="14"/>
      <c r="G2606" s="26" t="s">
        <v>2185</v>
      </c>
      <c r="H2606" s="26" t="s">
        <v>27</v>
      </c>
      <c r="I2606" s="26" t="s">
        <v>2186</v>
      </c>
      <c r="J2606" s="15" t="s">
        <v>28</v>
      </c>
      <c r="K2606" s="16" t="s">
        <v>41</v>
      </c>
      <c r="L2606" s="61"/>
      <c r="M2606" s="15" t="s">
        <v>61</v>
      </c>
      <c r="N2606" s="15" t="s">
        <v>43</v>
      </c>
      <c r="O2606" s="15" t="s">
        <v>32</v>
      </c>
      <c r="P2606" s="16" t="s">
        <v>2188</v>
      </c>
      <c r="Q2606" s="17">
        <v>8699</v>
      </c>
      <c r="R2606" s="18">
        <v>81.290000000000006</v>
      </c>
      <c r="S2606" s="19">
        <v>1871.9354999999998</v>
      </c>
      <c r="T2606" s="20" t="s">
        <v>34</v>
      </c>
      <c r="U2606" s="21" t="s">
        <v>47</v>
      </c>
      <c r="V2606" s="22" t="s">
        <v>48</v>
      </c>
      <c r="W2606" s="23">
        <v>3</v>
      </c>
      <c r="X2606" s="24"/>
    </row>
    <row r="2607" spans="1:24" s="1" customFormat="1" ht="26" customHeight="1" x14ac:dyDescent="0.3">
      <c r="A2607" s="11" t="s">
        <v>23</v>
      </c>
      <c r="B2607" s="11" t="s">
        <v>2189</v>
      </c>
      <c r="C2607" s="12" t="s">
        <v>2190</v>
      </c>
      <c r="D2607" s="56"/>
      <c r="E2607" s="42" t="str">
        <f>HYPERLINK("https://www.google.ru/search?q=IM4489&amp;newwindow=1&amp;tbm=isch","Еще фото")</f>
        <v>Еще фото</v>
      </c>
      <c r="F2607" s="14"/>
      <c r="G2607" s="11" t="s">
        <v>2191</v>
      </c>
      <c r="H2607" s="11" t="s">
        <v>27</v>
      </c>
      <c r="I2607" s="15" t="s">
        <v>2186</v>
      </c>
      <c r="J2607" s="15" t="s">
        <v>28</v>
      </c>
      <c r="K2607" s="16" t="s">
        <v>29</v>
      </c>
      <c r="L2607" s="59" t="s">
        <v>2192</v>
      </c>
      <c r="M2607" s="15"/>
      <c r="N2607" s="15" t="s">
        <v>43</v>
      </c>
      <c r="O2607" s="15"/>
      <c r="P2607" s="16" t="s">
        <v>172</v>
      </c>
      <c r="Q2607" s="17">
        <v>12199</v>
      </c>
      <c r="R2607" s="18">
        <v>81.08</v>
      </c>
      <c r="S2607" s="19">
        <v>2653.9354999999996</v>
      </c>
      <c r="T2607" s="20" t="s">
        <v>34</v>
      </c>
      <c r="U2607" s="21" t="s">
        <v>47</v>
      </c>
      <c r="V2607" s="22" t="s">
        <v>88</v>
      </c>
      <c r="W2607" s="23">
        <v>1</v>
      </c>
      <c r="X2607" s="24"/>
    </row>
    <row r="2608" spans="1:24" s="1" customFormat="1" ht="26" customHeight="1" x14ac:dyDescent="0.3">
      <c r="A2608" s="26" t="s">
        <v>23</v>
      </c>
      <c r="B2608" s="26" t="s">
        <v>2189</v>
      </c>
      <c r="C2608" s="12" t="s">
        <v>2190</v>
      </c>
      <c r="D2608" s="57"/>
      <c r="E2608" s="42" t="str">
        <f>HYPERLINK("https://www.google.ru/search?q=IM4489&amp;newwindow=1&amp;tbm=isch","Еще фото")</f>
        <v>Еще фото</v>
      </c>
      <c r="F2608" s="14"/>
      <c r="G2608" s="26" t="s">
        <v>2191</v>
      </c>
      <c r="H2608" s="26" t="s">
        <v>27</v>
      </c>
      <c r="I2608" s="26" t="s">
        <v>2186</v>
      </c>
      <c r="J2608" s="15" t="s">
        <v>28</v>
      </c>
      <c r="K2608" s="16" t="s">
        <v>29</v>
      </c>
      <c r="L2608" s="60"/>
      <c r="M2608" s="15"/>
      <c r="N2608" s="15" t="s">
        <v>43</v>
      </c>
      <c r="O2608" s="15"/>
      <c r="P2608" s="16" t="s">
        <v>172</v>
      </c>
      <c r="Q2608" s="17">
        <v>12199</v>
      </c>
      <c r="R2608" s="18">
        <v>81.08</v>
      </c>
      <c r="S2608" s="19">
        <v>2653.9354999999996</v>
      </c>
      <c r="T2608" s="20" t="s">
        <v>34</v>
      </c>
      <c r="U2608" s="21" t="s">
        <v>35</v>
      </c>
      <c r="V2608" s="22" t="s">
        <v>36</v>
      </c>
      <c r="W2608" s="23">
        <v>27</v>
      </c>
      <c r="X2608" s="24"/>
    </row>
    <row r="2609" spans="1:24" s="1" customFormat="1" ht="26" customHeight="1" x14ac:dyDescent="0.3">
      <c r="A2609" s="26" t="s">
        <v>23</v>
      </c>
      <c r="B2609" s="26" t="s">
        <v>2189</v>
      </c>
      <c r="C2609" s="12" t="s">
        <v>2190</v>
      </c>
      <c r="D2609" s="57"/>
      <c r="E2609" s="42" t="str">
        <f>HYPERLINK("https://www.google.ru/search?q=IM4489&amp;newwindow=1&amp;tbm=isch","Еще фото")</f>
        <v>Еще фото</v>
      </c>
      <c r="F2609" s="14"/>
      <c r="G2609" s="26" t="s">
        <v>2191</v>
      </c>
      <c r="H2609" s="26" t="s">
        <v>27</v>
      </c>
      <c r="I2609" s="26" t="s">
        <v>2186</v>
      </c>
      <c r="J2609" s="15" t="s">
        <v>28</v>
      </c>
      <c r="K2609" s="16" t="s">
        <v>29</v>
      </c>
      <c r="L2609" s="60"/>
      <c r="M2609" s="15"/>
      <c r="N2609" s="15" t="s">
        <v>43</v>
      </c>
      <c r="O2609" s="15"/>
      <c r="P2609" s="16" t="s">
        <v>172</v>
      </c>
      <c r="Q2609" s="17">
        <v>12199</v>
      </c>
      <c r="R2609" s="18">
        <v>81.08</v>
      </c>
      <c r="S2609" s="19">
        <v>2653.9354999999996</v>
      </c>
      <c r="T2609" s="20" t="s">
        <v>34</v>
      </c>
      <c r="U2609" s="21" t="s">
        <v>50</v>
      </c>
      <c r="V2609" s="22" t="s">
        <v>52</v>
      </c>
      <c r="W2609" s="23">
        <v>24</v>
      </c>
      <c r="X2609" s="24"/>
    </row>
    <row r="2610" spans="1:24" s="1" customFormat="1" ht="26" customHeight="1" x14ac:dyDescent="0.3">
      <c r="A2610" s="26" t="s">
        <v>23</v>
      </c>
      <c r="B2610" s="26" t="s">
        <v>2189</v>
      </c>
      <c r="C2610" s="12" t="s">
        <v>2190</v>
      </c>
      <c r="D2610" s="58"/>
      <c r="E2610" s="42" t="str">
        <f>HYPERLINK("https://www.google.ru/search?q=IM4489&amp;newwindow=1&amp;tbm=isch","Еще фото")</f>
        <v>Еще фото</v>
      </c>
      <c r="F2610" s="14"/>
      <c r="G2610" s="26" t="s">
        <v>2191</v>
      </c>
      <c r="H2610" s="26" t="s">
        <v>27</v>
      </c>
      <c r="I2610" s="26" t="s">
        <v>2186</v>
      </c>
      <c r="J2610" s="15" t="s">
        <v>28</v>
      </c>
      <c r="K2610" s="16" t="s">
        <v>29</v>
      </c>
      <c r="L2610" s="61"/>
      <c r="M2610" s="15"/>
      <c r="N2610" s="15" t="s">
        <v>43</v>
      </c>
      <c r="O2610" s="15"/>
      <c r="P2610" s="16" t="s">
        <v>172</v>
      </c>
      <c r="Q2610" s="17">
        <v>12199</v>
      </c>
      <c r="R2610" s="18">
        <v>81.08</v>
      </c>
      <c r="S2610" s="19">
        <v>2653.9354999999996</v>
      </c>
      <c r="T2610" s="20" t="s">
        <v>34</v>
      </c>
      <c r="U2610" s="21" t="s">
        <v>51</v>
      </c>
      <c r="V2610" s="22" t="s">
        <v>89</v>
      </c>
      <c r="W2610" s="23">
        <v>1</v>
      </c>
      <c r="X2610" s="24"/>
    </row>
    <row r="2611" spans="1:24" s="1" customFormat="1" ht="21" customHeight="1" x14ac:dyDescent="0.3">
      <c r="A2611" s="11" t="s">
        <v>23</v>
      </c>
      <c r="B2611" s="11" t="s">
        <v>2189</v>
      </c>
      <c r="C2611" s="25" t="s">
        <v>2193</v>
      </c>
      <c r="D2611" s="56"/>
      <c r="E2611" s="42" t="str">
        <f>HYPERLINK("https://www.google.ru/search?q=IM4496&amp;newwindow=1&amp;tbm=isch","Еще фото")</f>
        <v>Еще фото</v>
      </c>
      <c r="F2611" s="14"/>
      <c r="G2611" s="11" t="s">
        <v>2191</v>
      </c>
      <c r="H2611" s="11" t="s">
        <v>27</v>
      </c>
      <c r="I2611" s="15" t="s">
        <v>2186</v>
      </c>
      <c r="J2611" s="15" t="s">
        <v>28</v>
      </c>
      <c r="K2611" s="16" t="s">
        <v>29</v>
      </c>
      <c r="L2611" s="59" t="s">
        <v>2192</v>
      </c>
      <c r="M2611" s="15"/>
      <c r="N2611" s="15" t="s">
        <v>86</v>
      </c>
      <c r="O2611" s="15"/>
      <c r="P2611" s="16" t="s">
        <v>172</v>
      </c>
      <c r="Q2611" s="17">
        <v>12199</v>
      </c>
      <c r="R2611" s="18">
        <v>81</v>
      </c>
      <c r="S2611" s="19">
        <v>2665.4354999999996</v>
      </c>
      <c r="T2611" s="20" t="s">
        <v>34</v>
      </c>
      <c r="U2611" s="21" t="s">
        <v>45</v>
      </c>
      <c r="V2611" s="22" t="s">
        <v>46</v>
      </c>
      <c r="W2611" s="23">
        <v>4</v>
      </c>
      <c r="X2611" s="24"/>
    </row>
    <row r="2612" spans="1:24" s="1" customFormat="1" ht="21" customHeight="1" x14ac:dyDescent="0.3">
      <c r="A2612" s="26" t="s">
        <v>23</v>
      </c>
      <c r="B2612" s="26" t="s">
        <v>2189</v>
      </c>
      <c r="C2612" s="27" t="s">
        <v>2193</v>
      </c>
      <c r="D2612" s="57"/>
      <c r="E2612" s="42" t="str">
        <f>HYPERLINK("https://www.google.ru/search?q=IM4496&amp;newwindow=1&amp;tbm=isch","Еще фото")</f>
        <v>Еще фото</v>
      </c>
      <c r="F2612" s="14"/>
      <c r="G2612" s="26" t="s">
        <v>2191</v>
      </c>
      <c r="H2612" s="26" t="s">
        <v>27</v>
      </c>
      <c r="I2612" s="26" t="s">
        <v>2186</v>
      </c>
      <c r="J2612" s="15" t="s">
        <v>28</v>
      </c>
      <c r="K2612" s="16" t="s">
        <v>29</v>
      </c>
      <c r="L2612" s="60"/>
      <c r="M2612" s="15"/>
      <c r="N2612" s="15" t="s">
        <v>86</v>
      </c>
      <c r="O2612" s="15"/>
      <c r="P2612" s="16" t="s">
        <v>172</v>
      </c>
      <c r="Q2612" s="17">
        <v>12199</v>
      </c>
      <c r="R2612" s="18">
        <v>81</v>
      </c>
      <c r="S2612" s="19">
        <v>2665.4354999999996</v>
      </c>
      <c r="T2612" s="20" t="s">
        <v>34</v>
      </c>
      <c r="U2612" s="21" t="s">
        <v>47</v>
      </c>
      <c r="V2612" s="22" t="s">
        <v>88</v>
      </c>
      <c r="W2612" s="23">
        <v>10</v>
      </c>
      <c r="X2612" s="24"/>
    </row>
    <row r="2613" spans="1:24" s="1" customFormat="1" ht="21" customHeight="1" x14ac:dyDescent="0.3">
      <c r="A2613" s="26" t="s">
        <v>23</v>
      </c>
      <c r="B2613" s="26" t="s">
        <v>2189</v>
      </c>
      <c r="C2613" s="27" t="s">
        <v>2193</v>
      </c>
      <c r="D2613" s="57"/>
      <c r="E2613" s="42" t="str">
        <f>HYPERLINK("https://www.google.ru/search?q=IM4496&amp;newwindow=1&amp;tbm=isch","Еще фото")</f>
        <v>Еще фото</v>
      </c>
      <c r="F2613" s="14"/>
      <c r="G2613" s="26" t="s">
        <v>2191</v>
      </c>
      <c r="H2613" s="26" t="s">
        <v>27</v>
      </c>
      <c r="I2613" s="26" t="s">
        <v>2186</v>
      </c>
      <c r="J2613" s="15" t="s">
        <v>28</v>
      </c>
      <c r="K2613" s="16" t="s">
        <v>29</v>
      </c>
      <c r="L2613" s="60"/>
      <c r="M2613" s="15"/>
      <c r="N2613" s="15" t="s">
        <v>86</v>
      </c>
      <c r="O2613" s="15"/>
      <c r="P2613" s="16" t="s">
        <v>172</v>
      </c>
      <c r="Q2613" s="17">
        <v>12199</v>
      </c>
      <c r="R2613" s="18">
        <v>81</v>
      </c>
      <c r="S2613" s="19">
        <v>2665.4354999999996</v>
      </c>
      <c r="T2613" s="20" t="s">
        <v>34</v>
      </c>
      <c r="U2613" s="21" t="s">
        <v>35</v>
      </c>
      <c r="V2613" s="22" t="s">
        <v>36</v>
      </c>
      <c r="W2613" s="23">
        <v>31</v>
      </c>
      <c r="X2613" s="24"/>
    </row>
    <row r="2614" spans="1:24" s="1" customFormat="1" ht="21" customHeight="1" x14ac:dyDescent="0.3">
      <c r="A2614" s="26" t="s">
        <v>23</v>
      </c>
      <c r="B2614" s="26" t="s">
        <v>2189</v>
      </c>
      <c r="C2614" s="27" t="s">
        <v>2193</v>
      </c>
      <c r="D2614" s="57"/>
      <c r="E2614" s="42" t="str">
        <f>HYPERLINK("https://www.google.ru/search?q=IM4496&amp;newwindow=1&amp;tbm=isch","Еще фото")</f>
        <v>Еще фото</v>
      </c>
      <c r="F2614" s="14"/>
      <c r="G2614" s="26" t="s">
        <v>2191</v>
      </c>
      <c r="H2614" s="26" t="s">
        <v>27</v>
      </c>
      <c r="I2614" s="26" t="s">
        <v>2186</v>
      </c>
      <c r="J2614" s="15" t="s">
        <v>28</v>
      </c>
      <c r="K2614" s="16" t="s">
        <v>29</v>
      </c>
      <c r="L2614" s="60"/>
      <c r="M2614" s="15"/>
      <c r="N2614" s="15" t="s">
        <v>86</v>
      </c>
      <c r="O2614" s="15"/>
      <c r="P2614" s="16" t="s">
        <v>172</v>
      </c>
      <c r="Q2614" s="17">
        <v>12199</v>
      </c>
      <c r="R2614" s="18">
        <v>81</v>
      </c>
      <c r="S2614" s="19">
        <v>2665.4354999999996</v>
      </c>
      <c r="T2614" s="20" t="s">
        <v>34</v>
      </c>
      <c r="U2614" s="21" t="s">
        <v>50</v>
      </c>
      <c r="V2614" s="22" t="s">
        <v>52</v>
      </c>
      <c r="W2614" s="23">
        <v>32</v>
      </c>
      <c r="X2614" s="24"/>
    </row>
    <row r="2615" spans="1:24" s="1" customFormat="1" ht="32" customHeight="1" x14ac:dyDescent="0.3">
      <c r="A2615" s="26" t="s">
        <v>23</v>
      </c>
      <c r="B2615" s="26" t="s">
        <v>2189</v>
      </c>
      <c r="C2615" s="27" t="s">
        <v>2193</v>
      </c>
      <c r="D2615" s="58"/>
      <c r="E2615" s="42" t="str">
        <f>HYPERLINK("https://www.google.ru/search?q=IM4496&amp;newwindow=1&amp;tbm=isch","Еще фото")</f>
        <v>Еще фото</v>
      </c>
      <c r="F2615" s="14"/>
      <c r="G2615" s="26" t="s">
        <v>2191</v>
      </c>
      <c r="H2615" s="26" t="s">
        <v>27</v>
      </c>
      <c r="I2615" s="26" t="s">
        <v>2186</v>
      </c>
      <c r="J2615" s="15" t="s">
        <v>28</v>
      </c>
      <c r="K2615" s="16" t="s">
        <v>29</v>
      </c>
      <c r="L2615" s="61"/>
      <c r="M2615" s="15"/>
      <c r="N2615" s="15" t="s">
        <v>86</v>
      </c>
      <c r="O2615" s="15"/>
      <c r="P2615" s="16" t="s">
        <v>172</v>
      </c>
      <c r="Q2615" s="17">
        <v>12199</v>
      </c>
      <c r="R2615" s="18">
        <v>81</v>
      </c>
      <c r="S2615" s="19">
        <v>2665.4354999999996</v>
      </c>
      <c r="T2615" s="20" t="s">
        <v>34</v>
      </c>
      <c r="U2615" s="21" t="s">
        <v>51</v>
      </c>
      <c r="V2615" s="22" t="s">
        <v>89</v>
      </c>
      <c r="W2615" s="23">
        <v>9</v>
      </c>
      <c r="X2615" s="24"/>
    </row>
    <row r="2616" spans="1:24" s="1" customFormat="1" ht="21" customHeight="1" x14ac:dyDescent="0.3">
      <c r="A2616" s="11" t="s">
        <v>23</v>
      </c>
      <c r="B2616" s="11" t="s">
        <v>2194</v>
      </c>
      <c r="C2616" s="25" t="s">
        <v>2195</v>
      </c>
      <c r="D2616" s="56"/>
      <c r="E2616" s="42" t="str">
        <f>HYPERLINK("https://www.google.ru/search?q=HC9179&amp;newwindow=1&amp;tbm=isch","Еще фото")</f>
        <v>Еще фото</v>
      </c>
      <c r="F2616" s="14"/>
      <c r="G2616" s="11" t="s">
        <v>2185</v>
      </c>
      <c r="H2616" s="11" t="s">
        <v>27</v>
      </c>
      <c r="I2616" s="15" t="s">
        <v>2186</v>
      </c>
      <c r="J2616" s="15" t="s">
        <v>28</v>
      </c>
      <c r="K2616" s="16" t="s">
        <v>41</v>
      </c>
      <c r="L2616" s="59" t="s">
        <v>2196</v>
      </c>
      <c r="M2616" s="15" t="s">
        <v>61</v>
      </c>
      <c r="N2616" s="15" t="s">
        <v>308</v>
      </c>
      <c r="O2616" s="15" t="s">
        <v>32</v>
      </c>
      <c r="P2616" s="16" t="s">
        <v>66</v>
      </c>
      <c r="Q2616" s="17">
        <v>8099</v>
      </c>
      <c r="R2616" s="18">
        <v>78.3</v>
      </c>
      <c r="S2616" s="19">
        <v>2021.4354999999998</v>
      </c>
      <c r="T2616" s="20" t="s">
        <v>34</v>
      </c>
      <c r="U2616" s="21" t="s">
        <v>57</v>
      </c>
      <c r="V2616" s="23">
        <v>38</v>
      </c>
      <c r="W2616" s="23">
        <v>1</v>
      </c>
      <c r="X2616" s="24"/>
    </row>
    <row r="2617" spans="1:24" s="1" customFormat="1" ht="21" customHeight="1" x14ac:dyDescent="0.3">
      <c r="A2617" s="26" t="s">
        <v>23</v>
      </c>
      <c r="B2617" s="26" t="s">
        <v>2194</v>
      </c>
      <c r="C2617" s="27" t="s">
        <v>2195</v>
      </c>
      <c r="D2617" s="57"/>
      <c r="E2617" s="42" t="str">
        <f>HYPERLINK("https://www.google.ru/search?q=HC9179&amp;newwindow=1&amp;tbm=isch","Еще фото")</f>
        <v>Еще фото</v>
      </c>
      <c r="F2617" s="14"/>
      <c r="G2617" s="26" t="s">
        <v>2185</v>
      </c>
      <c r="H2617" s="26" t="s">
        <v>27</v>
      </c>
      <c r="I2617" s="26" t="s">
        <v>2186</v>
      </c>
      <c r="J2617" s="15" t="s">
        <v>28</v>
      </c>
      <c r="K2617" s="16" t="s">
        <v>41</v>
      </c>
      <c r="L2617" s="60"/>
      <c r="M2617" s="15" t="s">
        <v>61</v>
      </c>
      <c r="N2617" s="15" t="s">
        <v>308</v>
      </c>
      <c r="O2617" s="15" t="s">
        <v>32</v>
      </c>
      <c r="P2617" s="16" t="s">
        <v>66</v>
      </c>
      <c r="Q2617" s="17">
        <v>8099</v>
      </c>
      <c r="R2617" s="18">
        <v>78.3</v>
      </c>
      <c r="S2617" s="19">
        <v>2021.4354999999998</v>
      </c>
      <c r="T2617" s="20" t="s">
        <v>34</v>
      </c>
      <c r="U2617" s="21" t="s">
        <v>45</v>
      </c>
      <c r="V2617" s="22" t="s">
        <v>46</v>
      </c>
      <c r="W2617" s="23">
        <v>5</v>
      </c>
      <c r="X2617" s="24"/>
    </row>
    <row r="2618" spans="1:24" s="1" customFormat="1" ht="21" customHeight="1" x14ac:dyDescent="0.3">
      <c r="A2618" s="26" t="s">
        <v>23</v>
      </c>
      <c r="B2618" s="26" t="s">
        <v>2194</v>
      </c>
      <c r="C2618" s="27" t="s">
        <v>2195</v>
      </c>
      <c r="D2618" s="57"/>
      <c r="E2618" s="42" t="str">
        <f>HYPERLINK("https://www.google.ru/search?q=HC9179&amp;newwindow=1&amp;tbm=isch","Еще фото")</f>
        <v>Еще фото</v>
      </c>
      <c r="F2618" s="14"/>
      <c r="G2618" s="26" t="s">
        <v>2185</v>
      </c>
      <c r="H2618" s="26" t="s">
        <v>27</v>
      </c>
      <c r="I2618" s="26" t="s">
        <v>2186</v>
      </c>
      <c r="J2618" s="15" t="s">
        <v>28</v>
      </c>
      <c r="K2618" s="16" t="s">
        <v>41</v>
      </c>
      <c r="L2618" s="60"/>
      <c r="M2618" s="15" t="s">
        <v>61</v>
      </c>
      <c r="N2618" s="15" t="s">
        <v>308</v>
      </c>
      <c r="O2618" s="15" t="s">
        <v>32</v>
      </c>
      <c r="P2618" s="16" t="s">
        <v>66</v>
      </c>
      <c r="Q2618" s="17">
        <v>8099</v>
      </c>
      <c r="R2618" s="18">
        <v>78.3</v>
      </c>
      <c r="S2618" s="19">
        <v>2021.4354999999998</v>
      </c>
      <c r="T2618" s="20" t="s">
        <v>34</v>
      </c>
      <c r="U2618" s="21" t="s">
        <v>47</v>
      </c>
      <c r="V2618" s="22" t="s">
        <v>48</v>
      </c>
      <c r="W2618" s="23">
        <v>7</v>
      </c>
      <c r="X2618" s="24"/>
    </row>
    <row r="2619" spans="1:24" s="1" customFormat="1" ht="21" customHeight="1" x14ac:dyDescent="0.3">
      <c r="A2619" s="26" t="s">
        <v>23</v>
      </c>
      <c r="B2619" s="26" t="s">
        <v>2194</v>
      </c>
      <c r="C2619" s="27" t="s">
        <v>2195</v>
      </c>
      <c r="D2619" s="57"/>
      <c r="E2619" s="42" t="str">
        <f>HYPERLINK("https://www.google.ru/search?q=HC9179&amp;newwindow=1&amp;tbm=isch","Еще фото")</f>
        <v>Еще фото</v>
      </c>
      <c r="F2619" s="14"/>
      <c r="G2619" s="26" t="s">
        <v>2185</v>
      </c>
      <c r="H2619" s="26" t="s">
        <v>27</v>
      </c>
      <c r="I2619" s="26" t="s">
        <v>2186</v>
      </c>
      <c r="J2619" s="15" t="s">
        <v>28</v>
      </c>
      <c r="K2619" s="16" t="s">
        <v>41</v>
      </c>
      <c r="L2619" s="60"/>
      <c r="M2619" s="15" t="s">
        <v>61</v>
      </c>
      <c r="N2619" s="15" t="s">
        <v>308</v>
      </c>
      <c r="O2619" s="15" t="s">
        <v>32</v>
      </c>
      <c r="P2619" s="16" t="s">
        <v>66</v>
      </c>
      <c r="Q2619" s="17">
        <v>8099</v>
      </c>
      <c r="R2619" s="18">
        <v>78.3</v>
      </c>
      <c r="S2619" s="19">
        <v>2021.4354999999998</v>
      </c>
      <c r="T2619" s="20" t="s">
        <v>34</v>
      </c>
      <c r="U2619" s="21" t="s">
        <v>35</v>
      </c>
      <c r="V2619" s="22" t="s">
        <v>49</v>
      </c>
      <c r="W2619" s="23">
        <v>5</v>
      </c>
      <c r="X2619" s="24"/>
    </row>
    <row r="2620" spans="1:24" s="1" customFormat="1" ht="32" customHeight="1" x14ac:dyDescent="0.3">
      <c r="A2620" s="26" t="s">
        <v>23</v>
      </c>
      <c r="B2620" s="26" t="s">
        <v>2194</v>
      </c>
      <c r="C2620" s="27" t="s">
        <v>2195</v>
      </c>
      <c r="D2620" s="58"/>
      <c r="E2620" s="42" t="str">
        <f>HYPERLINK("https://www.google.ru/search?q=HC9179&amp;newwindow=1&amp;tbm=isch","Еще фото")</f>
        <v>Еще фото</v>
      </c>
      <c r="F2620" s="14"/>
      <c r="G2620" s="26" t="s">
        <v>2185</v>
      </c>
      <c r="H2620" s="26" t="s">
        <v>27</v>
      </c>
      <c r="I2620" s="26" t="s">
        <v>2186</v>
      </c>
      <c r="J2620" s="15" t="s">
        <v>28</v>
      </c>
      <c r="K2620" s="16" t="s">
        <v>41</v>
      </c>
      <c r="L2620" s="61"/>
      <c r="M2620" s="15" t="s">
        <v>61</v>
      </c>
      <c r="N2620" s="15" t="s">
        <v>308</v>
      </c>
      <c r="O2620" s="15" t="s">
        <v>32</v>
      </c>
      <c r="P2620" s="16" t="s">
        <v>66</v>
      </c>
      <c r="Q2620" s="17">
        <v>8099</v>
      </c>
      <c r="R2620" s="18">
        <v>78.3</v>
      </c>
      <c r="S2620" s="19">
        <v>2021.4354999999998</v>
      </c>
      <c r="T2620" s="20" t="s">
        <v>34</v>
      </c>
      <c r="U2620" s="21" t="s">
        <v>50</v>
      </c>
      <c r="V2620" s="22" t="s">
        <v>36</v>
      </c>
      <c r="W2620" s="23">
        <v>2</v>
      </c>
      <c r="X2620" s="24"/>
    </row>
    <row r="2621" spans="1:24" s="1" customFormat="1" ht="35" customHeight="1" x14ac:dyDescent="0.3">
      <c r="A2621" s="11" t="s">
        <v>23</v>
      </c>
      <c r="B2621" s="11" t="s">
        <v>2197</v>
      </c>
      <c r="C2621" s="12" t="s">
        <v>2198</v>
      </c>
      <c r="D2621" s="56"/>
      <c r="E2621" s="42" t="str">
        <f>HYPERLINK("https://www.google.ru/search?q=IJ8910&amp;newwindow=1&amp;tbm=isch","Еще фото")</f>
        <v>Еще фото</v>
      </c>
      <c r="F2621" s="14"/>
      <c r="G2621" s="11" t="s">
        <v>2191</v>
      </c>
      <c r="H2621" s="11" t="s">
        <v>27</v>
      </c>
      <c r="I2621" s="15" t="s">
        <v>2186</v>
      </c>
      <c r="J2621" s="15" t="s">
        <v>28</v>
      </c>
      <c r="K2621" s="16" t="s">
        <v>29</v>
      </c>
      <c r="L2621" s="59" t="s">
        <v>2199</v>
      </c>
      <c r="M2621" s="15"/>
      <c r="N2621" s="15" t="s">
        <v>31</v>
      </c>
      <c r="O2621" s="15"/>
      <c r="P2621" s="16" t="s">
        <v>219</v>
      </c>
      <c r="Q2621" s="17">
        <v>9199</v>
      </c>
      <c r="R2621" s="18">
        <v>70.239999999999995</v>
      </c>
      <c r="S2621" s="19">
        <v>3148.4354999999996</v>
      </c>
      <c r="T2621" s="20" t="s">
        <v>34</v>
      </c>
      <c r="U2621" s="21" t="s">
        <v>47</v>
      </c>
      <c r="V2621" s="22" t="s">
        <v>88</v>
      </c>
      <c r="W2621" s="23">
        <v>1</v>
      </c>
      <c r="X2621" s="24"/>
    </row>
    <row r="2622" spans="1:24" s="1" customFormat="1" ht="35" customHeight="1" x14ac:dyDescent="0.3">
      <c r="A2622" s="26" t="s">
        <v>23</v>
      </c>
      <c r="B2622" s="26" t="s">
        <v>2197</v>
      </c>
      <c r="C2622" s="12" t="s">
        <v>2198</v>
      </c>
      <c r="D2622" s="57"/>
      <c r="E2622" s="42" t="str">
        <f>HYPERLINK("https://www.google.ru/search?q=IJ8910&amp;newwindow=1&amp;tbm=isch","Еще фото")</f>
        <v>Еще фото</v>
      </c>
      <c r="F2622" s="14"/>
      <c r="G2622" s="26" t="s">
        <v>2191</v>
      </c>
      <c r="H2622" s="26" t="s">
        <v>27</v>
      </c>
      <c r="I2622" s="26" t="s">
        <v>2186</v>
      </c>
      <c r="J2622" s="15" t="s">
        <v>28</v>
      </c>
      <c r="K2622" s="16" t="s">
        <v>29</v>
      </c>
      <c r="L2622" s="60"/>
      <c r="M2622" s="15"/>
      <c r="N2622" s="15" t="s">
        <v>31</v>
      </c>
      <c r="O2622" s="15"/>
      <c r="P2622" s="16" t="s">
        <v>219</v>
      </c>
      <c r="Q2622" s="17">
        <v>9199</v>
      </c>
      <c r="R2622" s="18">
        <v>70.239999999999995</v>
      </c>
      <c r="S2622" s="19">
        <v>3148.4354999999996</v>
      </c>
      <c r="T2622" s="20" t="s">
        <v>34</v>
      </c>
      <c r="U2622" s="21" t="s">
        <v>35</v>
      </c>
      <c r="V2622" s="22" t="s">
        <v>36</v>
      </c>
      <c r="W2622" s="23">
        <v>2</v>
      </c>
      <c r="X2622" s="24"/>
    </row>
    <row r="2623" spans="1:24" s="1" customFormat="1" ht="37.049999999999997" customHeight="1" x14ac:dyDescent="0.3">
      <c r="A2623" s="26" t="s">
        <v>23</v>
      </c>
      <c r="B2623" s="26" t="s">
        <v>2197</v>
      </c>
      <c r="C2623" s="12" t="s">
        <v>2198</v>
      </c>
      <c r="D2623" s="58"/>
      <c r="E2623" s="42" t="str">
        <f>HYPERLINK("https://www.google.ru/search?q=IJ8910&amp;newwindow=1&amp;tbm=isch","Еще фото")</f>
        <v>Еще фото</v>
      </c>
      <c r="F2623" s="14"/>
      <c r="G2623" s="26" t="s">
        <v>2191</v>
      </c>
      <c r="H2623" s="26" t="s">
        <v>27</v>
      </c>
      <c r="I2623" s="26" t="s">
        <v>2186</v>
      </c>
      <c r="J2623" s="15" t="s">
        <v>28</v>
      </c>
      <c r="K2623" s="16" t="s">
        <v>29</v>
      </c>
      <c r="L2623" s="61"/>
      <c r="M2623" s="15"/>
      <c r="N2623" s="15" t="s">
        <v>31</v>
      </c>
      <c r="O2623" s="15"/>
      <c r="P2623" s="16" t="s">
        <v>219</v>
      </c>
      <c r="Q2623" s="17">
        <v>9199</v>
      </c>
      <c r="R2623" s="18">
        <v>70.239999999999995</v>
      </c>
      <c r="S2623" s="19">
        <v>3148.4354999999996</v>
      </c>
      <c r="T2623" s="20" t="s">
        <v>34</v>
      </c>
      <c r="U2623" s="21" t="s">
        <v>50</v>
      </c>
      <c r="V2623" s="22" t="s">
        <v>52</v>
      </c>
      <c r="W2623" s="23">
        <v>1</v>
      </c>
      <c r="X2623" s="24"/>
    </row>
    <row r="2624" spans="1:24" s="1" customFormat="1" ht="108" customHeight="1" x14ac:dyDescent="0.3">
      <c r="A2624" s="11" t="s">
        <v>23</v>
      </c>
      <c r="B2624" s="11" t="s">
        <v>2194</v>
      </c>
      <c r="C2624" s="12" t="s">
        <v>2200</v>
      </c>
      <c r="D2624" s="13"/>
      <c r="E2624" s="42" t="str">
        <f>HYPERLINK("https://www.google.ru/search?q=HC9174&amp;newwindow=1&amp;tbm=isch","Еще фото")</f>
        <v>Еще фото</v>
      </c>
      <c r="F2624" s="14"/>
      <c r="G2624" s="11" t="s">
        <v>2185</v>
      </c>
      <c r="H2624" s="11" t="s">
        <v>27</v>
      </c>
      <c r="I2624" s="15" t="s">
        <v>2186</v>
      </c>
      <c r="J2624" s="15" t="s">
        <v>28</v>
      </c>
      <c r="K2624" s="16" t="s">
        <v>41</v>
      </c>
      <c r="L2624" s="15" t="s">
        <v>2201</v>
      </c>
      <c r="M2624" s="15" t="s">
        <v>61</v>
      </c>
      <c r="N2624" s="15" t="s">
        <v>72</v>
      </c>
      <c r="O2624" s="15" t="s">
        <v>32</v>
      </c>
      <c r="P2624" s="16" t="s">
        <v>66</v>
      </c>
      <c r="Q2624" s="17">
        <v>8399</v>
      </c>
      <c r="R2624" s="18">
        <v>69.31</v>
      </c>
      <c r="S2624" s="19">
        <v>2964.4354999999996</v>
      </c>
      <c r="T2624" s="20" t="s">
        <v>34</v>
      </c>
      <c r="U2624" s="21" t="s">
        <v>57</v>
      </c>
      <c r="V2624" s="23">
        <v>38</v>
      </c>
      <c r="W2624" s="23">
        <v>4</v>
      </c>
      <c r="X2624" s="24"/>
    </row>
    <row r="2625" spans="1:24" s="1" customFormat="1" ht="26" customHeight="1" x14ac:dyDescent="0.3">
      <c r="A2625" s="11" t="s">
        <v>23</v>
      </c>
      <c r="B2625" s="11" t="s">
        <v>2202</v>
      </c>
      <c r="C2625" s="12" t="s">
        <v>2203</v>
      </c>
      <c r="D2625" s="56"/>
      <c r="E2625" s="42" t="str">
        <f>HYPERLINK("https://www.google.ru/search?q=JM4062&amp;newwindow=1&amp;tbm=isch","Еще фото")</f>
        <v>Еще фото</v>
      </c>
      <c r="F2625" s="14"/>
      <c r="G2625" s="11" t="s">
        <v>452</v>
      </c>
      <c r="H2625" s="11" t="s">
        <v>27</v>
      </c>
      <c r="I2625" s="15" t="s">
        <v>2186</v>
      </c>
      <c r="J2625" s="15" t="s">
        <v>28</v>
      </c>
      <c r="K2625" s="16" t="s">
        <v>29</v>
      </c>
      <c r="L2625" s="59" t="s">
        <v>2204</v>
      </c>
      <c r="M2625" s="15"/>
      <c r="N2625" s="15" t="s">
        <v>31</v>
      </c>
      <c r="O2625" s="15"/>
      <c r="P2625" s="16" t="s">
        <v>93</v>
      </c>
      <c r="Q2625" s="17">
        <v>23499</v>
      </c>
      <c r="R2625" s="18">
        <v>64.39</v>
      </c>
      <c r="S2625" s="19">
        <v>9622.9354999999996</v>
      </c>
      <c r="T2625" s="20" t="s">
        <v>34</v>
      </c>
      <c r="U2625" s="21" t="s">
        <v>47</v>
      </c>
      <c r="V2625" s="22" t="s">
        <v>88</v>
      </c>
      <c r="W2625" s="23">
        <v>7</v>
      </c>
      <c r="X2625" s="24"/>
    </row>
    <row r="2626" spans="1:24" s="1" customFormat="1" ht="26" customHeight="1" x14ac:dyDescent="0.3">
      <c r="A2626" s="26" t="s">
        <v>23</v>
      </c>
      <c r="B2626" s="26" t="s">
        <v>2202</v>
      </c>
      <c r="C2626" s="12" t="s">
        <v>2203</v>
      </c>
      <c r="D2626" s="57"/>
      <c r="E2626" s="42" t="str">
        <f>HYPERLINK("https://www.google.ru/search?q=JM4062&amp;newwindow=1&amp;tbm=isch","Еще фото")</f>
        <v>Еще фото</v>
      </c>
      <c r="F2626" s="14"/>
      <c r="G2626" s="26" t="s">
        <v>452</v>
      </c>
      <c r="H2626" s="26" t="s">
        <v>27</v>
      </c>
      <c r="I2626" s="26" t="s">
        <v>2186</v>
      </c>
      <c r="J2626" s="15" t="s">
        <v>28</v>
      </c>
      <c r="K2626" s="16" t="s">
        <v>29</v>
      </c>
      <c r="L2626" s="60"/>
      <c r="M2626" s="15"/>
      <c r="N2626" s="15" t="s">
        <v>31</v>
      </c>
      <c r="O2626" s="15"/>
      <c r="P2626" s="16" t="s">
        <v>93</v>
      </c>
      <c r="Q2626" s="17">
        <v>23499</v>
      </c>
      <c r="R2626" s="18">
        <v>64.39</v>
      </c>
      <c r="S2626" s="19">
        <v>9622.9354999999996</v>
      </c>
      <c r="T2626" s="20" t="s">
        <v>34</v>
      </c>
      <c r="U2626" s="21" t="s">
        <v>35</v>
      </c>
      <c r="V2626" s="22" t="s">
        <v>36</v>
      </c>
      <c r="W2626" s="23">
        <v>16</v>
      </c>
      <c r="X2626" s="24"/>
    </row>
    <row r="2627" spans="1:24" s="1" customFormat="1" ht="26" customHeight="1" x14ac:dyDescent="0.3">
      <c r="A2627" s="26" t="s">
        <v>23</v>
      </c>
      <c r="B2627" s="26" t="s">
        <v>2202</v>
      </c>
      <c r="C2627" s="12" t="s">
        <v>2203</v>
      </c>
      <c r="D2627" s="57"/>
      <c r="E2627" s="42" t="str">
        <f>HYPERLINK("https://www.google.ru/search?q=JM4062&amp;newwindow=1&amp;tbm=isch","Еще фото")</f>
        <v>Еще фото</v>
      </c>
      <c r="F2627" s="14"/>
      <c r="G2627" s="26" t="s">
        <v>452</v>
      </c>
      <c r="H2627" s="26" t="s">
        <v>27</v>
      </c>
      <c r="I2627" s="26" t="s">
        <v>2186</v>
      </c>
      <c r="J2627" s="15" t="s">
        <v>28</v>
      </c>
      <c r="K2627" s="16" t="s">
        <v>29</v>
      </c>
      <c r="L2627" s="60"/>
      <c r="M2627" s="15"/>
      <c r="N2627" s="15" t="s">
        <v>31</v>
      </c>
      <c r="O2627" s="15"/>
      <c r="P2627" s="16" t="s">
        <v>93</v>
      </c>
      <c r="Q2627" s="17">
        <v>23499</v>
      </c>
      <c r="R2627" s="18">
        <v>64.39</v>
      </c>
      <c r="S2627" s="19">
        <v>9622.9354999999996</v>
      </c>
      <c r="T2627" s="20" t="s">
        <v>34</v>
      </c>
      <c r="U2627" s="21" t="s">
        <v>50</v>
      </c>
      <c r="V2627" s="22" t="s">
        <v>52</v>
      </c>
      <c r="W2627" s="23">
        <v>13</v>
      </c>
      <c r="X2627" s="24"/>
    </row>
    <row r="2628" spans="1:24" s="1" customFormat="1" ht="26" customHeight="1" x14ac:dyDescent="0.3">
      <c r="A2628" s="26" t="s">
        <v>23</v>
      </c>
      <c r="B2628" s="26" t="s">
        <v>2202</v>
      </c>
      <c r="C2628" s="12" t="s">
        <v>2203</v>
      </c>
      <c r="D2628" s="58"/>
      <c r="E2628" s="42" t="str">
        <f>HYPERLINK("https://www.google.ru/search?q=JM4062&amp;newwindow=1&amp;tbm=isch","Еще фото")</f>
        <v>Еще фото</v>
      </c>
      <c r="F2628" s="14"/>
      <c r="G2628" s="26" t="s">
        <v>452</v>
      </c>
      <c r="H2628" s="26" t="s">
        <v>27</v>
      </c>
      <c r="I2628" s="26" t="s">
        <v>2186</v>
      </c>
      <c r="J2628" s="15" t="s">
        <v>28</v>
      </c>
      <c r="K2628" s="16" t="s">
        <v>29</v>
      </c>
      <c r="L2628" s="61"/>
      <c r="M2628" s="15"/>
      <c r="N2628" s="15" t="s">
        <v>31</v>
      </c>
      <c r="O2628" s="15"/>
      <c r="P2628" s="16" t="s">
        <v>93</v>
      </c>
      <c r="Q2628" s="17">
        <v>23499</v>
      </c>
      <c r="R2628" s="18">
        <v>64.39</v>
      </c>
      <c r="S2628" s="19">
        <v>9622.9354999999996</v>
      </c>
      <c r="T2628" s="20" t="s">
        <v>34</v>
      </c>
      <c r="U2628" s="21" t="s">
        <v>51</v>
      </c>
      <c r="V2628" s="22" t="s">
        <v>89</v>
      </c>
      <c r="W2628" s="23">
        <v>1</v>
      </c>
      <c r="X2628" s="24"/>
    </row>
    <row r="2629" spans="1:24" s="1" customFormat="1" ht="35" customHeight="1" x14ac:dyDescent="0.3">
      <c r="A2629" s="11" t="s">
        <v>23</v>
      </c>
      <c r="B2629" s="11" t="s">
        <v>2205</v>
      </c>
      <c r="C2629" s="12" t="s">
        <v>2206</v>
      </c>
      <c r="D2629" s="56"/>
      <c r="E2629" s="42" t="str">
        <f>HYPERLINK("https://www.google.ru/search?q=IC6884&amp;newwindow=1&amp;tbm=isch","Еще фото")</f>
        <v>Еще фото</v>
      </c>
      <c r="F2629" s="14"/>
      <c r="G2629" s="11" t="s">
        <v>2185</v>
      </c>
      <c r="H2629" s="11" t="s">
        <v>27</v>
      </c>
      <c r="I2629" s="15" t="s">
        <v>2186</v>
      </c>
      <c r="J2629" s="15" t="s">
        <v>28</v>
      </c>
      <c r="K2629" s="16" t="s">
        <v>41</v>
      </c>
      <c r="L2629" s="59" t="s">
        <v>2207</v>
      </c>
      <c r="M2629" s="15"/>
      <c r="N2629" s="15" t="s">
        <v>31</v>
      </c>
      <c r="O2629" s="15"/>
      <c r="P2629" s="16" t="s">
        <v>66</v>
      </c>
      <c r="Q2629" s="17">
        <v>7599</v>
      </c>
      <c r="R2629" s="18">
        <v>64.239999999999995</v>
      </c>
      <c r="S2629" s="19">
        <v>3125.4354999999996</v>
      </c>
      <c r="T2629" s="20" t="s">
        <v>34</v>
      </c>
      <c r="U2629" s="21" t="s">
        <v>45</v>
      </c>
      <c r="V2629" s="22" t="s">
        <v>46</v>
      </c>
      <c r="W2629" s="23">
        <v>1</v>
      </c>
      <c r="X2629" s="24"/>
    </row>
    <row r="2630" spans="1:24" s="1" customFormat="1" ht="35" customHeight="1" x14ac:dyDescent="0.3">
      <c r="A2630" s="26" t="s">
        <v>23</v>
      </c>
      <c r="B2630" s="26" t="s">
        <v>2205</v>
      </c>
      <c r="C2630" s="12" t="s">
        <v>2206</v>
      </c>
      <c r="D2630" s="57"/>
      <c r="E2630" s="42" t="str">
        <f>HYPERLINK("https://www.google.ru/search?q=IC6884&amp;newwindow=1&amp;tbm=isch","Еще фото")</f>
        <v>Еще фото</v>
      </c>
      <c r="F2630" s="14"/>
      <c r="G2630" s="26" t="s">
        <v>2185</v>
      </c>
      <c r="H2630" s="26" t="s">
        <v>27</v>
      </c>
      <c r="I2630" s="26" t="s">
        <v>2186</v>
      </c>
      <c r="J2630" s="15" t="s">
        <v>28</v>
      </c>
      <c r="K2630" s="16" t="s">
        <v>41</v>
      </c>
      <c r="L2630" s="60"/>
      <c r="M2630" s="15"/>
      <c r="N2630" s="15" t="s">
        <v>31</v>
      </c>
      <c r="O2630" s="15"/>
      <c r="P2630" s="16" t="s">
        <v>66</v>
      </c>
      <c r="Q2630" s="17">
        <v>7599</v>
      </c>
      <c r="R2630" s="18">
        <v>64.239999999999995</v>
      </c>
      <c r="S2630" s="19">
        <v>3125.4354999999996</v>
      </c>
      <c r="T2630" s="20" t="s">
        <v>34</v>
      </c>
      <c r="U2630" s="21" t="s">
        <v>47</v>
      </c>
      <c r="V2630" s="22" t="s">
        <v>48</v>
      </c>
      <c r="W2630" s="23">
        <v>1</v>
      </c>
      <c r="X2630" s="24"/>
    </row>
    <row r="2631" spans="1:24" s="1" customFormat="1" ht="37.049999999999997" customHeight="1" x14ac:dyDescent="0.3">
      <c r="A2631" s="26" t="s">
        <v>23</v>
      </c>
      <c r="B2631" s="26" t="s">
        <v>2205</v>
      </c>
      <c r="C2631" s="12" t="s">
        <v>2206</v>
      </c>
      <c r="D2631" s="58"/>
      <c r="E2631" s="42" t="str">
        <f>HYPERLINK("https://www.google.ru/search?q=IC6884&amp;newwindow=1&amp;tbm=isch","Еще фото")</f>
        <v>Еще фото</v>
      </c>
      <c r="F2631" s="14"/>
      <c r="G2631" s="26" t="s">
        <v>2185</v>
      </c>
      <c r="H2631" s="26" t="s">
        <v>27</v>
      </c>
      <c r="I2631" s="26" t="s">
        <v>2186</v>
      </c>
      <c r="J2631" s="15" t="s">
        <v>28</v>
      </c>
      <c r="K2631" s="16" t="s">
        <v>41</v>
      </c>
      <c r="L2631" s="61"/>
      <c r="M2631" s="15"/>
      <c r="N2631" s="15" t="s">
        <v>31</v>
      </c>
      <c r="O2631" s="15"/>
      <c r="P2631" s="16" t="s">
        <v>66</v>
      </c>
      <c r="Q2631" s="17">
        <v>7599</v>
      </c>
      <c r="R2631" s="18">
        <v>64.239999999999995</v>
      </c>
      <c r="S2631" s="19">
        <v>3125.4354999999996</v>
      </c>
      <c r="T2631" s="20" t="s">
        <v>34</v>
      </c>
      <c r="U2631" s="21" t="s">
        <v>35</v>
      </c>
      <c r="V2631" s="22" t="s">
        <v>49</v>
      </c>
      <c r="W2631" s="23">
        <v>1</v>
      </c>
      <c r="X2631" s="24"/>
    </row>
    <row r="2632" spans="1:24" s="1" customFormat="1" ht="108" customHeight="1" x14ac:dyDescent="0.3">
      <c r="A2632" s="11" t="s">
        <v>23</v>
      </c>
      <c r="B2632" s="11" t="s">
        <v>2208</v>
      </c>
      <c r="C2632" s="12" t="s">
        <v>2209</v>
      </c>
      <c r="D2632" s="13"/>
      <c r="E2632" s="42" t="str">
        <f>HYPERLINK("https://www.google.ru/search?q=GM5514&amp;newwindow=1&amp;tbm=isch","Еще фото")</f>
        <v>Еще фото</v>
      </c>
      <c r="F2632" s="14"/>
      <c r="G2632" s="11" t="s">
        <v>2185</v>
      </c>
      <c r="H2632" s="11" t="s">
        <v>27</v>
      </c>
      <c r="I2632" s="15" t="s">
        <v>2186</v>
      </c>
      <c r="J2632" s="15" t="s">
        <v>28</v>
      </c>
      <c r="K2632" s="16" t="s">
        <v>41</v>
      </c>
      <c r="L2632" s="15" t="s">
        <v>2210</v>
      </c>
      <c r="M2632" s="15" t="s">
        <v>61</v>
      </c>
      <c r="N2632" s="15" t="s">
        <v>43</v>
      </c>
      <c r="O2632" s="15" t="s">
        <v>32</v>
      </c>
      <c r="P2632" s="16" t="s">
        <v>2211</v>
      </c>
      <c r="Q2632" s="17">
        <v>7299</v>
      </c>
      <c r="R2632" s="18">
        <v>64.14</v>
      </c>
      <c r="S2632" s="19">
        <v>3010.4354999999996</v>
      </c>
      <c r="T2632" s="20" t="s">
        <v>34</v>
      </c>
      <c r="U2632" s="21" t="s">
        <v>47</v>
      </c>
      <c r="V2632" s="22" t="s">
        <v>48</v>
      </c>
      <c r="W2632" s="23">
        <v>1</v>
      </c>
      <c r="X2632" s="24"/>
    </row>
    <row r="2633" spans="1:24" s="1" customFormat="1" ht="35" customHeight="1" x14ac:dyDescent="0.3">
      <c r="A2633" s="11" t="s">
        <v>23</v>
      </c>
      <c r="B2633" s="11" t="s">
        <v>2212</v>
      </c>
      <c r="C2633" s="12" t="s">
        <v>2213</v>
      </c>
      <c r="D2633" s="56"/>
      <c r="E2633" s="42" t="str">
        <f>HYPERLINK("https://www.google.ru/search?q=JD4847&amp;newwindow=1&amp;tbm=isch","Еще фото")</f>
        <v>Еще фото</v>
      </c>
      <c r="F2633" s="14"/>
      <c r="G2633" s="11" t="s">
        <v>2191</v>
      </c>
      <c r="H2633" s="11" t="s">
        <v>27</v>
      </c>
      <c r="I2633" s="15" t="s">
        <v>2186</v>
      </c>
      <c r="J2633" s="15" t="s">
        <v>28</v>
      </c>
      <c r="K2633" s="16" t="s">
        <v>29</v>
      </c>
      <c r="L2633" s="59" t="s">
        <v>2214</v>
      </c>
      <c r="M2633" s="15"/>
      <c r="N2633" s="15" t="s">
        <v>31</v>
      </c>
      <c r="O2633" s="15"/>
      <c r="P2633" s="16" t="s">
        <v>2215</v>
      </c>
      <c r="Q2633" s="17">
        <v>10199</v>
      </c>
      <c r="R2633" s="18">
        <v>63.84</v>
      </c>
      <c r="S2633" s="19">
        <v>4240.9354999999996</v>
      </c>
      <c r="T2633" s="20" t="s">
        <v>34</v>
      </c>
      <c r="U2633" s="21" t="s">
        <v>79</v>
      </c>
      <c r="V2633" s="22" t="s">
        <v>80</v>
      </c>
      <c r="W2633" s="23">
        <v>2</v>
      </c>
      <c r="X2633" s="24"/>
    </row>
    <row r="2634" spans="1:24" s="1" customFormat="1" ht="35" customHeight="1" x14ac:dyDescent="0.3">
      <c r="A2634" s="26" t="s">
        <v>23</v>
      </c>
      <c r="B2634" s="26" t="s">
        <v>2212</v>
      </c>
      <c r="C2634" s="12" t="s">
        <v>2213</v>
      </c>
      <c r="D2634" s="57"/>
      <c r="E2634" s="42" t="str">
        <f>HYPERLINK("https://www.google.ru/search?q=JD4847&amp;newwindow=1&amp;tbm=isch","Еще фото")</f>
        <v>Еще фото</v>
      </c>
      <c r="F2634" s="14"/>
      <c r="G2634" s="26" t="s">
        <v>2191</v>
      </c>
      <c r="H2634" s="26" t="s">
        <v>27</v>
      </c>
      <c r="I2634" s="26" t="s">
        <v>2186</v>
      </c>
      <c r="J2634" s="15" t="s">
        <v>28</v>
      </c>
      <c r="K2634" s="16" t="s">
        <v>29</v>
      </c>
      <c r="L2634" s="60"/>
      <c r="M2634" s="15"/>
      <c r="N2634" s="15" t="s">
        <v>31</v>
      </c>
      <c r="O2634" s="15"/>
      <c r="P2634" s="16" t="s">
        <v>2215</v>
      </c>
      <c r="Q2634" s="17">
        <v>10199</v>
      </c>
      <c r="R2634" s="18">
        <v>63.84</v>
      </c>
      <c r="S2634" s="19">
        <v>4240.9354999999996</v>
      </c>
      <c r="T2634" s="20" t="s">
        <v>34</v>
      </c>
      <c r="U2634" s="21" t="s">
        <v>50</v>
      </c>
      <c r="V2634" s="22" t="s">
        <v>52</v>
      </c>
      <c r="W2634" s="23">
        <v>1</v>
      </c>
      <c r="X2634" s="24"/>
    </row>
    <row r="2635" spans="1:24" s="1" customFormat="1" ht="37.049999999999997" customHeight="1" x14ac:dyDescent="0.3">
      <c r="A2635" s="26" t="s">
        <v>23</v>
      </c>
      <c r="B2635" s="26" t="s">
        <v>2212</v>
      </c>
      <c r="C2635" s="12" t="s">
        <v>2213</v>
      </c>
      <c r="D2635" s="58"/>
      <c r="E2635" s="42" t="str">
        <f>HYPERLINK("https://www.google.ru/search?q=JD4847&amp;newwindow=1&amp;tbm=isch","Еще фото")</f>
        <v>Еще фото</v>
      </c>
      <c r="F2635" s="14"/>
      <c r="G2635" s="26" t="s">
        <v>2191</v>
      </c>
      <c r="H2635" s="26" t="s">
        <v>27</v>
      </c>
      <c r="I2635" s="26" t="s">
        <v>2186</v>
      </c>
      <c r="J2635" s="15" t="s">
        <v>28</v>
      </c>
      <c r="K2635" s="16" t="s">
        <v>29</v>
      </c>
      <c r="L2635" s="61"/>
      <c r="M2635" s="15"/>
      <c r="N2635" s="15" t="s">
        <v>31</v>
      </c>
      <c r="O2635" s="15"/>
      <c r="P2635" s="16" t="s">
        <v>2215</v>
      </c>
      <c r="Q2635" s="17">
        <v>10199</v>
      </c>
      <c r="R2635" s="18">
        <v>63.84</v>
      </c>
      <c r="S2635" s="19">
        <v>4240.9354999999996</v>
      </c>
      <c r="T2635" s="20" t="s">
        <v>34</v>
      </c>
      <c r="U2635" s="21" t="s">
        <v>81</v>
      </c>
      <c r="V2635" s="22" t="s">
        <v>82</v>
      </c>
      <c r="W2635" s="23">
        <v>2</v>
      </c>
      <c r="X2635" s="24"/>
    </row>
    <row r="2636" spans="1:24" s="1" customFormat="1" ht="35" customHeight="1" x14ac:dyDescent="0.3">
      <c r="A2636" s="11" t="s">
        <v>23</v>
      </c>
      <c r="B2636" s="11" t="s">
        <v>2202</v>
      </c>
      <c r="C2636" s="12" t="s">
        <v>2216</v>
      </c>
      <c r="D2636" s="56"/>
      <c r="E2636" s="42" t="str">
        <f>HYPERLINK("https://www.google.ru/search?q=JM4061&amp;newwindow=1&amp;tbm=isch","Еще фото")</f>
        <v>Еще фото</v>
      </c>
      <c r="F2636" s="14"/>
      <c r="G2636" s="11" t="s">
        <v>452</v>
      </c>
      <c r="H2636" s="11" t="s">
        <v>27</v>
      </c>
      <c r="I2636" s="15" t="s">
        <v>2186</v>
      </c>
      <c r="J2636" s="15" t="s">
        <v>28</v>
      </c>
      <c r="K2636" s="16" t="s">
        <v>29</v>
      </c>
      <c r="L2636" s="59" t="s">
        <v>2204</v>
      </c>
      <c r="M2636" s="15"/>
      <c r="N2636" s="15" t="s">
        <v>43</v>
      </c>
      <c r="O2636" s="15"/>
      <c r="P2636" s="16" t="s">
        <v>93</v>
      </c>
      <c r="Q2636" s="17">
        <v>23499</v>
      </c>
      <c r="R2636" s="18">
        <v>61.71</v>
      </c>
      <c r="S2636" s="19">
        <v>10347.4355</v>
      </c>
      <c r="T2636" s="20" t="s">
        <v>34</v>
      </c>
      <c r="U2636" s="21" t="s">
        <v>47</v>
      </c>
      <c r="V2636" s="22" t="s">
        <v>88</v>
      </c>
      <c r="W2636" s="23">
        <v>6</v>
      </c>
      <c r="X2636" s="24"/>
    </row>
    <row r="2637" spans="1:24" s="1" customFormat="1" ht="35" customHeight="1" x14ac:dyDescent="0.3">
      <c r="A2637" s="26" t="s">
        <v>23</v>
      </c>
      <c r="B2637" s="26" t="s">
        <v>2202</v>
      </c>
      <c r="C2637" s="12" t="s">
        <v>2216</v>
      </c>
      <c r="D2637" s="57"/>
      <c r="E2637" s="42" t="str">
        <f>HYPERLINK("https://www.google.ru/search?q=JM4061&amp;newwindow=1&amp;tbm=isch","Еще фото")</f>
        <v>Еще фото</v>
      </c>
      <c r="F2637" s="14"/>
      <c r="G2637" s="26" t="s">
        <v>452</v>
      </c>
      <c r="H2637" s="26" t="s">
        <v>27</v>
      </c>
      <c r="I2637" s="26" t="s">
        <v>2186</v>
      </c>
      <c r="J2637" s="15" t="s">
        <v>28</v>
      </c>
      <c r="K2637" s="16" t="s">
        <v>29</v>
      </c>
      <c r="L2637" s="60"/>
      <c r="M2637" s="15"/>
      <c r="N2637" s="15" t="s">
        <v>43</v>
      </c>
      <c r="O2637" s="15"/>
      <c r="P2637" s="16" t="s">
        <v>93</v>
      </c>
      <c r="Q2637" s="17">
        <v>23499</v>
      </c>
      <c r="R2637" s="18">
        <v>61.71</v>
      </c>
      <c r="S2637" s="19">
        <v>10347.4355</v>
      </c>
      <c r="T2637" s="20" t="s">
        <v>34</v>
      </c>
      <c r="U2637" s="21" t="s">
        <v>35</v>
      </c>
      <c r="V2637" s="22" t="s">
        <v>36</v>
      </c>
      <c r="W2637" s="23">
        <v>10</v>
      </c>
      <c r="X2637" s="24"/>
    </row>
    <row r="2638" spans="1:24" s="1" customFormat="1" ht="37.049999999999997" customHeight="1" x14ac:dyDescent="0.3">
      <c r="A2638" s="26" t="s">
        <v>23</v>
      </c>
      <c r="B2638" s="26" t="s">
        <v>2202</v>
      </c>
      <c r="C2638" s="12" t="s">
        <v>2216</v>
      </c>
      <c r="D2638" s="58"/>
      <c r="E2638" s="42" t="str">
        <f>HYPERLINK("https://www.google.ru/search?q=JM4061&amp;newwindow=1&amp;tbm=isch","Еще фото")</f>
        <v>Еще фото</v>
      </c>
      <c r="F2638" s="14"/>
      <c r="G2638" s="26" t="s">
        <v>452</v>
      </c>
      <c r="H2638" s="26" t="s">
        <v>27</v>
      </c>
      <c r="I2638" s="26" t="s">
        <v>2186</v>
      </c>
      <c r="J2638" s="15" t="s">
        <v>28</v>
      </c>
      <c r="K2638" s="16" t="s">
        <v>29</v>
      </c>
      <c r="L2638" s="61"/>
      <c r="M2638" s="15"/>
      <c r="N2638" s="15" t="s">
        <v>43</v>
      </c>
      <c r="O2638" s="15"/>
      <c r="P2638" s="16" t="s">
        <v>93</v>
      </c>
      <c r="Q2638" s="17">
        <v>23499</v>
      </c>
      <c r="R2638" s="18">
        <v>61.71</v>
      </c>
      <c r="S2638" s="19">
        <v>10347.4355</v>
      </c>
      <c r="T2638" s="20" t="s">
        <v>34</v>
      </c>
      <c r="U2638" s="21" t="s">
        <v>50</v>
      </c>
      <c r="V2638" s="22" t="s">
        <v>52</v>
      </c>
      <c r="W2638" s="23">
        <v>12</v>
      </c>
      <c r="X2638" s="24"/>
    </row>
    <row r="2639" spans="1:24" s="1" customFormat="1" ht="26" customHeight="1" x14ac:dyDescent="0.3">
      <c r="A2639" s="11" t="s">
        <v>23</v>
      </c>
      <c r="B2639" s="11" t="s">
        <v>2205</v>
      </c>
      <c r="C2639" s="12" t="s">
        <v>2217</v>
      </c>
      <c r="D2639" s="56"/>
      <c r="E2639" s="42" t="str">
        <f>HYPERLINK("https://www.google.ru/search?q=IC4426&amp;newwindow=1&amp;tbm=isch","Еще фото")</f>
        <v>Еще фото</v>
      </c>
      <c r="F2639" s="14"/>
      <c r="G2639" s="11" t="s">
        <v>2185</v>
      </c>
      <c r="H2639" s="11" t="s">
        <v>27</v>
      </c>
      <c r="I2639" s="15" t="s">
        <v>2186</v>
      </c>
      <c r="J2639" s="15" t="s">
        <v>28</v>
      </c>
      <c r="K2639" s="16" t="s">
        <v>41</v>
      </c>
      <c r="L2639" s="59" t="s">
        <v>2207</v>
      </c>
      <c r="M2639" s="15"/>
      <c r="N2639" s="15" t="s">
        <v>43</v>
      </c>
      <c r="O2639" s="15"/>
      <c r="P2639" s="16" t="s">
        <v>66</v>
      </c>
      <c r="Q2639" s="17">
        <v>7599</v>
      </c>
      <c r="R2639" s="18">
        <v>58.71</v>
      </c>
      <c r="S2639" s="19">
        <v>3608.4354999999996</v>
      </c>
      <c r="T2639" s="20" t="s">
        <v>34</v>
      </c>
      <c r="U2639" s="21" t="s">
        <v>45</v>
      </c>
      <c r="V2639" s="22" t="s">
        <v>46</v>
      </c>
      <c r="W2639" s="23">
        <v>1</v>
      </c>
      <c r="X2639" s="24"/>
    </row>
    <row r="2640" spans="1:24" s="1" customFormat="1" ht="26" customHeight="1" x14ac:dyDescent="0.3">
      <c r="A2640" s="26" t="s">
        <v>23</v>
      </c>
      <c r="B2640" s="26" t="s">
        <v>2205</v>
      </c>
      <c r="C2640" s="12" t="s">
        <v>2217</v>
      </c>
      <c r="D2640" s="57"/>
      <c r="E2640" s="42" t="str">
        <f>HYPERLINK("https://www.google.ru/search?q=IC4426&amp;newwindow=1&amp;tbm=isch","Еще фото")</f>
        <v>Еще фото</v>
      </c>
      <c r="F2640" s="14"/>
      <c r="G2640" s="26" t="s">
        <v>2185</v>
      </c>
      <c r="H2640" s="26" t="s">
        <v>27</v>
      </c>
      <c r="I2640" s="26" t="s">
        <v>2186</v>
      </c>
      <c r="J2640" s="15" t="s">
        <v>28</v>
      </c>
      <c r="K2640" s="16" t="s">
        <v>41</v>
      </c>
      <c r="L2640" s="60"/>
      <c r="M2640" s="15"/>
      <c r="N2640" s="15" t="s">
        <v>43</v>
      </c>
      <c r="O2640" s="15"/>
      <c r="P2640" s="16" t="s">
        <v>66</v>
      </c>
      <c r="Q2640" s="17">
        <v>7599</v>
      </c>
      <c r="R2640" s="18">
        <v>58.71</v>
      </c>
      <c r="S2640" s="19">
        <v>3608.4354999999996</v>
      </c>
      <c r="T2640" s="20" t="s">
        <v>34</v>
      </c>
      <c r="U2640" s="21" t="s">
        <v>47</v>
      </c>
      <c r="V2640" s="22" t="s">
        <v>48</v>
      </c>
      <c r="W2640" s="23">
        <v>3</v>
      </c>
      <c r="X2640" s="24"/>
    </row>
    <row r="2641" spans="1:24" s="1" customFormat="1" ht="26" customHeight="1" x14ac:dyDescent="0.3">
      <c r="A2641" s="26" t="s">
        <v>23</v>
      </c>
      <c r="B2641" s="26" t="s">
        <v>2205</v>
      </c>
      <c r="C2641" s="12" t="s">
        <v>2217</v>
      </c>
      <c r="D2641" s="57"/>
      <c r="E2641" s="42" t="str">
        <f>HYPERLINK("https://www.google.ru/search?q=IC4426&amp;newwindow=1&amp;tbm=isch","Еще фото")</f>
        <v>Еще фото</v>
      </c>
      <c r="F2641" s="14"/>
      <c r="G2641" s="26" t="s">
        <v>2185</v>
      </c>
      <c r="H2641" s="26" t="s">
        <v>27</v>
      </c>
      <c r="I2641" s="26" t="s">
        <v>2186</v>
      </c>
      <c r="J2641" s="15" t="s">
        <v>28</v>
      </c>
      <c r="K2641" s="16" t="s">
        <v>41</v>
      </c>
      <c r="L2641" s="60"/>
      <c r="M2641" s="15"/>
      <c r="N2641" s="15" t="s">
        <v>43</v>
      </c>
      <c r="O2641" s="15"/>
      <c r="P2641" s="16" t="s">
        <v>66</v>
      </c>
      <c r="Q2641" s="17">
        <v>7599</v>
      </c>
      <c r="R2641" s="18">
        <v>58.71</v>
      </c>
      <c r="S2641" s="19">
        <v>3608.4354999999996</v>
      </c>
      <c r="T2641" s="20" t="s">
        <v>34</v>
      </c>
      <c r="U2641" s="21" t="s">
        <v>35</v>
      </c>
      <c r="V2641" s="22" t="s">
        <v>49</v>
      </c>
      <c r="W2641" s="23">
        <v>1</v>
      </c>
      <c r="X2641" s="24"/>
    </row>
    <row r="2642" spans="1:24" s="1" customFormat="1" ht="26" customHeight="1" x14ac:dyDescent="0.3">
      <c r="A2642" s="26" t="s">
        <v>23</v>
      </c>
      <c r="B2642" s="26" t="s">
        <v>2205</v>
      </c>
      <c r="C2642" s="12" t="s">
        <v>2217</v>
      </c>
      <c r="D2642" s="58"/>
      <c r="E2642" s="42" t="str">
        <f>HYPERLINK("https://www.google.ru/search?q=IC4426&amp;newwindow=1&amp;tbm=isch","Еще фото")</f>
        <v>Еще фото</v>
      </c>
      <c r="F2642" s="14"/>
      <c r="G2642" s="26" t="s">
        <v>2185</v>
      </c>
      <c r="H2642" s="26" t="s">
        <v>27</v>
      </c>
      <c r="I2642" s="26" t="s">
        <v>2186</v>
      </c>
      <c r="J2642" s="15" t="s">
        <v>28</v>
      </c>
      <c r="K2642" s="16" t="s">
        <v>41</v>
      </c>
      <c r="L2642" s="61"/>
      <c r="M2642" s="15"/>
      <c r="N2642" s="15" t="s">
        <v>43</v>
      </c>
      <c r="O2642" s="15"/>
      <c r="P2642" s="16" t="s">
        <v>66</v>
      </c>
      <c r="Q2642" s="17">
        <v>7599</v>
      </c>
      <c r="R2642" s="18">
        <v>58.71</v>
      </c>
      <c r="S2642" s="19">
        <v>3608.4354999999996</v>
      </c>
      <c r="T2642" s="20" t="s">
        <v>34</v>
      </c>
      <c r="U2642" s="21" t="s">
        <v>50</v>
      </c>
      <c r="V2642" s="22" t="s">
        <v>36</v>
      </c>
      <c r="W2642" s="23">
        <v>1</v>
      </c>
      <c r="X2642" s="24"/>
    </row>
    <row r="2643" spans="1:24" s="1" customFormat="1" ht="108" customHeight="1" x14ac:dyDescent="0.3">
      <c r="A2643" s="11" t="s">
        <v>23</v>
      </c>
      <c r="B2643" s="11" t="s">
        <v>2218</v>
      </c>
      <c r="C2643" s="12" t="s">
        <v>2219</v>
      </c>
      <c r="D2643" s="13"/>
      <c r="E2643" s="42" t="str">
        <f>HYPERLINK("https://www.google.ru/search?q=GH7136&amp;newwindow=1&amp;tbm=isch","Еще фото")</f>
        <v>Еще фото</v>
      </c>
      <c r="F2643" s="14"/>
      <c r="G2643" s="11" t="s">
        <v>2220</v>
      </c>
      <c r="H2643" s="11" t="s">
        <v>27</v>
      </c>
      <c r="I2643" s="15" t="s">
        <v>2186</v>
      </c>
      <c r="J2643" s="15" t="s">
        <v>118</v>
      </c>
      <c r="K2643" s="16" t="s">
        <v>29</v>
      </c>
      <c r="L2643" s="15" t="s">
        <v>2221</v>
      </c>
      <c r="M2643" s="15" t="s">
        <v>103</v>
      </c>
      <c r="N2643" s="15" t="s">
        <v>86</v>
      </c>
      <c r="O2643" s="15" t="s">
        <v>32</v>
      </c>
      <c r="P2643" s="16" t="s">
        <v>93</v>
      </c>
      <c r="Q2643" s="17">
        <v>7899</v>
      </c>
      <c r="R2643" s="18">
        <v>55.59</v>
      </c>
      <c r="S2643" s="19">
        <v>4033.9354999999996</v>
      </c>
      <c r="T2643" s="20" t="s">
        <v>34</v>
      </c>
      <c r="U2643" s="21" t="s">
        <v>45</v>
      </c>
      <c r="V2643" s="22" t="s">
        <v>46</v>
      </c>
      <c r="W2643" s="23">
        <v>2</v>
      </c>
      <c r="X2643" s="24"/>
    </row>
    <row r="2644" spans="1:24" s="1" customFormat="1" ht="52.05" customHeight="1" x14ac:dyDescent="0.3">
      <c r="A2644" s="11" t="s">
        <v>23</v>
      </c>
      <c r="B2644" s="11" t="s">
        <v>2222</v>
      </c>
      <c r="C2644" s="12" t="s">
        <v>2223</v>
      </c>
      <c r="D2644" s="62"/>
      <c r="E2644" s="42" t="str">
        <f>HYPERLINK("https://www.google.ru/search?q=JG4105&amp;newwindow=1&amp;tbm=isch","Еще фото")</f>
        <v>Еще фото</v>
      </c>
      <c r="F2644" s="14"/>
      <c r="G2644" s="11" t="s">
        <v>2224</v>
      </c>
      <c r="H2644" s="11" t="s">
        <v>27</v>
      </c>
      <c r="I2644" s="15" t="s">
        <v>2186</v>
      </c>
      <c r="J2644" s="15" t="s">
        <v>28</v>
      </c>
      <c r="K2644" s="16" t="s">
        <v>41</v>
      </c>
      <c r="L2644" s="59" t="s">
        <v>2225</v>
      </c>
      <c r="M2644" s="15"/>
      <c r="N2644" s="15" t="s">
        <v>210</v>
      </c>
      <c r="O2644" s="15"/>
      <c r="P2644" s="16" t="s">
        <v>115</v>
      </c>
      <c r="Q2644" s="17">
        <v>9799</v>
      </c>
      <c r="R2644" s="18">
        <v>54.41</v>
      </c>
      <c r="S2644" s="19">
        <v>5137.9355000000005</v>
      </c>
      <c r="T2644" s="20" t="s">
        <v>34</v>
      </c>
      <c r="U2644" s="21" t="s">
        <v>45</v>
      </c>
      <c r="V2644" s="22" t="s">
        <v>46</v>
      </c>
      <c r="W2644" s="23">
        <v>1</v>
      </c>
      <c r="X2644" s="24"/>
    </row>
    <row r="2645" spans="1:24" s="1" customFormat="1" ht="61.05" customHeight="1" x14ac:dyDescent="0.3">
      <c r="A2645" s="26" t="s">
        <v>23</v>
      </c>
      <c r="B2645" s="26" t="s">
        <v>2222</v>
      </c>
      <c r="C2645" s="12" t="s">
        <v>2223</v>
      </c>
      <c r="D2645" s="63"/>
      <c r="E2645" s="42" t="str">
        <f>HYPERLINK("https://www.google.ru/search?q=JG4105&amp;newwindow=1&amp;tbm=isch","Еще фото")</f>
        <v>Еще фото</v>
      </c>
      <c r="F2645" s="14"/>
      <c r="G2645" s="26" t="s">
        <v>2224</v>
      </c>
      <c r="H2645" s="26" t="s">
        <v>27</v>
      </c>
      <c r="I2645" s="26" t="s">
        <v>2186</v>
      </c>
      <c r="J2645" s="15" t="s">
        <v>28</v>
      </c>
      <c r="K2645" s="16" t="s">
        <v>41</v>
      </c>
      <c r="L2645" s="61"/>
      <c r="M2645" s="15"/>
      <c r="N2645" s="15" t="s">
        <v>210</v>
      </c>
      <c r="O2645" s="15"/>
      <c r="P2645" s="16" t="s">
        <v>115</v>
      </c>
      <c r="Q2645" s="17">
        <v>9799</v>
      </c>
      <c r="R2645" s="18">
        <v>54.41</v>
      </c>
      <c r="S2645" s="19">
        <v>5137.9355000000005</v>
      </c>
      <c r="T2645" s="20" t="s">
        <v>34</v>
      </c>
      <c r="U2645" s="21" t="s">
        <v>47</v>
      </c>
      <c r="V2645" s="22" t="s">
        <v>48</v>
      </c>
      <c r="W2645" s="23">
        <v>3</v>
      </c>
      <c r="X2645" s="24"/>
    </row>
    <row r="2646" spans="1:24" s="1" customFormat="1" ht="26" customHeight="1" x14ac:dyDescent="0.3">
      <c r="A2646" s="11" t="s">
        <v>23</v>
      </c>
      <c r="B2646" s="11" t="s">
        <v>2226</v>
      </c>
      <c r="C2646" s="12" t="s">
        <v>2227</v>
      </c>
      <c r="D2646" s="56"/>
      <c r="E2646" s="42" t="str">
        <f>HYPERLINK("https://www.google.ru/search?q=JD4902&amp;newwindow=1&amp;tbm=isch","Еще фото")</f>
        <v>Еще фото</v>
      </c>
      <c r="F2646" s="14"/>
      <c r="G2646" s="11" t="s">
        <v>2228</v>
      </c>
      <c r="H2646" s="11" t="s">
        <v>27</v>
      </c>
      <c r="I2646" s="15" t="s">
        <v>2186</v>
      </c>
      <c r="J2646" s="15" t="s">
        <v>28</v>
      </c>
      <c r="K2646" s="16" t="s">
        <v>29</v>
      </c>
      <c r="L2646" s="59" t="s">
        <v>2229</v>
      </c>
      <c r="M2646" s="15"/>
      <c r="N2646" s="15" t="s">
        <v>31</v>
      </c>
      <c r="O2646" s="15"/>
      <c r="P2646" s="16" t="s">
        <v>2230</v>
      </c>
      <c r="Q2646" s="17">
        <v>9099</v>
      </c>
      <c r="R2646" s="18">
        <v>51.56</v>
      </c>
      <c r="S2646" s="19">
        <v>5068.9355000000005</v>
      </c>
      <c r="T2646" s="20" t="s">
        <v>34</v>
      </c>
      <c r="U2646" s="21" t="s">
        <v>47</v>
      </c>
      <c r="V2646" s="22" t="s">
        <v>88</v>
      </c>
      <c r="W2646" s="23">
        <v>8</v>
      </c>
      <c r="X2646" s="24"/>
    </row>
    <row r="2647" spans="1:24" s="1" customFormat="1" ht="26" customHeight="1" x14ac:dyDescent="0.3">
      <c r="A2647" s="26" t="s">
        <v>23</v>
      </c>
      <c r="B2647" s="26" t="s">
        <v>2226</v>
      </c>
      <c r="C2647" s="12" t="s">
        <v>2227</v>
      </c>
      <c r="D2647" s="57"/>
      <c r="E2647" s="42" t="str">
        <f>HYPERLINK("https://www.google.ru/search?q=JD4902&amp;newwindow=1&amp;tbm=isch","Еще фото")</f>
        <v>Еще фото</v>
      </c>
      <c r="F2647" s="14"/>
      <c r="G2647" s="26" t="s">
        <v>2228</v>
      </c>
      <c r="H2647" s="26" t="s">
        <v>27</v>
      </c>
      <c r="I2647" s="26" t="s">
        <v>2186</v>
      </c>
      <c r="J2647" s="15" t="s">
        <v>28</v>
      </c>
      <c r="K2647" s="16" t="s">
        <v>29</v>
      </c>
      <c r="L2647" s="60"/>
      <c r="M2647" s="15"/>
      <c r="N2647" s="15" t="s">
        <v>31</v>
      </c>
      <c r="O2647" s="15"/>
      <c r="P2647" s="16" t="s">
        <v>2230</v>
      </c>
      <c r="Q2647" s="17">
        <v>9099</v>
      </c>
      <c r="R2647" s="18">
        <v>51.56</v>
      </c>
      <c r="S2647" s="19">
        <v>5068.9355000000005</v>
      </c>
      <c r="T2647" s="20" t="s">
        <v>34</v>
      </c>
      <c r="U2647" s="21" t="s">
        <v>35</v>
      </c>
      <c r="V2647" s="22" t="s">
        <v>36</v>
      </c>
      <c r="W2647" s="23">
        <v>18</v>
      </c>
      <c r="X2647" s="24"/>
    </row>
    <row r="2648" spans="1:24" s="1" customFormat="1" ht="26" customHeight="1" x14ac:dyDescent="0.3">
      <c r="A2648" s="26" t="s">
        <v>23</v>
      </c>
      <c r="B2648" s="26" t="s">
        <v>2226</v>
      </c>
      <c r="C2648" s="12" t="s">
        <v>2227</v>
      </c>
      <c r="D2648" s="57"/>
      <c r="E2648" s="42" t="str">
        <f>HYPERLINK("https://www.google.ru/search?q=JD4902&amp;newwindow=1&amp;tbm=isch","Еще фото")</f>
        <v>Еще фото</v>
      </c>
      <c r="F2648" s="14"/>
      <c r="G2648" s="26" t="s">
        <v>2228</v>
      </c>
      <c r="H2648" s="26" t="s">
        <v>27</v>
      </c>
      <c r="I2648" s="26" t="s">
        <v>2186</v>
      </c>
      <c r="J2648" s="15" t="s">
        <v>28</v>
      </c>
      <c r="K2648" s="16" t="s">
        <v>29</v>
      </c>
      <c r="L2648" s="60"/>
      <c r="M2648" s="15"/>
      <c r="N2648" s="15" t="s">
        <v>31</v>
      </c>
      <c r="O2648" s="15"/>
      <c r="P2648" s="16" t="s">
        <v>2230</v>
      </c>
      <c r="Q2648" s="17">
        <v>9099</v>
      </c>
      <c r="R2648" s="18">
        <v>51.56</v>
      </c>
      <c r="S2648" s="19">
        <v>5068.9355000000005</v>
      </c>
      <c r="T2648" s="20" t="s">
        <v>34</v>
      </c>
      <c r="U2648" s="21" t="s">
        <v>50</v>
      </c>
      <c r="V2648" s="22" t="s">
        <v>52</v>
      </c>
      <c r="W2648" s="23">
        <v>3</v>
      </c>
      <c r="X2648" s="24"/>
    </row>
    <row r="2649" spans="1:24" s="1" customFormat="1" ht="26" customHeight="1" x14ac:dyDescent="0.3">
      <c r="A2649" s="26" t="s">
        <v>23</v>
      </c>
      <c r="B2649" s="26" t="s">
        <v>2226</v>
      </c>
      <c r="C2649" s="12" t="s">
        <v>2227</v>
      </c>
      <c r="D2649" s="58"/>
      <c r="E2649" s="42" t="str">
        <f>HYPERLINK("https://www.google.ru/search?q=JD4902&amp;newwindow=1&amp;tbm=isch","Еще фото")</f>
        <v>Еще фото</v>
      </c>
      <c r="F2649" s="14"/>
      <c r="G2649" s="26" t="s">
        <v>2228</v>
      </c>
      <c r="H2649" s="26" t="s">
        <v>27</v>
      </c>
      <c r="I2649" s="26" t="s">
        <v>2186</v>
      </c>
      <c r="J2649" s="15" t="s">
        <v>28</v>
      </c>
      <c r="K2649" s="16" t="s">
        <v>29</v>
      </c>
      <c r="L2649" s="61"/>
      <c r="M2649" s="15"/>
      <c r="N2649" s="15" t="s">
        <v>31</v>
      </c>
      <c r="O2649" s="15"/>
      <c r="P2649" s="16" t="s">
        <v>2230</v>
      </c>
      <c r="Q2649" s="17">
        <v>9099</v>
      </c>
      <c r="R2649" s="18">
        <v>51.56</v>
      </c>
      <c r="S2649" s="19">
        <v>5068.9355000000005</v>
      </c>
      <c r="T2649" s="20" t="s">
        <v>34</v>
      </c>
      <c r="U2649" s="21" t="s">
        <v>51</v>
      </c>
      <c r="V2649" s="22" t="s">
        <v>89</v>
      </c>
      <c r="W2649" s="23">
        <v>3</v>
      </c>
      <c r="X2649" s="24"/>
    </row>
    <row r="2650" spans="1:24" s="1" customFormat="1" ht="108" customHeight="1" x14ac:dyDescent="0.3">
      <c r="A2650" s="11" t="s">
        <v>23</v>
      </c>
      <c r="B2650" s="11" t="s">
        <v>2231</v>
      </c>
      <c r="C2650" s="12" t="s">
        <v>2232</v>
      </c>
      <c r="D2650" s="13"/>
      <c r="E2650" s="42" t="str">
        <f>HYPERLINK("https://www.google.ru/search?q=IW1026&amp;newwindow=1&amp;tbm=isch","Еще фото")</f>
        <v>Еще фото</v>
      </c>
      <c r="F2650" s="14"/>
      <c r="G2650" s="11" t="s">
        <v>2191</v>
      </c>
      <c r="H2650" s="11" t="s">
        <v>27</v>
      </c>
      <c r="I2650" s="15" t="s">
        <v>2186</v>
      </c>
      <c r="J2650" s="15" t="s">
        <v>28</v>
      </c>
      <c r="K2650" s="16" t="s">
        <v>41</v>
      </c>
      <c r="L2650" s="15" t="s">
        <v>2233</v>
      </c>
      <c r="M2650" s="15"/>
      <c r="N2650" s="15" t="s">
        <v>43</v>
      </c>
      <c r="O2650" s="15"/>
      <c r="P2650" s="16" t="s">
        <v>172</v>
      </c>
      <c r="Q2650" s="17">
        <v>9299</v>
      </c>
      <c r="R2650" s="18">
        <v>48.94</v>
      </c>
      <c r="S2650" s="19">
        <v>5459.9355000000005</v>
      </c>
      <c r="T2650" s="20" t="s">
        <v>34</v>
      </c>
      <c r="U2650" s="21" t="s">
        <v>45</v>
      </c>
      <c r="V2650" s="22" t="s">
        <v>46</v>
      </c>
      <c r="W2650" s="23">
        <v>1</v>
      </c>
      <c r="X2650" s="24"/>
    </row>
    <row r="2651" spans="1:24" s="1" customFormat="1" ht="108" customHeight="1" x14ac:dyDescent="0.3">
      <c r="A2651" s="11" t="s">
        <v>23</v>
      </c>
      <c r="B2651" s="11" t="s">
        <v>2208</v>
      </c>
      <c r="C2651" s="12" t="s">
        <v>2234</v>
      </c>
      <c r="D2651" s="13"/>
      <c r="E2651" s="42" t="str">
        <f>HYPERLINK("https://www.google.ru/search?q=JN1845&amp;newwindow=1&amp;tbm=isch","Еще фото")</f>
        <v>Еще фото</v>
      </c>
      <c r="F2651" s="14"/>
      <c r="G2651" s="11" t="s">
        <v>2191</v>
      </c>
      <c r="H2651" s="11" t="s">
        <v>27</v>
      </c>
      <c r="I2651" s="15" t="s">
        <v>2186</v>
      </c>
      <c r="J2651" s="15" t="s">
        <v>28</v>
      </c>
      <c r="K2651" s="16" t="s">
        <v>41</v>
      </c>
      <c r="L2651" s="15" t="s">
        <v>2235</v>
      </c>
      <c r="M2651" s="15"/>
      <c r="N2651" s="15" t="s">
        <v>138</v>
      </c>
      <c r="O2651" s="15"/>
      <c r="P2651" s="16" t="s">
        <v>198</v>
      </c>
      <c r="Q2651" s="17">
        <v>8099</v>
      </c>
      <c r="R2651" s="18">
        <v>48.79</v>
      </c>
      <c r="S2651" s="19">
        <v>4769.9355000000005</v>
      </c>
      <c r="T2651" s="20" t="s">
        <v>34</v>
      </c>
      <c r="U2651" s="21" t="s">
        <v>45</v>
      </c>
      <c r="V2651" s="22" t="s">
        <v>46</v>
      </c>
      <c r="W2651" s="23">
        <v>2</v>
      </c>
      <c r="X2651" s="24"/>
    </row>
    <row r="2652" spans="1:24" s="1" customFormat="1" ht="52.05" customHeight="1" x14ac:dyDescent="0.3">
      <c r="A2652" s="11" t="s">
        <v>23</v>
      </c>
      <c r="B2652" s="11" t="s">
        <v>2236</v>
      </c>
      <c r="C2652" s="12" t="s">
        <v>2237</v>
      </c>
      <c r="D2652" s="62"/>
      <c r="E2652" s="42" t="str">
        <f>HYPERLINK("https://www.google.ru/search?q=HK0367&amp;newwindow=1&amp;tbm=isch","Еще фото")</f>
        <v>Еще фото</v>
      </c>
      <c r="F2652" s="14"/>
      <c r="G2652" s="11" t="s">
        <v>2185</v>
      </c>
      <c r="H2652" s="11" t="s">
        <v>27</v>
      </c>
      <c r="I2652" s="15" t="s">
        <v>2186</v>
      </c>
      <c r="J2652" s="15" t="s">
        <v>28</v>
      </c>
      <c r="K2652" s="16" t="s">
        <v>29</v>
      </c>
      <c r="L2652" s="59" t="s">
        <v>2238</v>
      </c>
      <c r="M2652" s="15"/>
      <c r="N2652" s="15" t="s">
        <v>445</v>
      </c>
      <c r="O2652" s="15"/>
      <c r="P2652" s="16" t="s">
        <v>2239</v>
      </c>
      <c r="Q2652" s="17">
        <v>7199</v>
      </c>
      <c r="R2652" s="18">
        <v>48.77</v>
      </c>
      <c r="S2652" s="19">
        <v>4240.9354999999996</v>
      </c>
      <c r="T2652" s="20" t="s">
        <v>34</v>
      </c>
      <c r="U2652" s="21" t="s">
        <v>47</v>
      </c>
      <c r="V2652" s="22" t="s">
        <v>88</v>
      </c>
      <c r="W2652" s="23">
        <v>4</v>
      </c>
      <c r="X2652" s="24"/>
    </row>
    <row r="2653" spans="1:24" s="1" customFormat="1" ht="61.05" customHeight="1" x14ac:dyDescent="0.3">
      <c r="A2653" s="26" t="s">
        <v>23</v>
      </c>
      <c r="B2653" s="26" t="s">
        <v>2236</v>
      </c>
      <c r="C2653" s="12" t="s">
        <v>2237</v>
      </c>
      <c r="D2653" s="63"/>
      <c r="E2653" s="42" t="str">
        <f>HYPERLINK("https://www.google.ru/search?q=HK0367&amp;newwindow=1&amp;tbm=isch","Еще фото")</f>
        <v>Еще фото</v>
      </c>
      <c r="F2653" s="14"/>
      <c r="G2653" s="26" t="s">
        <v>2185</v>
      </c>
      <c r="H2653" s="26" t="s">
        <v>27</v>
      </c>
      <c r="I2653" s="26" t="s">
        <v>2186</v>
      </c>
      <c r="J2653" s="15" t="s">
        <v>28</v>
      </c>
      <c r="K2653" s="16" t="s">
        <v>29</v>
      </c>
      <c r="L2653" s="61"/>
      <c r="M2653" s="15"/>
      <c r="N2653" s="15" t="s">
        <v>445</v>
      </c>
      <c r="O2653" s="15"/>
      <c r="P2653" s="16" t="s">
        <v>2239</v>
      </c>
      <c r="Q2653" s="17">
        <v>7199</v>
      </c>
      <c r="R2653" s="18">
        <v>48.77</v>
      </c>
      <c r="S2653" s="19">
        <v>4240.9354999999996</v>
      </c>
      <c r="T2653" s="20" t="s">
        <v>34</v>
      </c>
      <c r="U2653" s="21" t="s">
        <v>35</v>
      </c>
      <c r="V2653" s="22" t="s">
        <v>36</v>
      </c>
      <c r="W2653" s="23">
        <v>7</v>
      </c>
      <c r="X2653" s="24"/>
    </row>
    <row r="2654" spans="1:24" s="1" customFormat="1" ht="26" customHeight="1" x14ac:dyDescent="0.3">
      <c r="A2654" s="11" t="s">
        <v>23</v>
      </c>
      <c r="B2654" s="11" t="s">
        <v>2240</v>
      </c>
      <c r="C2654" s="12" t="s">
        <v>2241</v>
      </c>
      <c r="D2654" s="56"/>
      <c r="E2654" s="42" t="str">
        <f>HYPERLINK("https://www.google.ru/search?q=IM9678&amp;newwindow=1&amp;tbm=isch","Еще фото")</f>
        <v>Еще фото</v>
      </c>
      <c r="F2654" s="14"/>
      <c r="G2654" s="11" t="s">
        <v>2228</v>
      </c>
      <c r="H2654" s="11" t="s">
        <v>27</v>
      </c>
      <c r="I2654" s="15" t="s">
        <v>2186</v>
      </c>
      <c r="J2654" s="15" t="s">
        <v>28</v>
      </c>
      <c r="K2654" s="16" t="s">
        <v>29</v>
      </c>
      <c r="L2654" s="59" t="s">
        <v>2242</v>
      </c>
      <c r="M2654" s="15"/>
      <c r="N2654" s="15" t="s">
        <v>43</v>
      </c>
      <c r="O2654" s="15"/>
      <c r="P2654" s="16" t="s">
        <v>172</v>
      </c>
      <c r="Q2654" s="17">
        <v>8799</v>
      </c>
      <c r="R2654" s="18">
        <v>48.77</v>
      </c>
      <c r="S2654" s="19">
        <v>5183.9355000000005</v>
      </c>
      <c r="T2654" s="20" t="s">
        <v>34</v>
      </c>
      <c r="U2654" s="21" t="s">
        <v>47</v>
      </c>
      <c r="V2654" s="22" t="s">
        <v>88</v>
      </c>
      <c r="W2654" s="23">
        <v>10</v>
      </c>
      <c r="X2654" s="24"/>
    </row>
    <row r="2655" spans="1:24" s="1" customFormat="1" ht="26" customHeight="1" x14ac:dyDescent="0.3">
      <c r="A2655" s="26" t="s">
        <v>23</v>
      </c>
      <c r="B2655" s="26" t="s">
        <v>2240</v>
      </c>
      <c r="C2655" s="12" t="s">
        <v>2241</v>
      </c>
      <c r="D2655" s="57"/>
      <c r="E2655" s="42" t="str">
        <f>HYPERLINK("https://www.google.ru/search?q=IM9678&amp;newwindow=1&amp;tbm=isch","Еще фото")</f>
        <v>Еще фото</v>
      </c>
      <c r="F2655" s="14"/>
      <c r="G2655" s="26" t="s">
        <v>2228</v>
      </c>
      <c r="H2655" s="26" t="s">
        <v>27</v>
      </c>
      <c r="I2655" s="26" t="s">
        <v>2186</v>
      </c>
      <c r="J2655" s="15" t="s">
        <v>28</v>
      </c>
      <c r="K2655" s="16" t="s">
        <v>29</v>
      </c>
      <c r="L2655" s="60"/>
      <c r="M2655" s="15"/>
      <c r="N2655" s="15" t="s">
        <v>43</v>
      </c>
      <c r="O2655" s="15"/>
      <c r="P2655" s="16" t="s">
        <v>172</v>
      </c>
      <c r="Q2655" s="17">
        <v>8799</v>
      </c>
      <c r="R2655" s="18">
        <v>48.77</v>
      </c>
      <c r="S2655" s="19">
        <v>5183.9355000000005</v>
      </c>
      <c r="T2655" s="20" t="s">
        <v>34</v>
      </c>
      <c r="U2655" s="21" t="s">
        <v>35</v>
      </c>
      <c r="V2655" s="22" t="s">
        <v>36</v>
      </c>
      <c r="W2655" s="23">
        <v>7</v>
      </c>
      <c r="X2655" s="24"/>
    </row>
    <row r="2656" spans="1:24" s="1" customFormat="1" ht="26" customHeight="1" x14ac:dyDescent="0.3">
      <c r="A2656" s="26" t="s">
        <v>23</v>
      </c>
      <c r="B2656" s="26" t="s">
        <v>2240</v>
      </c>
      <c r="C2656" s="12" t="s">
        <v>2241</v>
      </c>
      <c r="D2656" s="57"/>
      <c r="E2656" s="42" t="str">
        <f>HYPERLINK("https://www.google.ru/search?q=IM9678&amp;newwindow=1&amp;tbm=isch","Еще фото")</f>
        <v>Еще фото</v>
      </c>
      <c r="F2656" s="14"/>
      <c r="G2656" s="26" t="s">
        <v>2228</v>
      </c>
      <c r="H2656" s="26" t="s">
        <v>27</v>
      </c>
      <c r="I2656" s="26" t="s">
        <v>2186</v>
      </c>
      <c r="J2656" s="15" t="s">
        <v>28</v>
      </c>
      <c r="K2656" s="16" t="s">
        <v>29</v>
      </c>
      <c r="L2656" s="60"/>
      <c r="M2656" s="15"/>
      <c r="N2656" s="15" t="s">
        <v>43</v>
      </c>
      <c r="O2656" s="15"/>
      <c r="P2656" s="16" t="s">
        <v>172</v>
      </c>
      <c r="Q2656" s="17">
        <v>8799</v>
      </c>
      <c r="R2656" s="18">
        <v>48.77</v>
      </c>
      <c r="S2656" s="19">
        <v>5183.9355000000005</v>
      </c>
      <c r="T2656" s="20" t="s">
        <v>34</v>
      </c>
      <c r="U2656" s="21" t="s">
        <v>50</v>
      </c>
      <c r="V2656" s="22" t="s">
        <v>52</v>
      </c>
      <c r="W2656" s="23">
        <v>4</v>
      </c>
      <c r="X2656" s="24"/>
    </row>
    <row r="2657" spans="1:24" s="1" customFormat="1" ht="26" customHeight="1" x14ac:dyDescent="0.3">
      <c r="A2657" s="26" t="s">
        <v>23</v>
      </c>
      <c r="B2657" s="26" t="s">
        <v>2240</v>
      </c>
      <c r="C2657" s="12" t="s">
        <v>2241</v>
      </c>
      <c r="D2657" s="58"/>
      <c r="E2657" s="42" t="str">
        <f>HYPERLINK("https://www.google.ru/search?q=IM9678&amp;newwindow=1&amp;tbm=isch","Еще фото")</f>
        <v>Еще фото</v>
      </c>
      <c r="F2657" s="14"/>
      <c r="G2657" s="26" t="s">
        <v>2228</v>
      </c>
      <c r="H2657" s="26" t="s">
        <v>27</v>
      </c>
      <c r="I2657" s="26" t="s">
        <v>2186</v>
      </c>
      <c r="J2657" s="15" t="s">
        <v>28</v>
      </c>
      <c r="K2657" s="16" t="s">
        <v>29</v>
      </c>
      <c r="L2657" s="61"/>
      <c r="M2657" s="15"/>
      <c r="N2657" s="15" t="s">
        <v>43</v>
      </c>
      <c r="O2657" s="15"/>
      <c r="P2657" s="16" t="s">
        <v>172</v>
      </c>
      <c r="Q2657" s="17">
        <v>8799</v>
      </c>
      <c r="R2657" s="18">
        <v>48.77</v>
      </c>
      <c r="S2657" s="19">
        <v>5183.9355000000005</v>
      </c>
      <c r="T2657" s="20" t="s">
        <v>34</v>
      </c>
      <c r="U2657" s="21" t="s">
        <v>51</v>
      </c>
      <c r="V2657" s="22" t="s">
        <v>89</v>
      </c>
      <c r="W2657" s="23">
        <v>3</v>
      </c>
      <c r="X2657" s="24"/>
    </row>
    <row r="2658" spans="1:24" s="1" customFormat="1" ht="108" customHeight="1" x14ac:dyDescent="0.3">
      <c r="A2658" s="11" t="s">
        <v>23</v>
      </c>
      <c r="B2658" s="11" t="s">
        <v>2243</v>
      </c>
      <c r="C2658" s="12" t="s">
        <v>2244</v>
      </c>
      <c r="D2658" s="13"/>
      <c r="E2658" s="42" t="str">
        <f>HYPERLINK("https://www.google.ru/search?q=HL9380&amp;newwindow=1&amp;tbm=isch","Еще фото")</f>
        <v>Еще фото</v>
      </c>
      <c r="F2658" s="14"/>
      <c r="G2658" s="11" t="s">
        <v>2185</v>
      </c>
      <c r="H2658" s="11" t="s">
        <v>27</v>
      </c>
      <c r="I2658" s="15" t="s">
        <v>2186</v>
      </c>
      <c r="J2658" s="15" t="s">
        <v>28</v>
      </c>
      <c r="K2658" s="16" t="s">
        <v>29</v>
      </c>
      <c r="L2658" s="15" t="s">
        <v>2245</v>
      </c>
      <c r="M2658" s="15"/>
      <c r="N2658" s="15" t="s">
        <v>43</v>
      </c>
      <c r="O2658" s="15"/>
      <c r="P2658" s="16" t="s">
        <v>73</v>
      </c>
      <c r="Q2658" s="17">
        <v>9999</v>
      </c>
      <c r="R2658" s="18">
        <v>45.99</v>
      </c>
      <c r="S2658" s="19">
        <v>6209.9884999999995</v>
      </c>
      <c r="T2658" s="20" t="s">
        <v>34</v>
      </c>
      <c r="U2658" s="21" t="s">
        <v>51</v>
      </c>
      <c r="V2658" s="22" t="s">
        <v>89</v>
      </c>
      <c r="W2658" s="23">
        <v>1</v>
      </c>
      <c r="X2658" s="24"/>
    </row>
    <row r="2659" spans="1:24" s="1" customFormat="1" ht="108" customHeight="1" x14ac:dyDescent="0.3">
      <c r="A2659" s="11" t="s">
        <v>23</v>
      </c>
      <c r="B2659" s="11" t="s">
        <v>2246</v>
      </c>
      <c r="C2659" s="12" t="s">
        <v>2247</v>
      </c>
      <c r="D2659" s="13"/>
      <c r="E2659" s="42" t="str">
        <f>HYPERLINK("https://www.google.ru/search?q=HC2121&amp;newwindow=1&amp;tbm=isch","Еще фото")</f>
        <v>Еще фото</v>
      </c>
      <c r="F2659" s="14"/>
      <c r="G2659" s="11" t="s">
        <v>2185</v>
      </c>
      <c r="H2659" s="11" t="s">
        <v>27</v>
      </c>
      <c r="I2659" s="15" t="s">
        <v>2186</v>
      </c>
      <c r="J2659" s="15" t="s">
        <v>28</v>
      </c>
      <c r="K2659" s="16" t="s">
        <v>29</v>
      </c>
      <c r="L2659" s="15" t="s">
        <v>2248</v>
      </c>
      <c r="M2659" s="15" t="s">
        <v>61</v>
      </c>
      <c r="N2659" s="15" t="s">
        <v>43</v>
      </c>
      <c r="O2659" s="15" t="s">
        <v>32</v>
      </c>
      <c r="P2659" s="16" t="s">
        <v>73</v>
      </c>
      <c r="Q2659" s="17">
        <v>9799</v>
      </c>
      <c r="R2659" s="18">
        <v>45.91</v>
      </c>
      <c r="S2659" s="19">
        <v>6094.9884999999995</v>
      </c>
      <c r="T2659" s="20" t="s">
        <v>34</v>
      </c>
      <c r="U2659" s="21" t="s">
        <v>45</v>
      </c>
      <c r="V2659" s="22" t="s">
        <v>46</v>
      </c>
      <c r="W2659" s="23">
        <v>1</v>
      </c>
      <c r="X2659" s="24"/>
    </row>
    <row r="2660" spans="1:24" s="1" customFormat="1" ht="108" customHeight="1" x14ac:dyDescent="0.3">
      <c r="A2660" s="11" t="s">
        <v>23</v>
      </c>
      <c r="B2660" s="11" t="s">
        <v>2249</v>
      </c>
      <c r="C2660" s="12" t="s">
        <v>2250</v>
      </c>
      <c r="D2660" s="13"/>
      <c r="E2660" s="42" t="str">
        <f>HYPERLINK("https://www.google.ru/search?q=HE6922&amp;newwindow=1&amp;tbm=isch","Еще фото")</f>
        <v>Еще фото</v>
      </c>
      <c r="F2660" s="14"/>
      <c r="G2660" s="11" t="s">
        <v>2220</v>
      </c>
      <c r="H2660" s="11" t="s">
        <v>27</v>
      </c>
      <c r="I2660" s="15" t="s">
        <v>2186</v>
      </c>
      <c r="J2660" s="15" t="s">
        <v>28</v>
      </c>
      <c r="K2660" s="16" t="s">
        <v>41</v>
      </c>
      <c r="L2660" s="15" t="s">
        <v>2251</v>
      </c>
      <c r="M2660" s="15" t="s">
        <v>61</v>
      </c>
      <c r="N2660" s="15" t="s">
        <v>445</v>
      </c>
      <c r="O2660" s="15" t="s">
        <v>32</v>
      </c>
      <c r="P2660" s="16" t="s">
        <v>172</v>
      </c>
      <c r="Q2660" s="17">
        <v>8099</v>
      </c>
      <c r="R2660" s="18">
        <v>45.67</v>
      </c>
      <c r="S2660" s="19">
        <v>5059.9884999999995</v>
      </c>
      <c r="T2660" s="20" t="s">
        <v>145</v>
      </c>
      <c r="U2660" s="21" t="s">
        <v>597</v>
      </c>
      <c r="V2660" s="23">
        <v>44</v>
      </c>
      <c r="W2660" s="23">
        <v>1</v>
      </c>
      <c r="X2660" s="24"/>
    </row>
    <row r="2661" spans="1:24" s="1" customFormat="1" ht="108" customHeight="1" x14ac:dyDescent="0.3">
      <c r="A2661" s="11" t="s">
        <v>23</v>
      </c>
      <c r="B2661" s="11" t="s">
        <v>2252</v>
      </c>
      <c r="C2661" s="12" t="s">
        <v>2253</v>
      </c>
      <c r="D2661" s="13"/>
      <c r="E2661" s="42" t="str">
        <f>HYPERLINK("https://www.google.ru/search?q=HB6536&amp;newwindow=1&amp;tbm=isch","Еще фото")</f>
        <v>Еще фото</v>
      </c>
      <c r="F2661" s="14"/>
      <c r="G2661" s="11" t="s">
        <v>2254</v>
      </c>
      <c r="H2661" s="11" t="s">
        <v>27</v>
      </c>
      <c r="I2661" s="15" t="s">
        <v>2186</v>
      </c>
      <c r="J2661" s="15" t="s">
        <v>28</v>
      </c>
      <c r="K2661" s="16" t="s">
        <v>29</v>
      </c>
      <c r="L2661" s="15" t="s">
        <v>2255</v>
      </c>
      <c r="M2661" s="15" t="s">
        <v>61</v>
      </c>
      <c r="N2661" s="15" t="s">
        <v>43</v>
      </c>
      <c r="O2661" s="15" t="s">
        <v>32</v>
      </c>
      <c r="P2661" s="16" t="s">
        <v>2211</v>
      </c>
      <c r="Q2661" s="17">
        <v>10299</v>
      </c>
      <c r="R2661" s="18">
        <v>45.63</v>
      </c>
      <c r="S2661" s="19">
        <v>6439.9884999999995</v>
      </c>
      <c r="T2661" s="20" t="s">
        <v>34</v>
      </c>
      <c r="U2661" s="21" t="s">
        <v>47</v>
      </c>
      <c r="V2661" s="22" t="s">
        <v>88</v>
      </c>
      <c r="W2661" s="23">
        <v>1</v>
      </c>
      <c r="X2661" s="24"/>
    </row>
    <row r="2662" spans="1:24" s="1" customFormat="1" ht="108" customHeight="1" x14ac:dyDescent="0.3">
      <c r="A2662" s="11" t="s">
        <v>23</v>
      </c>
      <c r="B2662" s="11" t="s">
        <v>2256</v>
      </c>
      <c r="C2662" s="12" t="s">
        <v>2257</v>
      </c>
      <c r="D2662" s="13"/>
      <c r="E2662" s="42" t="str">
        <f>HYPERLINK("https://www.google.ru/search?q=IK3536&amp;newwindow=1&amp;tbm=isch","Еще фото")</f>
        <v>Еще фото</v>
      </c>
      <c r="F2662" s="14"/>
      <c r="G2662" s="11" t="s">
        <v>2191</v>
      </c>
      <c r="H2662" s="11" t="s">
        <v>27</v>
      </c>
      <c r="I2662" s="15" t="s">
        <v>2186</v>
      </c>
      <c r="J2662" s="15" t="s">
        <v>28</v>
      </c>
      <c r="K2662" s="16" t="s">
        <v>29</v>
      </c>
      <c r="L2662" s="15" t="s">
        <v>2258</v>
      </c>
      <c r="M2662" s="15"/>
      <c r="N2662" s="15" t="s">
        <v>43</v>
      </c>
      <c r="O2662" s="15"/>
      <c r="P2662" s="16" t="s">
        <v>33</v>
      </c>
      <c r="Q2662" s="17">
        <v>10299</v>
      </c>
      <c r="R2662" s="18">
        <v>45.63</v>
      </c>
      <c r="S2662" s="19">
        <v>6439.9884999999995</v>
      </c>
      <c r="T2662" s="20" t="s">
        <v>34</v>
      </c>
      <c r="U2662" s="21" t="s">
        <v>47</v>
      </c>
      <c r="V2662" s="22" t="s">
        <v>88</v>
      </c>
      <c r="W2662" s="23">
        <v>9</v>
      </c>
      <c r="X2662" s="24"/>
    </row>
    <row r="2663" spans="1:24" s="1" customFormat="1" ht="108" customHeight="1" x14ac:dyDescent="0.3">
      <c r="A2663" s="11" t="s">
        <v>23</v>
      </c>
      <c r="B2663" s="11" t="s">
        <v>2259</v>
      </c>
      <c r="C2663" s="12" t="s">
        <v>2260</v>
      </c>
      <c r="D2663" s="13"/>
      <c r="E2663" s="42" t="str">
        <f>HYPERLINK("https://www.google.ru/search?q=GN5929&amp;newwindow=1&amp;tbm=isch","Еще фото")</f>
        <v>Еще фото</v>
      </c>
      <c r="F2663" s="14"/>
      <c r="G2663" s="11" t="s">
        <v>2185</v>
      </c>
      <c r="H2663" s="11" t="s">
        <v>27</v>
      </c>
      <c r="I2663" s="15" t="s">
        <v>2186</v>
      </c>
      <c r="J2663" s="15" t="s">
        <v>28</v>
      </c>
      <c r="K2663" s="16" t="s">
        <v>29</v>
      </c>
      <c r="L2663" s="15" t="s">
        <v>2261</v>
      </c>
      <c r="M2663" s="15"/>
      <c r="N2663" s="15" t="s">
        <v>43</v>
      </c>
      <c r="O2663" s="15"/>
      <c r="P2663" s="16" t="s">
        <v>2262</v>
      </c>
      <c r="Q2663" s="17">
        <v>8599</v>
      </c>
      <c r="R2663" s="18">
        <v>45.34</v>
      </c>
      <c r="S2663" s="19">
        <v>5404.9884999999995</v>
      </c>
      <c r="T2663" s="20" t="s">
        <v>34</v>
      </c>
      <c r="U2663" s="21" t="s">
        <v>47</v>
      </c>
      <c r="V2663" s="22" t="s">
        <v>88</v>
      </c>
      <c r="W2663" s="23">
        <v>1</v>
      </c>
      <c r="X2663" s="24"/>
    </row>
    <row r="2664" spans="1:24" s="1" customFormat="1" ht="108" customHeight="1" x14ac:dyDescent="0.3">
      <c r="A2664" s="11" t="s">
        <v>23</v>
      </c>
      <c r="B2664" s="11" t="s">
        <v>2263</v>
      </c>
      <c r="C2664" s="12" t="s">
        <v>2264</v>
      </c>
      <c r="D2664" s="13"/>
      <c r="E2664" s="42" t="str">
        <f>HYPERLINK("https://www.google.ru/search?q=GD6107&amp;newwindow=1&amp;tbm=isch","Еще фото")</f>
        <v>Еще фото</v>
      </c>
      <c r="F2664" s="14"/>
      <c r="G2664" s="11" t="s">
        <v>2185</v>
      </c>
      <c r="H2664" s="11" t="s">
        <v>27</v>
      </c>
      <c r="I2664" s="15" t="s">
        <v>2186</v>
      </c>
      <c r="J2664" s="15" t="s">
        <v>28</v>
      </c>
      <c r="K2664" s="16" t="s">
        <v>1011</v>
      </c>
      <c r="L2664" s="15" t="s">
        <v>2265</v>
      </c>
      <c r="M2664" s="15" t="s">
        <v>61</v>
      </c>
      <c r="N2664" s="15" t="s">
        <v>43</v>
      </c>
      <c r="O2664" s="15" t="s">
        <v>32</v>
      </c>
      <c r="P2664" s="16" t="s">
        <v>110</v>
      </c>
      <c r="Q2664" s="17">
        <v>6399</v>
      </c>
      <c r="R2664" s="18">
        <v>45</v>
      </c>
      <c r="S2664" s="19">
        <v>4047.3674999999994</v>
      </c>
      <c r="T2664" s="20" t="s">
        <v>111</v>
      </c>
      <c r="U2664" s="21" t="s">
        <v>2266</v>
      </c>
      <c r="V2664" s="22" t="s">
        <v>2267</v>
      </c>
      <c r="W2664" s="23">
        <v>1</v>
      </c>
      <c r="X2664" s="24"/>
    </row>
    <row r="2665" spans="1:24" s="1" customFormat="1" ht="52.05" customHeight="1" x14ac:dyDescent="0.3">
      <c r="A2665" s="11" t="s">
        <v>23</v>
      </c>
      <c r="B2665" s="11" t="s">
        <v>2268</v>
      </c>
      <c r="C2665" s="12" t="s">
        <v>2269</v>
      </c>
      <c r="D2665" s="62"/>
      <c r="E2665" s="42" t="str">
        <f>HYPERLINK("https://www.google.ru/search?q=H12216&amp;newwindow=1&amp;tbm=isch","Еще фото")</f>
        <v>Еще фото</v>
      </c>
      <c r="F2665" s="14" t="s">
        <v>107</v>
      </c>
      <c r="G2665" s="11" t="s">
        <v>2185</v>
      </c>
      <c r="H2665" s="11" t="s">
        <v>27</v>
      </c>
      <c r="I2665" s="15" t="s">
        <v>2186</v>
      </c>
      <c r="J2665" s="15" t="s">
        <v>28</v>
      </c>
      <c r="K2665" s="16" t="s">
        <v>29</v>
      </c>
      <c r="L2665" s="59" t="s">
        <v>2270</v>
      </c>
      <c r="M2665" s="15"/>
      <c r="N2665" s="15" t="s">
        <v>43</v>
      </c>
      <c r="O2665" s="15"/>
      <c r="P2665" s="16" t="s">
        <v>2211</v>
      </c>
      <c r="Q2665" s="17">
        <v>7799</v>
      </c>
      <c r="R2665" s="18">
        <v>45</v>
      </c>
      <c r="S2665" s="19">
        <v>4932.8674999999994</v>
      </c>
      <c r="T2665" s="20" t="s">
        <v>34</v>
      </c>
      <c r="U2665" s="21" t="s">
        <v>47</v>
      </c>
      <c r="V2665" s="22" t="s">
        <v>88</v>
      </c>
      <c r="W2665" s="23">
        <v>18</v>
      </c>
      <c r="X2665" s="24"/>
    </row>
    <row r="2666" spans="1:24" s="1" customFormat="1" ht="61.05" customHeight="1" x14ac:dyDescent="0.3">
      <c r="A2666" s="26" t="s">
        <v>23</v>
      </c>
      <c r="B2666" s="26" t="s">
        <v>2268</v>
      </c>
      <c r="C2666" s="12" t="s">
        <v>2269</v>
      </c>
      <c r="D2666" s="63"/>
      <c r="E2666" s="42" t="str">
        <f>HYPERLINK("https://www.google.ru/search?q=H12216&amp;newwindow=1&amp;tbm=isch","Еще фото")</f>
        <v>Еще фото</v>
      </c>
      <c r="F2666" s="14" t="s">
        <v>107</v>
      </c>
      <c r="G2666" s="26" t="s">
        <v>2185</v>
      </c>
      <c r="H2666" s="26" t="s">
        <v>27</v>
      </c>
      <c r="I2666" s="26" t="s">
        <v>2186</v>
      </c>
      <c r="J2666" s="15" t="s">
        <v>28</v>
      </c>
      <c r="K2666" s="16" t="s">
        <v>29</v>
      </c>
      <c r="L2666" s="61"/>
      <c r="M2666" s="15"/>
      <c r="N2666" s="15" t="s">
        <v>43</v>
      </c>
      <c r="O2666" s="15"/>
      <c r="P2666" s="16" t="s">
        <v>2211</v>
      </c>
      <c r="Q2666" s="17">
        <v>7799</v>
      </c>
      <c r="R2666" s="18">
        <v>45</v>
      </c>
      <c r="S2666" s="19">
        <v>4932.8674999999994</v>
      </c>
      <c r="T2666" s="20" t="s">
        <v>34</v>
      </c>
      <c r="U2666" s="21" t="s">
        <v>50</v>
      </c>
      <c r="V2666" s="22" t="s">
        <v>52</v>
      </c>
      <c r="W2666" s="23">
        <v>14</v>
      </c>
      <c r="X2666" s="24"/>
    </row>
    <row r="2667" spans="1:24" s="1" customFormat="1" ht="108" customHeight="1" x14ac:dyDescent="0.3">
      <c r="A2667" s="11" t="s">
        <v>23</v>
      </c>
      <c r="B2667" s="11" t="s">
        <v>2271</v>
      </c>
      <c r="C2667" s="12" t="s">
        <v>2272</v>
      </c>
      <c r="D2667" s="13"/>
      <c r="E2667" s="42" t="str">
        <f>HYPERLINK("https://www.google.ru/search?q=HE1923&amp;newwindow=1&amp;tbm=isch","Еще фото")</f>
        <v>Еще фото</v>
      </c>
      <c r="F2667" s="14"/>
      <c r="G2667" s="11" t="s">
        <v>2185</v>
      </c>
      <c r="H2667" s="11" t="s">
        <v>27</v>
      </c>
      <c r="I2667" s="15" t="s">
        <v>2186</v>
      </c>
      <c r="J2667" s="15" t="s">
        <v>28</v>
      </c>
      <c r="K2667" s="16" t="s">
        <v>1011</v>
      </c>
      <c r="L2667" s="15" t="s">
        <v>2273</v>
      </c>
      <c r="M2667" s="15"/>
      <c r="N2667" s="15" t="s">
        <v>807</v>
      </c>
      <c r="O2667" s="15" t="s">
        <v>32</v>
      </c>
      <c r="P2667" s="16" t="s">
        <v>2274</v>
      </c>
      <c r="Q2667" s="17">
        <v>7699</v>
      </c>
      <c r="R2667" s="18">
        <v>45</v>
      </c>
      <c r="S2667" s="19">
        <v>4869.6174999999994</v>
      </c>
      <c r="T2667" s="20" t="s">
        <v>34</v>
      </c>
      <c r="U2667" s="21" t="s">
        <v>2275</v>
      </c>
      <c r="V2667" s="22" t="s">
        <v>2276</v>
      </c>
      <c r="W2667" s="23">
        <v>1</v>
      </c>
      <c r="X2667" s="24"/>
    </row>
    <row r="2668" spans="1:24" s="1" customFormat="1" ht="108" customHeight="1" x14ac:dyDescent="0.3">
      <c r="A2668" s="11" t="s">
        <v>23</v>
      </c>
      <c r="B2668" s="11" t="s">
        <v>2277</v>
      </c>
      <c r="C2668" s="12" t="s">
        <v>2278</v>
      </c>
      <c r="D2668" s="13"/>
      <c r="E2668" s="42" t="str">
        <f>HYPERLINK("https://www.google.ru/search?q=HZ5743&amp;newwindow=1&amp;tbm=isch","Еще фото")</f>
        <v>Еще фото</v>
      </c>
      <c r="F2668" s="14"/>
      <c r="G2668" s="11" t="s">
        <v>2254</v>
      </c>
      <c r="H2668" s="11" t="s">
        <v>27</v>
      </c>
      <c r="I2668" s="15" t="s">
        <v>2186</v>
      </c>
      <c r="J2668" s="15" t="s">
        <v>28</v>
      </c>
      <c r="K2668" s="16" t="s">
        <v>41</v>
      </c>
      <c r="L2668" s="15" t="s">
        <v>2279</v>
      </c>
      <c r="M2668" s="15"/>
      <c r="N2668" s="15" t="s">
        <v>138</v>
      </c>
      <c r="O2668" s="15"/>
      <c r="P2668" s="16" t="s">
        <v>219</v>
      </c>
      <c r="Q2668" s="17">
        <v>7599</v>
      </c>
      <c r="R2668" s="18">
        <v>45</v>
      </c>
      <c r="S2668" s="19">
        <v>4806.3674999999994</v>
      </c>
      <c r="T2668" s="20" t="s">
        <v>34</v>
      </c>
      <c r="U2668" s="21" t="s">
        <v>45</v>
      </c>
      <c r="V2668" s="22" t="s">
        <v>46</v>
      </c>
      <c r="W2668" s="23">
        <v>1</v>
      </c>
      <c r="X2668" s="24"/>
    </row>
    <row r="2669" spans="1:24" s="1" customFormat="1" ht="108" customHeight="1" x14ac:dyDescent="0.3">
      <c r="A2669" s="11" t="s">
        <v>23</v>
      </c>
      <c r="B2669" s="11" t="s">
        <v>2280</v>
      </c>
      <c r="C2669" s="12" t="s">
        <v>2281</v>
      </c>
      <c r="D2669" s="13"/>
      <c r="E2669" s="42" t="str">
        <f>HYPERLINK("https://www.google.ru/search?q=IB3995&amp;newwindow=1&amp;tbm=isch","Еще фото")</f>
        <v>Еще фото</v>
      </c>
      <c r="F2669" s="14"/>
      <c r="G2669" s="11" t="s">
        <v>2228</v>
      </c>
      <c r="H2669" s="11" t="s">
        <v>27</v>
      </c>
      <c r="I2669" s="15" t="s">
        <v>2186</v>
      </c>
      <c r="J2669" s="15" t="s">
        <v>28</v>
      </c>
      <c r="K2669" s="16" t="s">
        <v>29</v>
      </c>
      <c r="L2669" s="15" t="s">
        <v>2282</v>
      </c>
      <c r="M2669" s="15"/>
      <c r="N2669" s="15" t="s">
        <v>43</v>
      </c>
      <c r="O2669" s="15"/>
      <c r="P2669" s="16" t="s">
        <v>2283</v>
      </c>
      <c r="Q2669" s="17">
        <v>8999</v>
      </c>
      <c r="R2669" s="18">
        <v>45</v>
      </c>
      <c r="S2669" s="19">
        <v>5691.8674999999994</v>
      </c>
      <c r="T2669" s="20" t="s">
        <v>34</v>
      </c>
      <c r="U2669" s="21" t="s">
        <v>50</v>
      </c>
      <c r="V2669" s="22" t="s">
        <v>52</v>
      </c>
      <c r="W2669" s="23">
        <v>1</v>
      </c>
      <c r="X2669" s="24"/>
    </row>
    <row r="2670" spans="1:24" s="1" customFormat="1" ht="52.05" customHeight="1" x14ac:dyDescent="0.3">
      <c r="A2670" s="11" t="s">
        <v>23</v>
      </c>
      <c r="B2670" s="11" t="s">
        <v>2197</v>
      </c>
      <c r="C2670" s="12" t="s">
        <v>2284</v>
      </c>
      <c r="D2670" s="62"/>
      <c r="E2670" s="42" t="str">
        <f>HYPERLINK("https://www.google.ru/search?q=IB4024&amp;newwindow=1&amp;tbm=isch","Еще фото")</f>
        <v>Еще фото</v>
      </c>
      <c r="F2670" s="14"/>
      <c r="G2670" s="11" t="s">
        <v>2191</v>
      </c>
      <c r="H2670" s="11" t="s">
        <v>27</v>
      </c>
      <c r="I2670" s="15" t="s">
        <v>2186</v>
      </c>
      <c r="J2670" s="15" t="s">
        <v>28</v>
      </c>
      <c r="K2670" s="16" t="s">
        <v>29</v>
      </c>
      <c r="L2670" s="59" t="s">
        <v>2199</v>
      </c>
      <c r="M2670" s="15"/>
      <c r="N2670" s="15" t="s">
        <v>43</v>
      </c>
      <c r="O2670" s="15"/>
      <c r="P2670" s="16" t="s">
        <v>219</v>
      </c>
      <c r="Q2670" s="17">
        <v>7599</v>
      </c>
      <c r="R2670" s="18">
        <v>45</v>
      </c>
      <c r="S2670" s="19">
        <v>4806.3674999999994</v>
      </c>
      <c r="T2670" s="20" t="s">
        <v>34</v>
      </c>
      <c r="U2670" s="21" t="s">
        <v>47</v>
      </c>
      <c r="V2670" s="22" t="s">
        <v>88</v>
      </c>
      <c r="W2670" s="23">
        <v>1</v>
      </c>
      <c r="X2670" s="24"/>
    </row>
    <row r="2671" spans="1:24" s="1" customFormat="1" ht="61.05" customHeight="1" x14ac:dyDescent="0.3">
      <c r="A2671" s="26" t="s">
        <v>23</v>
      </c>
      <c r="B2671" s="26" t="s">
        <v>2197</v>
      </c>
      <c r="C2671" s="12" t="s">
        <v>2284</v>
      </c>
      <c r="D2671" s="63"/>
      <c r="E2671" s="42" t="str">
        <f>HYPERLINK("https://www.google.ru/search?q=IB4024&amp;newwindow=1&amp;tbm=isch","Еще фото")</f>
        <v>Еще фото</v>
      </c>
      <c r="F2671" s="14"/>
      <c r="G2671" s="26" t="s">
        <v>2191</v>
      </c>
      <c r="H2671" s="26" t="s">
        <v>27</v>
      </c>
      <c r="I2671" s="26" t="s">
        <v>2186</v>
      </c>
      <c r="J2671" s="15" t="s">
        <v>28</v>
      </c>
      <c r="K2671" s="16" t="s">
        <v>29</v>
      </c>
      <c r="L2671" s="61"/>
      <c r="M2671" s="15"/>
      <c r="N2671" s="15" t="s">
        <v>43</v>
      </c>
      <c r="O2671" s="15"/>
      <c r="P2671" s="16" t="s">
        <v>219</v>
      </c>
      <c r="Q2671" s="17">
        <v>7599</v>
      </c>
      <c r="R2671" s="18">
        <v>45</v>
      </c>
      <c r="S2671" s="19">
        <v>4806.3674999999994</v>
      </c>
      <c r="T2671" s="20" t="s">
        <v>34</v>
      </c>
      <c r="U2671" s="21" t="s">
        <v>51</v>
      </c>
      <c r="V2671" s="22" t="s">
        <v>89</v>
      </c>
      <c r="W2671" s="23">
        <v>2</v>
      </c>
      <c r="X2671" s="24"/>
    </row>
    <row r="2672" spans="1:24" s="1" customFormat="1" ht="108" customHeight="1" x14ac:dyDescent="0.3">
      <c r="A2672" s="11" t="s">
        <v>23</v>
      </c>
      <c r="B2672" s="11" t="s">
        <v>2285</v>
      </c>
      <c r="C2672" s="12" t="s">
        <v>2286</v>
      </c>
      <c r="D2672" s="13"/>
      <c r="E2672" s="42" t="str">
        <f>HYPERLINK("https://www.google.ru/search?q=IC9319&amp;newwindow=1&amp;tbm=isch","Еще фото")</f>
        <v>Еще фото</v>
      </c>
      <c r="F2672" s="14"/>
      <c r="G2672" s="11" t="s">
        <v>2185</v>
      </c>
      <c r="H2672" s="11" t="s">
        <v>27</v>
      </c>
      <c r="I2672" s="15" t="s">
        <v>2186</v>
      </c>
      <c r="J2672" s="15" t="s">
        <v>28</v>
      </c>
      <c r="K2672" s="16" t="s">
        <v>29</v>
      </c>
      <c r="L2672" s="15" t="s">
        <v>2287</v>
      </c>
      <c r="M2672" s="15"/>
      <c r="N2672" s="15" t="s">
        <v>31</v>
      </c>
      <c r="O2672" s="15"/>
      <c r="P2672" s="16" t="s">
        <v>66</v>
      </c>
      <c r="Q2672" s="17">
        <v>7599</v>
      </c>
      <c r="R2672" s="18">
        <v>45</v>
      </c>
      <c r="S2672" s="19">
        <v>4806.3674999999994</v>
      </c>
      <c r="T2672" s="20" t="s">
        <v>34</v>
      </c>
      <c r="U2672" s="21" t="s">
        <v>51</v>
      </c>
      <c r="V2672" s="22" t="s">
        <v>89</v>
      </c>
      <c r="W2672" s="23">
        <v>5</v>
      </c>
      <c r="X2672" s="24"/>
    </row>
    <row r="2673" spans="1:24" s="1" customFormat="1" ht="35" customHeight="1" x14ac:dyDescent="0.3">
      <c r="A2673" s="11" t="s">
        <v>23</v>
      </c>
      <c r="B2673" s="11" t="s">
        <v>2288</v>
      </c>
      <c r="C2673" s="12" t="s">
        <v>2289</v>
      </c>
      <c r="D2673" s="56"/>
      <c r="E2673" s="42" t="str">
        <f>HYPERLINK("https://www.google.ru/search?q=IC9364&amp;newwindow=1&amp;tbm=isch","Еще фото")</f>
        <v>Еще фото</v>
      </c>
      <c r="F2673" s="14"/>
      <c r="G2673" s="11" t="s">
        <v>2185</v>
      </c>
      <c r="H2673" s="11" t="s">
        <v>27</v>
      </c>
      <c r="I2673" s="15" t="s">
        <v>2186</v>
      </c>
      <c r="J2673" s="15" t="s">
        <v>28</v>
      </c>
      <c r="K2673" s="16" t="s">
        <v>29</v>
      </c>
      <c r="L2673" s="59" t="s">
        <v>2290</v>
      </c>
      <c r="M2673" s="15"/>
      <c r="N2673" s="15" t="s">
        <v>31</v>
      </c>
      <c r="O2673" s="15"/>
      <c r="P2673" s="16" t="s">
        <v>66</v>
      </c>
      <c r="Q2673" s="17">
        <v>7599</v>
      </c>
      <c r="R2673" s="18">
        <v>45</v>
      </c>
      <c r="S2673" s="19">
        <v>4806.3674999999994</v>
      </c>
      <c r="T2673" s="20" t="s">
        <v>34</v>
      </c>
      <c r="U2673" s="21" t="s">
        <v>45</v>
      </c>
      <c r="V2673" s="22" t="s">
        <v>46</v>
      </c>
      <c r="W2673" s="23">
        <v>1</v>
      </c>
      <c r="X2673" s="24"/>
    </row>
    <row r="2674" spans="1:24" s="1" customFormat="1" ht="35" customHeight="1" x14ac:dyDescent="0.3">
      <c r="A2674" s="26" t="s">
        <v>23</v>
      </c>
      <c r="B2674" s="26" t="s">
        <v>2288</v>
      </c>
      <c r="C2674" s="12" t="s">
        <v>2289</v>
      </c>
      <c r="D2674" s="57"/>
      <c r="E2674" s="42" t="str">
        <f>HYPERLINK("https://www.google.ru/search?q=IC9364&amp;newwindow=1&amp;tbm=isch","Еще фото")</f>
        <v>Еще фото</v>
      </c>
      <c r="F2674" s="14"/>
      <c r="G2674" s="26" t="s">
        <v>2185</v>
      </c>
      <c r="H2674" s="26" t="s">
        <v>27</v>
      </c>
      <c r="I2674" s="26" t="s">
        <v>2186</v>
      </c>
      <c r="J2674" s="15" t="s">
        <v>28</v>
      </c>
      <c r="K2674" s="16" t="s">
        <v>29</v>
      </c>
      <c r="L2674" s="60"/>
      <c r="M2674" s="15"/>
      <c r="N2674" s="15" t="s">
        <v>31</v>
      </c>
      <c r="O2674" s="15"/>
      <c r="P2674" s="16" t="s">
        <v>66</v>
      </c>
      <c r="Q2674" s="17">
        <v>7599</v>
      </c>
      <c r="R2674" s="18">
        <v>45</v>
      </c>
      <c r="S2674" s="19">
        <v>4806.3674999999994</v>
      </c>
      <c r="T2674" s="20" t="s">
        <v>34</v>
      </c>
      <c r="U2674" s="21" t="s">
        <v>47</v>
      </c>
      <c r="V2674" s="22" t="s">
        <v>88</v>
      </c>
      <c r="W2674" s="23">
        <v>2</v>
      </c>
      <c r="X2674" s="24"/>
    </row>
    <row r="2675" spans="1:24" s="1" customFormat="1" ht="37.049999999999997" customHeight="1" x14ac:dyDescent="0.3">
      <c r="A2675" s="26" t="s">
        <v>23</v>
      </c>
      <c r="B2675" s="26" t="s">
        <v>2288</v>
      </c>
      <c r="C2675" s="12" t="s">
        <v>2289</v>
      </c>
      <c r="D2675" s="58"/>
      <c r="E2675" s="42" t="str">
        <f>HYPERLINK("https://www.google.ru/search?q=IC9364&amp;newwindow=1&amp;tbm=isch","Еще фото")</f>
        <v>Еще фото</v>
      </c>
      <c r="F2675" s="14"/>
      <c r="G2675" s="26" t="s">
        <v>2185</v>
      </c>
      <c r="H2675" s="26" t="s">
        <v>27</v>
      </c>
      <c r="I2675" s="26" t="s">
        <v>2186</v>
      </c>
      <c r="J2675" s="15" t="s">
        <v>28</v>
      </c>
      <c r="K2675" s="16" t="s">
        <v>29</v>
      </c>
      <c r="L2675" s="61"/>
      <c r="M2675" s="15"/>
      <c r="N2675" s="15" t="s">
        <v>31</v>
      </c>
      <c r="O2675" s="15"/>
      <c r="P2675" s="16" t="s">
        <v>66</v>
      </c>
      <c r="Q2675" s="17">
        <v>7599</v>
      </c>
      <c r="R2675" s="18">
        <v>45</v>
      </c>
      <c r="S2675" s="19">
        <v>4806.3674999999994</v>
      </c>
      <c r="T2675" s="20" t="s">
        <v>34</v>
      </c>
      <c r="U2675" s="21" t="s">
        <v>51</v>
      </c>
      <c r="V2675" s="22" t="s">
        <v>89</v>
      </c>
      <c r="W2675" s="23">
        <v>2</v>
      </c>
      <c r="X2675" s="24"/>
    </row>
    <row r="2676" spans="1:24" s="1" customFormat="1" ht="108" customHeight="1" x14ac:dyDescent="0.3">
      <c r="A2676" s="11" t="s">
        <v>23</v>
      </c>
      <c r="B2676" s="11" t="s">
        <v>2288</v>
      </c>
      <c r="C2676" s="12" t="s">
        <v>2291</v>
      </c>
      <c r="D2676" s="13"/>
      <c r="E2676" s="42" t="str">
        <f>HYPERLINK("https://www.google.ru/search?q=IC9366&amp;newwindow=1&amp;tbm=isch","Еще фото")</f>
        <v>Еще фото</v>
      </c>
      <c r="F2676" s="14"/>
      <c r="G2676" s="11" t="s">
        <v>2185</v>
      </c>
      <c r="H2676" s="11" t="s">
        <v>27</v>
      </c>
      <c r="I2676" s="15" t="s">
        <v>2186</v>
      </c>
      <c r="J2676" s="15" t="s">
        <v>28</v>
      </c>
      <c r="K2676" s="16" t="s">
        <v>29</v>
      </c>
      <c r="L2676" s="15" t="s">
        <v>2292</v>
      </c>
      <c r="M2676" s="15"/>
      <c r="N2676" s="15" t="s">
        <v>2293</v>
      </c>
      <c r="O2676" s="15"/>
      <c r="P2676" s="16" t="s">
        <v>66</v>
      </c>
      <c r="Q2676" s="17">
        <v>7599</v>
      </c>
      <c r="R2676" s="18">
        <v>45</v>
      </c>
      <c r="S2676" s="19">
        <v>4806.3674999999994</v>
      </c>
      <c r="T2676" s="20" t="s">
        <v>34</v>
      </c>
      <c r="U2676" s="21" t="s">
        <v>47</v>
      </c>
      <c r="V2676" s="22" t="s">
        <v>88</v>
      </c>
      <c r="W2676" s="23">
        <v>2</v>
      </c>
      <c r="X2676" s="24"/>
    </row>
    <row r="2677" spans="1:24" s="1" customFormat="1" ht="108" customHeight="1" x14ac:dyDescent="0.3">
      <c r="A2677" s="11" t="s">
        <v>23</v>
      </c>
      <c r="B2677" s="11" t="s">
        <v>2294</v>
      </c>
      <c r="C2677" s="12" t="s">
        <v>2295</v>
      </c>
      <c r="D2677" s="13"/>
      <c r="E2677" s="42" t="str">
        <f>HYPERLINK("https://www.google.ru/search?q=IC9905&amp;newwindow=1&amp;tbm=isch","Еще фото")</f>
        <v>Еще фото</v>
      </c>
      <c r="F2677" s="14"/>
      <c r="G2677" s="11" t="s">
        <v>2185</v>
      </c>
      <c r="H2677" s="11" t="s">
        <v>27</v>
      </c>
      <c r="I2677" s="15" t="s">
        <v>2186</v>
      </c>
      <c r="J2677" s="15" t="s">
        <v>28</v>
      </c>
      <c r="K2677" s="16" t="s">
        <v>41</v>
      </c>
      <c r="L2677" s="15"/>
      <c r="M2677" s="15"/>
      <c r="N2677" s="15" t="s">
        <v>31</v>
      </c>
      <c r="O2677" s="15"/>
      <c r="P2677" s="16" t="s">
        <v>172</v>
      </c>
      <c r="Q2677" s="17">
        <v>6999</v>
      </c>
      <c r="R2677" s="18">
        <v>45</v>
      </c>
      <c r="S2677" s="19">
        <v>4426.8674999999994</v>
      </c>
      <c r="T2677" s="20" t="s">
        <v>34</v>
      </c>
      <c r="U2677" s="21" t="s">
        <v>47</v>
      </c>
      <c r="V2677" s="22" t="s">
        <v>48</v>
      </c>
      <c r="W2677" s="23">
        <v>1</v>
      </c>
      <c r="X2677" s="24"/>
    </row>
    <row r="2678" spans="1:24" s="1" customFormat="1" ht="52.05" customHeight="1" x14ac:dyDescent="0.3">
      <c r="A2678" s="11" t="s">
        <v>23</v>
      </c>
      <c r="B2678" s="11" t="s">
        <v>2189</v>
      </c>
      <c r="C2678" s="12" t="s">
        <v>2296</v>
      </c>
      <c r="D2678" s="62"/>
      <c r="E2678" s="42" t="str">
        <f>HYPERLINK("https://www.google.ru/search?q=IM4497&amp;newwindow=1&amp;tbm=isch","Еще фото")</f>
        <v>Еще фото</v>
      </c>
      <c r="F2678" s="14"/>
      <c r="G2678" s="11" t="s">
        <v>2191</v>
      </c>
      <c r="H2678" s="11" t="s">
        <v>27</v>
      </c>
      <c r="I2678" s="15" t="s">
        <v>2186</v>
      </c>
      <c r="J2678" s="15" t="s">
        <v>28</v>
      </c>
      <c r="K2678" s="16" t="s">
        <v>29</v>
      </c>
      <c r="L2678" s="59" t="s">
        <v>2297</v>
      </c>
      <c r="M2678" s="15"/>
      <c r="N2678" s="15" t="s">
        <v>191</v>
      </c>
      <c r="O2678" s="15"/>
      <c r="P2678" s="16" t="s">
        <v>172</v>
      </c>
      <c r="Q2678" s="17">
        <v>9499</v>
      </c>
      <c r="R2678" s="18">
        <v>45</v>
      </c>
      <c r="S2678" s="19">
        <v>6008.1174999999994</v>
      </c>
      <c r="T2678" s="20" t="s">
        <v>34</v>
      </c>
      <c r="U2678" s="21" t="s">
        <v>35</v>
      </c>
      <c r="V2678" s="22" t="s">
        <v>36</v>
      </c>
      <c r="W2678" s="23">
        <v>1</v>
      </c>
      <c r="X2678" s="24"/>
    </row>
    <row r="2679" spans="1:24" s="1" customFormat="1" ht="61.05" customHeight="1" x14ac:dyDescent="0.3">
      <c r="A2679" s="26" t="s">
        <v>23</v>
      </c>
      <c r="B2679" s="26" t="s">
        <v>2189</v>
      </c>
      <c r="C2679" s="12" t="s">
        <v>2296</v>
      </c>
      <c r="D2679" s="63"/>
      <c r="E2679" s="42" t="str">
        <f>HYPERLINK("https://www.google.ru/search?q=IM4497&amp;newwindow=1&amp;tbm=isch","Еще фото")</f>
        <v>Еще фото</v>
      </c>
      <c r="F2679" s="14"/>
      <c r="G2679" s="26" t="s">
        <v>2191</v>
      </c>
      <c r="H2679" s="26" t="s">
        <v>27</v>
      </c>
      <c r="I2679" s="26" t="s">
        <v>2186</v>
      </c>
      <c r="J2679" s="15" t="s">
        <v>28</v>
      </c>
      <c r="K2679" s="16" t="s">
        <v>29</v>
      </c>
      <c r="L2679" s="61"/>
      <c r="M2679" s="15"/>
      <c r="N2679" s="15" t="s">
        <v>191</v>
      </c>
      <c r="O2679" s="15"/>
      <c r="P2679" s="16" t="s">
        <v>172</v>
      </c>
      <c r="Q2679" s="17">
        <v>9499</v>
      </c>
      <c r="R2679" s="18">
        <v>45</v>
      </c>
      <c r="S2679" s="19">
        <v>6008.1174999999994</v>
      </c>
      <c r="T2679" s="20" t="s">
        <v>34</v>
      </c>
      <c r="U2679" s="21" t="s">
        <v>51</v>
      </c>
      <c r="V2679" s="22" t="s">
        <v>89</v>
      </c>
      <c r="W2679" s="23">
        <v>1</v>
      </c>
      <c r="X2679" s="24"/>
    </row>
    <row r="2680" spans="1:24" s="1" customFormat="1" ht="52.05" customHeight="1" x14ac:dyDescent="0.3">
      <c r="A2680" s="11" t="s">
        <v>23</v>
      </c>
      <c r="B2680" s="11" t="s">
        <v>2240</v>
      </c>
      <c r="C2680" s="12" t="s">
        <v>2298</v>
      </c>
      <c r="D2680" s="62"/>
      <c r="E2680" s="42" t="str">
        <f>HYPERLINK("https://www.google.ru/search?q=IM9679&amp;newwindow=1&amp;tbm=isch","Еще фото")</f>
        <v>Еще фото</v>
      </c>
      <c r="F2680" s="14"/>
      <c r="G2680" s="11" t="s">
        <v>2228</v>
      </c>
      <c r="H2680" s="11" t="s">
        <v>27</v>
      </c>
      <c r="I2680" s="15" t="s">
        <v>2186</v>
      </c>
      <c r="J2680" s="15" t="s">
        <v>28</v>
      </c>
      <c r="K2680" s="16" t="s">
        <v>29</v>
      </c>
      <c r="L2680" s="59" t="s">
        <v>2242</v>
      </c>
      <c r="M2680" s="15"/>
      <c r="N2680" s="15" t="s">
        <v>210</v>
      </c>
      <c r="O2680" s="15"/>
      <c r="P2680" s="16" t="s">
        <v>172</v>
      </c>
      <c r="Q2680" s="17">
        <v>8799</v>
      </c>
      <c r="R2680" s="18">
        <v>45</v>
      </c>
      <c r="S2680" s="19">
        <v>5565.3674999999994</v>
      </c>
      <c r="T2680" s="20" t="s">
        <v>34</v>
      </c>
      <c r="U2680" s="21" t="s">
        <v>47</v>
      </c>
      <c r="V2680" s="22" t="s">
        <v>88</v>
      </c>
      <c r="W2680" s="23">
        <v>6</v>
      </c>
      <c r="X2680" s="24"/>
    </row>
    <row r="2681" spans="1:24" s="1" customFormat="1" ht="61.05" customHeight="1" x14ac:dyDescent="0.3">
      <c r="A2681" s="26" t="s">
        <v>23</v>
      </c>
      <c r="B2681" s="26" t="s">
        <v>2240</v>
      </c>
      <c r="C2681" s="12" t="s">
        <v>2298</v>
      </c>
      <c r="D2681" s="63"/>
      <c r="E2681" s="42" t="str">
        <f>HYPERLINK("https://www.google.ru/search?q=IM9679&amp;newwindow=1&amp;tbm=isch","Еще фото")</f>
        <v>Еще фото</v>
      </c>
      <c r="F2681" s="14"/>
      <c r="G2681" s="26" t="s">
        <v>2228</v>
      </c>
      <c r="H2681" s="26" t="s">
        <v>27</v>
      </c>
      <c r="I2681" s="26" t="s">
        <v>2186</v>
      </c>
      <c r="J2681" s="15" t="s">
        <v>28</v>
      </c>
      <c r="K2681" s="16" t="s">
        <v>29</v>
      </c>
      <c r="L2681" s="61"/>
      <c r="M2681" s="15"/>
      <c r="N2681" s="15" t="s">
        <v>210</v>
      </c>
      <c r="O2681" s="15"/>
      <c r="P2681" s="16" t="s">
        <v>172</v>
      </c>
      <c r="Q2681" s="17">
        <v>8799</v>
      </c>
      <c r="R2681" s="18">
        <v>45</v>
      </c>
      <c r="S2681" s="19">
        <v>5565.3674999999994</v>
      </c>
      <c r="T2681" s="20" t="s">
        <v>34</v>
      </c>
      <c r="U2681" s="21" t="s">
        <v>35</v>
      </c>
      <c r="V2681" s="22" t="s">
        <v>36</v>
      </c>
      <c r="W2681" s="23">
        <v>1</v>
      </c>
      <c r="X2681" s="24"/>
    </row>
    <row r="2682" spans="1:24" s="1" customFormat="1" ht="108" customHeight="1" x14ac:dyDescent="0.3">
      <c r="A2682" s="11" t="s">
        <v>23</v>
      </c>
      <c r="B2682" s="11" t="s">
        <v>2288</v>
      </c>
      <c r="C2682" s="12" t="s">
        <v>2299</v>
      </c>
      <c r="D2682" s="13"/>
      <c r="E2682" s="42" t="str">
        <f>HYPERLINK("https://www.google.ru/search?q=IN6164&amp;newwindow=1&amp;tbm=isch","Еще фото")</f>
        <v>Еще фото</v>
      </c>
      <c r="F2682" s="14"/>
      <c r="G2682" s="11" t="s">
        <v>2191</v>
      </c>
      <c r="H2682" s="11" t="s">
        <v>27</v>
      </c>
      <c r="I2682" s="15" t="s">
        <v>2186</v>
      </c>
      <c r="J2682" s="15" t="s">
        <v>28</v>
      </c>
      <c r="K2682" s="16" t="s">
        <v>29</v>
      </c>
      <c r="L2682" s="15" t="s">
        <v>2300</v>
      </c>
      <c r="M2682" s="15"/>
      <c r="N2682" s="15" t="s">
        <v>138</v>
      </c>
      <c r="O2682" s="15"/>
      <c r="P2682" s="16" t="s">
        <v>198</v>
      </c>
      <c r="Q2682" s="17">
        <v>8299</v>
      </c>
      <c r="R2682" s="18">
        <v>45</v>
      </c>
      <c r="S2682" s="19">
        <v>5249.1174999999994</v>
      </c>
      <c r="T2682" s="20" t="s">
        <v>34</v>
      </c>
      <c r="U2682" s="21" t="s">
        <v>51</v>
      </c>
      <c r="V2682" s="22" t="s">
        <v>89</v>
      </c>
      <c r="W2682" s="23">
        <v>1</v>
      </c>
      <c r="X2682" s="24"/>
    </row>
    <row r="2683" spans="1:24" s="1" customFormat="1" ht="26" customHeight="1" x14ac:dyDescent="0.3">
      <c r="A2683" s="11" t="s">
        <v>23</v>
      </c>
      <c r="B2683" s="11" t="s">
        <v>2301</v>
      </c>
      <c r="C2683" s="12" t="s">
        <v>2302</v>
      </c>
      <c r="D2683" s="56"/>
      <c r="E2683" s="42" t="str">
        <f>HYPERLINK("https://www.google.ru/search?q=IV9219&amp;newwindow=1&amp;tbm=isch","Еще фото")</f>
        <v>Еще фото</v>
      </c>
      <c r="F2683" s="14"/>
      <c r="G2683" s="11" t="s">
        <v>2191</v>
      </c>
      <c r="H2683" s="11" t="s">
        <v>27</v>
      </c>
      <c r="I2683" s="15" t="s">
        <v>2186</v>
      </c>
      <c r="J2683" s="15" t="s">
        <v>40</v>
      </c>
      <c r="K2683" s="16" t="s">
        <v>41</v>
      </c>
      <c r="L2683" s="59"/>
      <c r="M2683" s="15"/>
      <c r="N2683" s="15" t="s">
        <v>43</v>
      </c>
      <c r="O2683" s="15"/>
      <c r="P2683" s="16" t="s">
        <v>2303</v>
      </c>
      <c r="Q2683" s="17">
        <v>9099</v>
      </c>
      <c r="R2683" s="18">
        <v>45</v>
      </c>
      <c r="S2683" s="19">
        <v>5755.1174999999994</v>
      </c>
      <c r="T2683" s="20" t="s">
        <v>34</v>
      </c>
      <c r="U2683" s="21" t="s">
        <v>45</v>
      </c>
      <c r="V2683" s="22" t="s">
        <v>46</v>
      </c>
      <c r="W2683" s="23">
        <v>10</v>
      </c>
      <c r="X2683" s="24"/>
    </row>
    <row r="2684" spans="1:24" s="1" customFormat="1" ht="26" customHeight="1" x14ac:dyDescent="0.3">
      <c r="A2684" s="26" t="s">
        <v>23</v>
      </c>
      <c r="B2684" s="26" t="s">
        <v>2301</v>
      </c>
      <c r="C2684" s="12" t="s">
        <v>2302</v>
      </c>
      <c r="D2684" s="57"/>
      <c r="E2684" s="42" t="str">
        <f>HYPERLINK("https://www.google.ru/search?q=IV9219&amp;newwindow=1&amp;tbm=isch","Еще фото")</f>
        <v>Еще фото</v>
      </c>
      <c r="F2684" s="14"/>
      <c r="G2684" s="26" t="s">
        <v>2191</v>
      </c>
      <c r="H2684" s="26" t="s">
        <v>27</v>
      </c>
      <c r="I2684" s="26" t="s">
        <v>2186</v>
      </c>
      <c r="J2684" s="15" t="s">
        <v>40</v>
      </c>
      <c r="K2684" s="16" t="s">
        <v>41</v>
      </c>
      <c r="L2684" s="60"/>
      <c r="M2684" s="15"/>
      <c r="N2684" s="15" t="s">
        <v>43</v>
      </c>
      <c r="O2684" s="15"/>
      <c r="P2684" s="16" t="s">
        <v>2303</v>
      </c>
      <c r="Q2684" s="17">
        <v>9099</v>
      </c>
      <c r="R2684" s="18">
        <v>45</v>
      </c>
      <c r="S2684" s="19">
        <v>5755.1174999999994</v>
      </c>
      <c r="T2684" s="20" t="s">
        <v>34</v>
      </c>
      <c r="U2684" s="21" t="s">
        <v>47</v>
      </c>
      <c r="V2684" s="22" t="s">
        <v>48</v>
      </c>
      <c r="W2684" s="23">
        <v>27</v>
      </c>
      <c r="X2684" s="24"/>
    </row>
    <row r="2685" spans="1:24" s="1" customFormat="1" ht="26" customHeight="1" x14ac:dyDescent="0.3">
      <c r="A2685" s="26" t="s">
        <v>23</v>
      </c>
      <c r="B2685" s="26" t="s">
        <v>2301</v>
      </c>
      <c r="C2685" s="12" t="s">
        <v>2302</v>
      </c>
      <c r="D2685" s="57"/>
      <c r="E2685" s="42" t="str">
        <f>HYPERLINK("https://www.google.ru/search?q=IV9219&amp;newwindow=1&amp;tbm=isch","Еще фото")</f>
        <v>Еще фото</v>
      </c>
      <c r="F2685" s="14"/>
      <c r="G2685" s="26" t="s">
        <v>2191</v>
      </c>
      <c r="H2685" s="26" t="s">
        <v>27</v>
      </c>
      <c r="I2685" s="26" t="s">
        <v>2186</v>
      </c>
      <c r="J2685" s="15" t="s">
        <v>40</v>
      </c>
      <c r="K2685" s="16" t="s">
        <v>41</v>
      </c>
      <c r="L2685" s="60"/>
      <c r="M2685" s="15"/>
      <c r="N2685" s="15" t="s">
        <v>43</v>
      </c>
      <c r="O2685" s="15"/>
      <c r="P2685" s="16" t="s">
        <v>2303</v>
      </c>
      <c r="Q2685" s="17">
        <v>9099</v>
      </c>
      <c r="R2685" s="18">
        <v>45</v>
      </c>
      <c r="S2685" s="19">
        <v>5755.1174999999994</v>
      </c>
      <c r="T2685" s="20" t="s">
        <v>34</v>
      </c>
      <c r="U2685" s="21" t="s">
        <v>35</v>
      </c>
      <c r="V2685" s="22" t="s">
        <v>49</v>
      </c>
      <c r="W2685" s="23">
        <v>26</v>
      </c>
      <c r="X2685" s="24"/>
    </row>
    <row r="2686" spans="1:24" s="1" customFormat="1" ht="26" customHeight="1" x14ac:dyDescent="0.3">
      <c r="A2686" s="26" t="s">
        <v>23</v>
      </c>
      <c r="B2686" s="26" t="s">
        <v>2301</v>
      </c>
      <c r="C2686" s="12" t="s">
        <v>2302</v>
      </c>
      <c r="D2686" s="58"/>
      <c r="E2686" s="42" t="str">
        <f>HYPERLINK("https://www.google.ru/search?q=IV9219&amp;newwindow=1&amp;tbm=isch","Еще фото")</f>
        <v>Еще фото</v>
      </c>
      <c r="F2686" s="14"/>
      <c r="G2686" s="26" t="s">
        <v>2191</v>
      </c>
      <c r="H2686" s="26" t="s">
        <v>27</v>
      </c>
      <c r="I2686" s="26" t="s">
        <v>2186</v>
      </c>
      <c r="J2686" s="15" t="s">
        <v>40</v>
      </c>
      <c r="K2686" s="16" t="s">
        <v>41</v>
      </c>
      <c r="L2686" s="61"/>
      <c r="M2686" s="15"/>
      <c r="N2686" s="15" t="s">
        <v>43</v>
      </c>
      <c r="O2686" s="15"/>
      <c r="P2686" s="16" t="s">
        <v>2303</v>
      </c>
      <c r="Q2686" s="17">
        <v>9099</v>
      </c>
      <c r="R2686" s="18">
        <v>45</v>
      </c>
      <c r="S2686" s="19">
        <v>5755.1174999999994</v>
      </c>
      <c r="T2686" s="20" t="s">
        <v>34</v>
      </c>
      <c r="U2686" s="21" t="s">
        <v>50</v>
      </c>
      <c r="V2686" s="22" t="s">
        <v>36</v>
      </c>
      <c r="W2686" s="23">
        <v>9</v>
      </c>
      <c r="X2686" s="24"/>
    </row>
    <row r="2687" spans="1:24" s="1" customFormat="1" ht="35" customHeight="1" x14ac:dyDescent="0.3">
      <c r="A2687" s="11" t="s">
        <v>23</v>
      </c>
      <c r="B2687" s="11" t="s">
        <v>2304</v>
      </c>
      <c r="C2687" s="12" t="s">
        <v>2305</v>
      </c>
      <c r="D2687" s="56"/>
      <c r="E2687" s="42" t="str">
        <f>HYPERLINK("https://www.google.ru/search?q=IW3192&amp;newwindow=1&amp;tbm=isch","Еще фото")</f>
        <v>Еще фото</v>
      </c>
      <c r="F2687" s="14"/>
      <c r="G2687" s="11" t="s">
        <v>2185</v>
      </c>
      <c r="H2687" s="11" t="s">
        <v>27</v>
      </c>
      <c r="I2687" s="15" t="s">
        <v>2186</v>
      </c>
      <c r="J2687" s="15" t="s">
        <v>28</v>
      </c>
      <c r="K2687" s="16" t="s">
        <v>41</v>
      </c>
      <c r="L2687" s="59"/>
      <c r="M2687" s="15"/>
      <c r="N2687" s="15" t="s">
        <v>86</v>
      </c>
      <c r="O2687" s="15"/>
      <c r="P2687" s="16" t="s">
        <v>2306</v>
      </c>
      <c r="Q2687" s="17">
        <v>4799</v>
      </c>
      <c r="R2687" s="18">
        <v>45</v>
      </c>
      <c r="S2687" s="19">
        <v>3035.3674999999994</v>
      </c>
      <c r="T2687" s="20" t="s">
        <v>34</v>
      </c>
      <c r="U2687" s="21" t="s">
        <v>45</v>
      </c>
      <c r="V2687" s="22" t="s">
        <v>46</v>
      </c>
      <c r="W2687" s="23">
        <v>5</v>
      </c>
      <c r="X2687" s="24"/>
    </row>
    <row r="2688" spans="1:24" s="1" customFormat="1" ht="35" customHeight="1" x14ac:dyDescent="0.3">
      <c r="A2688" s="26" t="s">
        <v>23</v>
      </c>
      <c r="B2688" s="26" t="s">
        <v>2304</v>
      </c>
      <c r="C2688" s="12" t="s">
        <v>2305</v>
      </c>
      <c r="D2688" s="57"/>
      <c r="E2688" s="42" t="str">
        <f>HYPERLINK("https://www.google.ru/search?q=IW3192&amp;newwindow=1&amp;tbm=isch","Еще фото")</f>
        <v>Еще фото</v>
      </c>
      <c r="F2688" s="14"/>
      <c r="G2688" s="26" t="s">
        <v>2185</v>
      </c>
      <c r="H2688" s="26" t="s">
        <v>27</v>
      </c>
      <c r="I2688" s="26" t="s">
        <v>2186</v>
      </c>
      <c r="J2688" s="15" t="s">
        <v>28</v>
      </c>
      <c r="K2688" s="16" t="s">
        <v>41</v>
      </c>
      <c r="L2688" s="60"/>
      <c r="M2688" s="15"/>
      <c r="N2688" s="15" t="s">
        <v>86</v>
      </c>
      <c r="O2688" s="15"/>
      <c r="P2688" s="16" t="s">
        <v>2306</v>
      </c>
      <c r="Q2688" s="17">
        <v>4799</v>
      </c>
      <c r="R2688" s="18">
        <v>45</v>
      </c>
      <c r="S2688" s="19">
        <v>3035.3674999999994</v>
      </c>
      <c r="T2688" s="20" t="s">
        <v>34</v>
      </c>
      <c r="U2688" s="21" t="s">
        <v>47</v>
      </c>
      <c r="V2688" s="22" t="s">
        <v>48</v>
      </c>
      <c r="W2688" s="23">
        <v>2</v>
      </c>
      <c r="X2688" s="24"/>
    </row>
    <row r="2689" spans="1:24" s="1" customFormat="1" ht="37.049999999999997" customHeight="1" x14ac:dyDescent="0.3">
      <c r="A2689" s="26" t="s">
        <v>23</v>
      </c>
      <c r="B2689" s="26" t="s">
        <v>2304</v>
      </c>
      <c r="C2689" s="12" t="s">
        <v>2305</v>
      </c>
      <c r="D2689" s="58"/>
      <c r="E2689" s="42" t="str">
        <f>HYPERLINK("https://www.google.ru/search?q=IW3192&amp;newwindow=1&amp;tbm=isch","Еще фото")</f>
        <v>Еще фото</v>
      </c>
      <c r="F2689" s="14"/>
      <c r="G2689" s="26" t="s">
        <v>2185</v>
      </c>
      <c r="H2689" s="26" t="s">
        <v>27</v>
      </c>
      <c r="I2689" s="26" t="s">
        <v>2186</v>
      </c>
      <c r="J2689" s="15" t="s">
        <v>28</v>
      </c>
      <c r="K2689" s="16" t="s">
        <v>41</v>
      </c>
      <c r="L2689" s="61"/>
      <c r="M2689" s="15"/>
      <c r="N2689" s="15" t="s">
        <v>86</v>
      </c>
      <c r="O2689" s="15"/>
      <c r="P2689" s="16" t="s">
        <v>2306</v>
      </c>
      <c r="Q2689" s="17">
        <v>4799</v>
      </c>
      <c r="R2689" s="18">
        <v>45</v>
      </c>
      <c r="S2689" s="19">
        <v>3035.3674999999994</v>
      </c>
      <c r="T2689" s="20" t="s">
        <v>34</v>
      </c>
      <c r="U2689" s="21" t="s">
        <v>35</v>
      </c>
      <c r="V2689" s="22" t="s">
        <v>49</v>
      </c>
      <c r="W2689" s="23">
        <v>3</v>
      </c>
      <c r="X2689" s="24"/>
    </row>
    <row r="2690" spans="1:24" s="1" customFormat="1" ht="108" customHeight="1" x14ac:dyDescent="0.3">
      <c r="A2690" s="11" t="s">
        <v>23</v>
      </c>
      <c r="B2690" s="11" t="s">
        <v>2307</v>
      </c>
      <c r="C2690" s="12" t="s">
        <v>2308</v>
      </c>
      <c r="D2690" s="13"/>
      <c r="E2690" s="42" t="str">
        <f>HYPERLINK("https://www.google.ru/search?q=IY4158&amp;newwindow=1&amp;tbm=isch","Еще фото")</f>
        <v>Еще фото</v>
      </c>
      <c r="F2690" s="14"/>
      <c r="G2690" s="11" t="s">
        <v>2185</v>
      </c>
      <c r="H2690" s="11" t="s">
        <v>27</v>
      </c>
      <c r="I2690" s="15" t="s">
        <v>2186</v>
      </c>
      <c r="J2690" s="15" t="s">
        <v>28</v>
      </c>
      <c r="K2690" s="16" t="s">
        <v>29</v>
      </c>
      <c r="L2690" s="15" t="s">
        <v>2309</v>
      </c>
      <c r="M2690" s="15"/>
      <c r="N2690" s="15" t="s">
        <v>176</v>
      </c>
      <c r="O2690" s="15"/>
      <c r="P2690" s="16" t="s">
        <v>33</v>
      </c>
      <c r="Q2690" s="17">
        <v>8999</v>
      </c>
      <c r="R2690" s="18">
        <v>45</v>
      </c>
      <c r="S2690" s="19">
        <v>5691.8674999999994</v>
      </c>
      <c r="T2690" s="20" t="s">
        <v>34</v>
      </c>
      <c r="U2690" s="21" t="s">
        <v>47</v>
      </c>
      <c r="V2690" s="22" t="s">
        <v>88</v>
      </c>
      <c r="W2690" s="23">
        <v>1</v>
      </c>
      <c r="X2690" s="24"/>
    </row>
    <row r="2691" spans="1:24" s="1" customFormat="1" ht="52.05" customHeight="1" x14ac:dyDescent="0.3">
      <c r="A2691" s="11" t="s">
        <v>23</v>
      </c>
      <c r="B2691" s="11" t="s">
        <v>2310</v>
      </c>
      <c r="C2691" s="12" t="s">
        <v>2311</v>
      </c>
      <c r="D2691" s="62"/>
      <c r="E2691" s="42" t="str">
        <f>HYPERLINK("https://www.google.ru/search?q=IY4310&amp;newwindow=1&amp;tbm=isch","Еще фото")</f>
        <v>Еще фото</v>
      </c>
      <c r="F2691" s="14"/>
      <c r="G2691" s="11" t="s">
        <v>2191</v>
      </c>
      <c r="H2691" s="11" t="s">
        <v>27</v>
      </c>
      <c r="I2691" s="15" t="s">
        <v>2186</v>
      </c>
      <c r="J2691" s="15" t="s">
        <v>28</v>
      </c>
      <c r="K2691" s="16" t="s">
        <v>41</v>
      </c>
      <c r="L2691" s="59" t="s">
        <v>2312</v>
      </c>
      <c r="M2691" s="15"/>
      <c r="N2691" s="15" t="s">
        <v>72</v>
      </c>
      <c r="O2691" s="15"/>
      <c r="P2691" s="16" t="s">
        <v>2283</v>
      </c>
      <c r="Q2691" s="17">
        <v>7599</v>
      </c>
      <c r="R2691" s="18">
        <v>45</v>
      </c>
      <c r="S2691" s="19">
        <v>4806.3674999999994</v>
      </c>
      <c r="T2691" s="20" t="s">
        <v>34</v>
      </c>
      <c r="U2691" s="21" t="s">
        <v>45</v>
      </c>
      <c r="V2691" s="22" t="s">
        <v>46</v>
      </c>
      <c r="W2691" s="23">
        <v>2</v>
      </c>
      <c r="X2691" s="24"/>
    </row>
    <row r="2692" spans="1:24" s="1" customFormat="1" ht="61.05" customHeight="1" x14ac:dyDescent="0.3">
      <c r="A2692" s="26" t="s">
        <v>23</v>
      </c>
      <c r="B2692" s="26" t="s">
        <v>2310</v>
      </c>
      <c r="C2692" s="12" t="s">
        <v>2311</v>
      </c>
      <c r="D2692" s="63"/>
      <c r="E2692" s="42" t="str">
        <f>HYPERLINK("https://www.google.ru/search?q=IY4310&amp;newwindow=1&amp;tbm=isch","Еще фото")</f>
        <v>Еще фото</v>
      </c>
      <c r="F2692" s="14"/>
      <c r="G2692" s="26" t="s">
        <v>2191</v>
      </c>
      <c r="H2692" s="26" t="s">
        <v>27</v>
      </c>
      <c r="I2692" s="26" t="s">
        <v>2186</v>
      </c>
      <c r="J2692" s="15" t="s">
        <v>28</v>
      </c>
      <c r="K2692" s="16" t="s">
        <v>41</v>
      </c>
      <c r="L2692" s="61"/>
      <c r="M2692" s="15"/>
      <c r="N2692" s="15" t="s">
        <v>72</v>
      </c>
      <c r="O2692" s="15"/>
      <c r="P2692" s="16" t="s">
        <v>2283</v>
      </c>
      <c r="Q2692" s="17">
        <v>7599</v>
      </c>
      <c r="R2692" s="18">
        <v>45</v>
      </c>
      <c r="S2692" s="19">
        <v>4806.3674999999994</v>
      </c>
      <c r="T2692" s="20" t="s">
        <v>34</v>
      </c>
      <c r="U2692" s="21" t="s">
        <v>47</v>
      </c>
      <c r="V2692" s="22" t="s">
        <v>48</v>
      </c>
      <c r="W2692" s="23">
        <v>2</v>
      </c>
      <c r="X2692" s="24"/>
    </row>
    <row r="2693" spans="1:24" s="1" customFormat="1" ht="21" customHeight="1" x14ac:dyDescent="0.3">
      <c r="A2693" s="11" t="s">
        <v>23</v>
      </c>
      <c r="B2693" s="11" t="s">
        <v>2313</v>
      </c>
      <c r="C2693" s="25" t="s">
        <v>2314</v>
      </c>
      <c r="D2693" s="56"/>
      <c r="E2693" s="42" t="str">
        <f>HYPERLINK("https://www.google.ru/search?q=IY4930&amp;newwindow=1&amp;tbm=isch","Еще фото")</f>
        <v>Еще фото</v>
      </c>
      <c r="F2693" s="28" t="s">
        <v>137</v>
      </c>
      <c r="G2693" s="11" t="s">
        <v>2191</v>
      </c>
      <c r="H2693" s="11" t="s">
        <v>27</v>
      </c>
      <c r="I2693" s="15" t="s">
        <v>2186</v>
      </c>
      <c r="J2693" s="15" t="s">
        <v>28</v>
      </c>
      <c r="K2693" s="16" t="s">
        <v>29</v>
      </c>
      <c r="L2693" s="59"/>
      <c r="M2693" s="15"/>
      <c r="N2693" s="15" t="s">
        <v>43</v>
      </c>
      <c r="O2693" s="15"/>
      <c r="P2693" s="16" t="s">
        <v>33</v>
      </c>
      <c r="Q2693" s="17">
        <v>6699</v>
      </c>
      <c r="R2693" s="18">
        <v>45</v>
      </c>
      <c r="S2693" s="19">
        <v>4237.1174999999994</v>
      </c>
      <c r="T2693" s="20" t="s">
        <v>34</v>
      </c>
      <c r="U2693" s="21" t="s">
        <v>47</v>
      </c>
      <c r="V2693" s="22" t="s">
        <v>88</v>
      </c>
      <c r="W2693" s="23">
        <v>6</v>
      </c>
      <c r="X2693" s="24"/>
    </row>
    <row r="2694" spans="1:24" s="1" customFormat="1" ht="21" customHeight="1" x14ac:dyDescent="0.3">
      <c r="A2694" s="26" t="s">
        <v>23</v>
      </c>
      <c r="B2694" s="26" t="s">
        <v>2313</v>
      </c>
      <c r="C2694" s="27" t="s">
        <v>2314</v>
      </c>
      <c r="D2694" s="57"/>
      <c r="E2694" s="42" t="str">
        <f>HYPERLINK("https://www.google.ru/search?q=IY4930&amp;newwindow=1&amp;tbm=isch","Еще фото")</f>
        <v>Еще фото</v>
      </c>
      <c r="F2694" s="28" t="s">
        <v>137</v>
      </c>
      <c r="G2694" s="26" t="s">
        <v>2191</v>
      </c>
      <c r="H2694" s="26" t="s">
        <v>27</v>
      </c>
      <c r="I2694" s="26" t="s">
        <v>2186</v>
      </c>
      <c r="J2694" s="15" t="s">
        <v>28</v>
      </c>
      <c r="K2694" s="16" t="s">
        <v>29</v>
      </c>
      <c r="L2694" s="60"/>
      <c r="M2694" s="15"/>
      <c r="N2694" s="15" t="s">
        <v>43</v>
      </c>
      <c r="O2694" s="15"/>
      <c r="P2694" s="16" t="s">
        <v>33</v>
      </c>
      <c r="Q2694" s="17">
        <v>6699</v>
      </c>
      <c r="R2694" s="18">
        <v>45</v>
      </c>
      <c r="S2694" s="19">
        <v>4237.1174999999994</v>
      </c>
      <c r="T2694" s="20" t="s">
        <v>34</v>
      </c>
      <c r="U2694" s="21" t="s">
        <v>35</v>
      </c>
      <c r="V2694" s="22" t="s">
        <v>36</v>
      </c>
      <c r="W2694" s="23">
        <v>16</v>
      </c>
      <c r="X2694" s="24"/>
    </row>
    <row r="2695" spans="1:24" s="1" customFormat="1" ht="21" customHeight="1" x14ac:dyDescent="0.3">
      <c r="A2695" s="26" t="s">
        <v>23</v>
      </c>
      <c r="B2695" s="26" t="s">
        <v>2313</v>
      </c>
      <c r="C2695" s="27" t="s">
        <v>2314</v>
      </c>
      <c r="D2695" s="57"/>
      <c r="E2695" s="42" t="str">
        <f>HYPERLINK("https://www.google.ru/search?q=IY4930&amp;newwindow=1&amp;tbm=isch","Еще фото")</f>
        <v>Еще фото</v>
      </c>
      <c r="F2695" s="28" t="s">
        <v>137</v>
      </c>
      <c r="G2695" s="26" t="s">
        <v>2191</v>
      </c>
      <c r="H2695" s="26" t="s">
        <v>27</v>
      </c>
      <c r="I2695" s="26" t="s">
        <v>2186</v>
      </c>
      <c r="J2695" s="15" t="s">
        <v>28</v>
      </c>
      <c r="K2695" s="16" t="s">
        <v>29</v>
      </c>
      <c r="L2695" s="60"/>
      <c r="M2695" s="15"/>
      <c r="N2695" s="15" t="s">
        <v>43</v>
      </c>
      <c r="O2695" s="15"/>
      <c r="P2695" s="16" t="s">
        <v>33</v>
      </c>
      <c r="Q2695" s="17">
        <v>6699</v>
      </c>
      <c r="R2695" s="18">
        <v>45</v>
      </c>
      <c r="S2695" s="19">
        <v>4237.1174999999994</v>
      </c>
      <c r="T2695" s="20" t="s">
        <v>34</v>
      </c>
      <c r="U2695" s="21" t="s">
        <v>50</v>
      </c>
      <c r="V2695" s="22" t="s">
        <v>52</v>
      </c>
      <c r="W2695" s="23">
        <v>18</v>
      </c>
      <c r="X2695" s="24"/>
    </row>
    <row r="2696" spans="1:24" s="1" customFormat="1" ht="21" customHeight="1" x14ac:dyDescent="0.3">
      <c r="A2696" s="26" t="s">
        <v>23</v>
      </c>
      <c r="B2696" s="26" t="s">
        <v>2313</v>
      </c>
      <c r="C2696" s="27" t="s">
        <v>2314</v>
      </c>
      <c r="D2696" s="57"/>
      <c r="E2696" s="42" t="str">
        <f>HYPERLINK("https://www.google.ru/search?q=IY4930&amp;newwindow=1&amp;tbm=isch","Еще фото")</f>
        <v>Еще фото</v>
      </c>
      <c r="F2696" s="28" t="s">
        <v>137</v>
      </c>
      <c r="G2696" s="26" t="s">
        <v>2191</v>
      </c>
      <c r="H2696" s="26" t="s">
        <v>27</v>
      </c>
      <c r="I2696" s="26" t="s">
        <v>2186</v>
      </c>
      <c r="J2696" s="15" t="s">
        <v>28</v>
      </c>
      <c r="K2696" s="16" t="s">
        <v>29</v>
      </c>
      <c r="L2696" s="60"/>
      <c r="M2696" s="15"/>
      <c r="N2696" s="15" t="s">
        <v>43</v>
      </c>
      <c r="O2696" s="15"/>
      <c r="P2696" s="16" t="s">
        <v>33</v>
      </c>
      <c r="Q2696" s="17">
        <v>6699</v>
      </c>
      <c r="R2696" s="18">
        <v>45</v>
      </c>
      <c r="S2696" s="19">
        <v>4237.1174999999994</v>
      </c>
      <c r="T2696" s="20" t="s">
        <v>34</v>
      </c>
      <c r="U2696" s="21" t="s">
        <v>51</v>
      </c>
      <c r="V2696" s="22" t="s">
        <v>89</v>
      </c>
      <c r="W2696" s="23">
        <v>9</v>
      </c>
      <c r="X2696" s="24"/>
    </row>
    <row r="2697" spans="1:24" s="1" customFormat="1" ht="32" customHeight="1" x14ac:dyDescent="0.3">
      <c r="A2697" s="26" t="s">
        <v>23</v>
      </c>
      <c r="B2697" s="26" t="s">
        <v>2313</v>
      </c>
      <c r="C2697" s="27" t="s">
        <v>2314</v>
      </c>
      <c r="D2697" s="58"/>
      <c r="E2697" s="42" t="str">
        <f>HYPERLINK("https://www.google.ru/search?q=IY4930&amp;newwindow=1&amp;tbm=isch","Еще фото")</f>
        <v>Еще фото</v>
      </c>
      <c r="F2697" s="28" t="s">
        <v>137</v>
      </c>
      <c r="G2697" s="26" t="s">
        <v>2191</v>
      </c>
      <c r="H2697" s="26" t="s">
        <v>27</v>
      </c>
      <c r="I2697" s="26" t="s">
        <v>2186</v>
      </c>
      <c r="J2697" s="15" t="s">
        <v>28</v>
      </c>
      <c r="K2697" s="16" t="s">
        <v>29</v>
      </c>
      <c r="L2697" s="61"/>
      <c r="M2697" s="15"/>
      <c r="N2697" s="15" t="s">
        <v>43</v>
      </c>
      <c r="O2697" s="15"/>
      <c r="P2697" s="16" t="s">
        <v>33</v>
      </c>
      <c r="Q2697" s="17">
        <v>6699</v>
      </c>
      <c r="R2697" s="18">
        <v>45</v>
      </c>
      <c r="S2697" s="19">
        <v>4237.1174999999994</v>
      </c>
      <c r="T2697" s="20" t="s">
        <v>34</v>
      </c>
      <c r="U2697" s="21" t="s">
        <v>97</v>
      </c>
      <c r="V2697" s="22" t="s">
        <v>98</v>
      </c>
      <c r="W2697" s="23">
        <v>3</v>
      </c>
      <c r="X2697" s="24"/>
    </row>
    <row r="2698" spans="1:24" s="1" customFormat="1" ht="26" customHeight="1" x14ac:dyDescent="0.3">
      <c r="A2698" s="11" t="s">
        <v>23</v>
      </c>
      <c r="B2698" s="11" t="s">
        <v>2315</v>
      </c>
      <c r="C2698" s="12" t="s">
        <v>2316</v>
      </c>
      <c r="D2698" s="56"/>
      <c r="E2698" s="42" t="str">
        <f>HYPERLINK("https://www.google.ru/search?q=JC9572&amp;newwindow=1&amp;tbm=isch","Еще фото")</f>
        <v>Еще фото</v>
      </c>
      <c r="F2698" s="14"/>
      <c r="G2698" s="11" t="s">
        <v>2191</v>
      </c>
      <c r="H2698" s="11" t="s">
        <v>27</v>
      </c>
      <c r="I2698" s="15" t="s">
        <v>2186</v>
      </c>
      <c r="J2698" s="15" t="s">
        <v>28</v>
      </c>
      <c r="K2698" s="16" t="s">
        <v>29</v>
      </c>
      <c r="L2698" s="59" t="s">
        <v>2317</v>
      </c>
      <c r="M2698" s="15"/>
      <c r="N2698" s="15" t="s">
        <v>43</v>
      </c>
      <c r="O2698" s="15"/>
      <c r="P2698" s="16" t="s">
        <v>172</v>
      </c>
      <c r="Q2698" s="17">
        <v>13899</v>
      </c>
      <c r="R2698" s="18">
        <v>45</v>
      </c>
      <c r="S2698" s="19">
        <v>8791.1174999999985</v>
      </c>
      <c r="T2698" s="20" t="s">
        <v>34</v>
      </c>
      <c r="U2698" s="21" t="s">
        <v>47</v>
      </c>
      <c r="V2698" s="22" t="s">
        <v>88</v>
      </c>
      <c r="W2698" s="23">
        <v>24</v>
      </c>
      <c r="X2698" s="24"/>
    </row>
    <row r="2699" spans="1:24" s="1" customFormat="1" ht="26" customHeight="1" x14ac:dyDescent="0.3">
      <c r="A2699" s="26" t="s">
        <v>23</v>
      </c>
      <c r="B2699" s="26" t="s">
        <v>2315</v>
      </c>
      <c r="C2699" s="12" t="s">
        <v>2316</v>
      </c>
      <c r="D2699" s="57"/>
      <c r="E2699" s="42" t="str">
        <f>HYPERLINK("https://www.google.ru/search?q=JC9572&amp;newwindow=1&amp;tbm=isch","Еще фото")</f>
        <v>Еще фото</v>
      </c>
      <c r="F2699" s="14"/>
      <c r="G2699" s="26" t="s">
        <v>2191</v>
      </c>
      <c r="H2699" s="26" t="s">
        <v>27</v>
      </c>
      <c r="I2699" s="26" t="s">
        <v>2186</v>
      </c>
      <c r="J2699" s="15" t="s">
        <v>28</v>
      </c>
      <c r="K2699" s="16" t="s">
        <v>29</v>
      </c>
      <c r="L2699" s="60"/>
      <c r="M2699" s="15"/>
      <c r="N2699" s="15" t="s">
        <v>43</v>
      </c>
      <c r="O2699" s="15"/>
      <c r="P2699" s="16" t="s">
        <v>172</v>
      </c>
      <c r="Q2699" s="17">
        <v>13899</v>
      </c>
      <c r="R2699" s="18">
        <v>45</v>
      </c>
      <c r="S2699" s="19">
        <v>8791.1174999999985</v>
      </c>
      <c r="T2699" s="20" t="s">
        <v>34</v>
      </c>
      <c r="U2699" s="21" t="s">
        <v>35</v>
      </c>
      <c r="V2699" s="22" t="s">
        <v>36</v>
      </c>
      <c r="W2699" s="23">
        <v>26</v>
      </c>
      <c r="X2699" s="24"/>
    </row>
    <row r="2700" spans="1:24" s="1" customFormat="1" ht="26" customHeight="1" x14ac:dyDescent="0.3">
      <c r="A2700" s="26" t="s">
        <v>23</v>
      </c>
      <c r="B2700" s="26" t="s">
        <v>2315</v>
      </c>
      <c r="C2700" s="12" t="s">
        <v>2316</v>
      </c>
      <c r="D2700" s="57"/>
      <c r="E2700" s="42" t="str">
        <f>HYPERLINK("https://www.google.ru/search?q=JC9572&amp;newwindow=1&amp;tbm=isch","Еще фото")</f>
        <v>Еще фото</v>
      </c>
      <c r="F2700" s="14"/>
      <c r="G2700" s="26" t="s">
        <v>2191</v>
      </c>
      <c r="H2700" s="26" t="s">
        <v>27</v>
      </c>
      <c r="I2700" s="26" t="s">
        <v>2186</v>
      </c>
      <c r="J2700" s="15" t="s">
        <v>28</v>
      </c>
      <c r="K2700" s="16" t="s">
        <v>29</v>
      </c>
      <c r="L2700" s="60"/>
      <c r="M2700" s="15"/>
      <c r="N2700" s="15" t="s">
        <v>43</v>
      </c>
      <c r="O2700" s="15"/>
      <c r="P2700" s="16" t="s">
        <v>172</v>
      </c>
      <c r="Q2700" s="17">
        <v>13899</v>
      </c>
      <c r="R2700" s="18">
        <v>45</v>
      </c>
      <c r="S2700" s="19">
        <v>8791.1174999999985</v>
      </c>
      <c r="T2700" s="20" t="s">
        <v>34</v>
      </c>
      <c r="U2700" s="21" t="s">
        <v>50</v>
      </c>
      <c r="V2700" s="22" t="s">
        <v>52</v>
      </c>
      <c r="W2700" s="23">
        <v>22</v>
      </c>
      <c r="X2700" s="24"/>
    </row>
    <row r="2701" spans="1:24" s="1" customFormat="1" ht="26" customHeight="1" x14ac:dyDescent="0.3">
      <c r="A2701" s="26" t="s">
        <v>23</v>
      </c>
      <c r="B2701" s="26" t="s">
        <v>2315</v>
      </c>
      <c r="C2701" s="12" t="s">
        <v>2316</v>
      </c>
      <c r="D2701" s="58"/>
      <c r="E2701" s="42" t="str">
        <f>HYPERLINK("https://www.google.ru/search?q=JC9572&amp;newwindow=1&amp;tbm=isch","Еще фото")</f>
        <v>Еще фото</v>
      </c>
      <c r="F2701" s="14"/>
      <c r="G2701" s="26" t="s">
        <v>2191</v>
      </c>
      <c r="H2701" s="26" t="s">
        <v>27</v>
      </c>
      <c r="I2701" s="26" t="s">
        <v>2186</v>
      </c>
      <c r="J2701" s="15" t="s">
        <v>28</v>
      </c>
      <c r="K2701" s="16" t="s">
        <v>29</v>
      </c>
      <c r="L2701" s="61"/>
      <c r="M2701" s="15"/>
      <c r="N2701" s="15" t="s">
        <v>43</v>
      </c>
      <c r="O2701" s="15"/>
      <c r="P2701" s="16" t="s">
        <v>172</v>
      </c>
      <c r="Q2701" s="17">
        <v>13899</v>
      </c>
      <c r="R2701" s="18">
        <v>45</v>
      </c>
      <c r="S2701" s="19">
        <v>8791.1174999999985</v>
      </c>
      <c r="T2701" s="20" t="s">
        <v>34</v>
      </c>
      <c r="U2701" s="21" t="s">
        <v>51</v>
      </c>
      <c r="V2701" s="22" t="s">
        <v>89</v>
      </c>
      <c r="W2701" s="23">
        <v>5</v>
      </c>
      <c r="X2701" s="24"/>
    </row>
    <row r="2702" spans="1:24" s="1" customFormat="1" ht="52.05" customHeight="1" x14ac:dyDescent="0.3">
      <c r="A2702" s="11" t="s">
        <v>23</v>
      </c>
      <c r="B2702" s="11" t="s">
        <v>2318</v>
      </c>
      <c r="C2702" s="12" t="s">
        <v>2319</v>
      </c>
      <c r="D2702" s="62"/>
      <c r="E2702" s="42" t="str">
        <f>HYPERLINK("https://www.google.ru/search?q=JD0165&amp;newwindow=1&amp;tbm=isch","Еще фото")</f>
        <v>Еще фото</v>
      </c>
      <c r="F2702" s="14"/>
      <c r="G2702" s="11" t="s">
        <v>2185</v>
      </c>
      <c r="H2702" s="11" t="s">
        <v>27</v>
      </c>
      <c r="I2702" s="15" t="s">
        <v>2186</v>
      </c>
      <c r="J2702" s="15" t="s">
        <v>40</v>
      </c>
      <c r="K2702" s="16" t="s">
        <v>29</v>
      </c>
      <c r="L2702" s="59" t="s">
        <v>2320</v>
      </c>
      <c r="M2702" s="15"/>
      <c r="N2702" s="15" t="s">
        <v>31</v>
      </c>
      <c r="O2702" s="15"/>
      <c r="P2702" s="16" t="s">
        <v>93</v>
      </c>
      <c r="Q2702" s="17">
        <v>8399</v>
      </c>
      <c r="R2702" s="18">
        <v>45</v>
      </c>
      <c r="S2702" s="19">
        <v>5312.3674999999994</v>
      </c>
      <c r="T2702" s="20" t="s">
        <v>34</v>
      </c>
      <c r="U2702" s="21" t="s">
        <v>35</v>
      </c>
      <c r="V2702" s="22" t="s">
        <v>36</v>
      </c>
      <c r="W2702" s="23">
        <v>2</v>
      </c>
      <c r="X2702" s="24"/>
    </row>
    <row r="2703" spans="1:24" s="1" customFormat="1" ht="61.05" customHeight="1" x14ac:dyDescent="0.3">
      <c r="A2703" s="26" t="s">
        <v>23</v>
      </c>
      <c r="B2703" s="26" t="s">
        <v>2318</v>
      </c>
      <c r="C2703" s="12" t="s">
        <v>2319</v>
      </c>
      <c r="D2703" s="63"/>
      <c r="E2703" s="42" t="str">
        <f>HYPERLINK("https://www.google.ru/search?q=JD0165&amp;newwindow=1&amp;tbm=isch","Еще фото")</f>
        <v>Еще фото</v>
      </c>
      <c r="F2703" s="14"/>
      <c r="G2703" s="26" t="s">
        <v>2185</v>
      </c>
      <c r="H2703" s="26" t="s">
        <v>27</v>
      </c>
      <c r="I2703" s="26" t="s">
        <v>2186</v>
      </c>
      <c r="J2703" s="15" t="s">
        <v>40</v>
      </c>
      <c r="K2703" s="16" t="s">
        <v>29</v>
      </c>
      <c r="L2703" s="61"/>
      <c r="M2703" s="15"/>
      <c r="N2703" s="15" t="s">
        <v>31</v>
      </c>
      <c r="O2703" s="15"/>
      <c r="P2703" s="16" t="s">
        <v>93</v>
      </c>
      <c r="Q2703" s="17">
        <v>8399</v>
      </c>
      <c r="R2703" s="18">
        <v>45</v>
      </c>
      <c r="S2703" s="19">
        <v>5312.3674999999994</v>
      </c>
      <c r="T2703" s="20" t="s">
        <v>34</v>
      </c>
      <c r="U2703" s="21" t="s">
        <v>50</v>
      </c>
      <c r="V2703" s="22" t="s">
        <v>52</v>
      </c>
      <c r="W2703" s="23">
        <v>1</v>
      </c>
      <c r="X2703" s="24"/>
    </row>
    <row r="2704" spans="1:24" s="1" customFormat="1" ht="26" customHeight="1" x14ac:dyDescent="0.3">
      <c r="A2704" s="11" t="s">
        <v>23</v>
      </c>
      <c r="B2704" s="11" t="s">
        <v>2321</v>
      </c>
      <c r="C2704" s="12" t="s">
        <v>2322</v>
      </c>
      <c r="D2704" s="56"/>
      <c r="E2704" s="42" t="str">
        <f>HYPERLINK("https://www.google.ru/search?q=JD5905&amp;newwindow=1&amp;tbm=isch","Еще фото")</f>
        <v>Еще фото</v>
      </c>
      <c r="F2704" s="14"/>
      <c r="G2704" s="11" t="s">
        <v>2185</v>
      </c>
      <c r="H2704" s="11" t="s">
        <v>27</v>
      </c>
      <c r="I2704" s="15" t="s">
        <v>2186</v>
      </c>
      <c r="J2704" s="15" t="s">
        <v>28</v>
      </c>
      <c r="K2704" s="16" t="s">
        <v>41</v>
      </c>
      <c r="L2704" s="59" t="s">
        <v>2323</v>
      </c>
      <c r="M2704" s="15"/>
      <c r="N2704" s="15" t="s">
        <v>43</v>
      </c>
      <c r="O2704" s="15"/>
      <c r="P2704" s="16" t="s">
        <v>2324</v>
      </c>
      <c r="Q2704" s="17">
        <v>6499</v>
      </c>
      <c r="R2704" s="18">
        <v>45</v>
      </c>
      <c r="S2704" s="19">
        <v>4110.6174999999994</v>
      </c>
      <c r="T2704" s="20" t="s">
        <v>34</v>
      </c>
      <c r="U2704" s="21" t="s">
        <v>45</v>
      </c>
      <c r="V2704" s="22" t="s">
        <v>46</v>
      </c>
      <c r="W2704" s="23">
        <v>42</v>
      </c>
      <c r="X2704" s="24"/>
    </row>
    <row r="2705" spans="1:24" s="1" customFormat="1" ht="26" customHeight="1" x14ac:dyDescent="0.3">
      <c r="A2705" s="26" t="s">
        <v>23</v>
      </c>
      <c r="B2705" s="26" t="s">
        <v>2321</v>
      </c>
      <c r="C2705" s="12" t="s">
        <v>2322</v>
      </c>
      <c r="D2705" s="57"/>
      <c r="E2705" s="42" t="str">
        <f>HYPERLINK("https://www.google.ru/search?q=JD5905&amp;newwindow=1&amp;tbm=isch","Еще фото")</f>
        <v>Еще фото</v>
      </c>
      <c r="F2705" s="14"/>
      <c r="G2705" s="26" t="s">
        <v>2185</v>
      </c>
      <c r="H2705" s="26" t="s">
        <v>27</v>
      </c>
      <c r="I2705" s="26" t="s">
        <v>2186</v>
      </c>
      <c r="J2705" s="15" t="s">
        <v>28</v>
      </c>
      <c r="K2705" s="16" t="s">
        <v>41</v>
      </c>
      <c r="L2705" s="60"/>
      <c r="M2705" s="15"/>
      <c r="N2705" s="15" t="s">
        <v>43</v>
      </c>
      <c r="O2705" s="15"/>
      <c r="P2705" s="16" t="s">
        <v>2324</v>
      </c>
      <c r="Q2705" s="17">
        <v>6499</v>
      </c>
      <c r="R2705" s="18">
        <v>45</v>
      </c>
      <c r="S2705" s="19">
        <v>4110.6174999999994</v>
      </c>
      <c r="T2705" s="20" t="s">
        <v>34</v>
      </c>
      <c r="U2705" s="21" t="s">
        <v>47</v>
      </c>
      <c r="V2705" s="22" t="s">
        <v>48</v>
      </c>
      <c r="W2705" s="23">
        <v>84</v>
      </c>
      <c r="X2705" s="24"/>
    </row>
    <row r="2706" spans="1:24" s="1" customFormat="1" ht="26" customHeight="1" x14ac:dyDescent="0.3">
      <c r="A2706" s="26" t="s">
        <v>23</v>
      </c>
      <c r="B2706" s="26" t="s">
        <v>2321</v>
      </c>
      <c r="C2706" s="12" t="s">
        <v>2322</v>
      </c>
      <c r="D2706" s="57"/>
      <c r="E2706" s="42" t="str">
        <f>HYPERLINK("https://www.google.ru/search?q=JD5905&amp;newwindow=1&amp;tbm=isch","Еще фото")</f>
        <v>Еще фото</v>
      </c>
      <c r="F2706" s="14"/>
      <c r="G2706" s="26" t="s">
        <v>2185</v>
      </c>
      <c r="H2706" s="26" t="s">
        <v>27</v>
      </c>
      <c r="I2706" s="26" t="s">
        <v>2186</v>
      </c>
      <c r="J2706" s="15" t="s">
        <v>28</v>
      </c>
      <c r="K2706" s="16" t="s">
        <v>41</v>
      </c>
      <c r="L2706" s="60"/>
      <c r="M2706" s="15"/>
      <c r="N2706" s="15" t="s">
        <v>43</v>
      </c>
      <c r="O2706" s="15"/>
      <c r="P2706" s="16" t="s">
        <v>2324</v>
      </c>
      <c r="Q2706" s="17">
        <v>6499</v>
      </c>
      <c r="R2706" s="18">
        <v>45</v>
      </c>
      <c r="S2706" s="19">
        <v>4110.6174999999994</v>
      </c>
      <c r="T2706" s="20" t="s">
        <v>34</v>
      </c>
      <c r="U2706" s="21" t="s">
        <v>35</v>
      </c>
      <c r="V2706" s="22" t="s">
        <v>49</v>
      </c>
      <c r="W2706" s="23">
        <v>57</v>
      </c>
      <c r="X2706" s="24"/>
    </row>
    <row r="2707" spans="1:24" s="1" customFormat="1" ht="26" customHeight="1" x14ac:dyDescent="0.3">
      <c r="A2707" s="26" t="s">
        <v>23</v>
      </c>
      <c r="B2707" s="26" t="s">
        <v>2321</v>
      </c>
      <c r="C2707" s="12" t="s">
        <v>2322</v>
      </c>
      <c r="D2707" s="58"/>
      <c r="E2707" s="42" t="str">
        <f>HYPERLINK("https://www.google.ru/search?q=JD5905&amp;newwindow=1&amp;tbm=isch","Еще фото")</f>
        <v>Еще фото</v>
      </c>
      <c r="F2707" s="14"/>
      <c r="G2707" s="26" t="s">
        <v>2185</v>
      </c>
      <c r="H2707" s="26" t="s">
        <v>27</v>
      </c>
      <c r="I2707" s="26" t="s">
        <v>2186</v>
      </c>
      <c r="J2707" s="15" t="s">
        <v>28</v>
      </c>
      <c r="K2707" s="16" t="s">
        <v>41</v>
      </c>
      <c r="L2707" s="61"/>
      <c r="M2707" s="15"/>
      <c r="N2707" s="15" t="s">
        <v>43</v>
      </c>
      <c r="O2707" s="15"/>
      <c r="P2707" s="16" t="s">
        <v>2324</v>
      </c>
      <c r="Q2707" s="17">
        <v>6499</v>
      </c>
      <c r="R2707" s="18">
        <v>45</v>
      </c>
      <c r="S2707" s="19">
        <v>4110.6174999999994</v>
      </c>
      <c r="T2707" s="20" t="s">
        <v>34</v>
      </c>
      <c r="U2707" s="21" t="s">
        <v>50</v>
      </c>
      <c r="V2707" s="22" t="s">
        <v>36</v>
      </c>
      <c r="W2707" s="23">
        <v>14</v>
      </c>
      <c r="X2707" s="24"/>
    </row>
    <row r="2708" spans="1:24" s="1" customFormat="1" ht="108" customHeight="1" x14ac:dyDescent="0.3">
      <c r="A2708" s="11" t="s">
        <v>23</v>
      </c>
      <c r="B2708" s="11" t="s">
        <v>2268</v>
      </c>
      <c r="C2708" s="12" t="s">
        <v>2325</v>
      </c>
      <c r="D2708" s="13"/>
      <c r="E2708" s="42" t="str">
        <f>HYPERLINK("https://www.google.ru/search?q=JE3809&amp;newwindow=1&amp;tbm=isch","Еще фото")</f>
        <v>Еще фото</v>
      </c>
      <c r="F2708" s="14"/>
      <c r="G2708" s="11" t="s">
        <v>2191</v>
      </c>
      <c r="H2708" s="11" t="s">
        <v>27</v>
      </c>
      <c r="I2708" s="15" t="s">
        <v>2186</v>
      </c>
      <c r="J2708" s="15" t="s">
        <v>28</v>
      </c>
      <c r="K2708" s="16" t="s">
        <v>29</v>
      </c>
      <c r="L2708" s="15" t="s">
        <v>2326</v>
      </c>
      <c r="M2708" s="15"/>
      <c r="N2708" s="15" t="s">
        <v>31</v>
      </c>
      <c r="O2708" s="15"/>
      <c r="P2708" s="16" t="s">
        <v>33</v>
      </c>
      <c r="Q2708" s="17">
        <v>7299</v>
      </c>
      <c r="R2708" s="18">
        <v>45</v>
      </c>
      <c r="S2708" s="19">
        <v>4616.6174999999994</v>
      </c>
      <c r="T2708" s="20" t="s">
        <v>34</v>
      </c>
      <c r="U2708" s="21" t="s">
        <v>47</v>
      </c>
      <c r="V2708" s="22" t="s">
        <v>88</v>
      </c>
      <c r="W2708" s="23">
        <v>1</v>
      </c>
      <c r="X2708" s="24"/>
    </row>
    <row r="2709" spans="1:24" s="1" customFormat="1" ht="26" customHeight="1" x14ac:dyDescent="0.3">
      <c r="A2709" s="11" t="s">
        <v>23</v>
      </c>
      <c r="B2709" s="11" t="s">
        <v>2327</v>
      </c>
      <c r="C2709" s="12" t="s">
        <v>2328</v>
      </c>
      <c r="D2709" s="56"/>
      <c r="E2709" s="42" t="str">
        <f>HYPERLINK("https://www.google.ru/search?q=JE7848&amp;newwindow=1&amp;tbm=isch","Еще фото")</f>
        <v>Еще фото</v>
      </c>
      <c r="F2709" s="14"/>
      <c r="G2709" s="11" t="s">
        <v>2185</v>
      </c>
      <c r="H2709" s="11" t="s">
        <v>27</v>
      </c>
      <c r="I2709" s="15" t="s">
        <v>2186</v>
      </c>
      <c r="J2709" s="15" t="s">
        <v>28</v>
      </c>
      <c r="K2709" s="16" t="s">
        <v>41</v>
      </c>
      <c r="L2709" s="59" t="s">
        <v>2329</v>
      </c>
      <c r="M2709" s="15"/>
      <c r="N2709" s="15" t="s">
        <v>43</v>
      </c>
      <c r="O2709" s="15"/>
      <c r="P2709" s="16" t="s">
        <v>2330</v>
      </c>
      <c r="Q2709" s="17">
        <v>14899</v>
      </c>
      <c r="R2709" s="18">
        <v>45</v>
      </c>
      <c r="S2709" s="19">
        <v>9423.6175000000003</v>
      </c>
      <c r="T2709" s="20" t="s">
        <v>34</v>
      </c>
      <c r="U2709" s="21" t="s">
        <v>45</v>
      </c>
      <c r="V2709" s="22" t="s">
        <v>46</v>
      </c>
      <c r="W2709" s="23">
        <v>20</v>
      </c>
      <c r="X2709" s="24"/>
    </row>
    <row r="2710" spans="1:24" s="1" customFormat="1" ht="26" customHeight="1" x14ac:dyDescent="0.3">
      <c r="A2710" s="26" t="s">
        <v>23</v>
      </c>
      <c r="B2710" s="26" t="s">
        <v>2327</v>
      </c>
      <c r="C2710" s="12" t="s">
        <v>2328</v>
      </c>
      <c r="D2710" s="57"/>
      <c r="E2710" s="42" t="str">
        <f>HYPERLINK("https://www.google.ru/search?q=JE7848&amp;newwindow=1&amp;tbm=isch","Еще фото")</f>
        <v>Еще фото</v>
      </c>
      <c r="F2710" s="14"/>
      <c r="G2710" s="26" t="s">
        <v>2185</v>
      </c>
      <c r="H2710" s="26" t="s">
        <v>27</v>
      </c>
      <c r="I2710" s="26" t="s">
        <v>2186</v>
      </c>
      <c r="J2710" s="15" t="s">
        <v>28</v>
      </c>
      <c r="K2710" s="16" t="s">
        <v>41</v>
      </c>
      <c r="L2710" s="60"/>
      <c r="M2710" s="15"/>
      <c r="N2710" s="15" t="s">
        <v>43</v>
      </c>
      <c r="O2710" s="15"/>
      <c r="P2710" s="16" t="s">
        <v>2330</v>
      </c>
      <c r="Q2710" s="17">
        <v>14899</v>
      </c>
      <c r="R2710" s="18">
        <v>45</v>
      </c>
      <c r="S2710" s="19">
        <v>9423.6175000000003</v>
      </c>
      <c r="T2710" s="20" t="s">
        <v>34</v>
      </c>
      <c r="U2710" s="21" t="s">
        <v>47</v>
      </c>
      <c r="V2710" s="22" t="s">
        <v>48</v>
      </c>
      <c r="W2710" s="23">
        <v>34</v>
      </c>
      <c r="X2710" s="24"/>
    </row>
    <row r="2711" spans="1:24" s="1" customFormat="1" ht="26" customHeight="1" x14ac:dyDescent="0.3">
      <c r="A2711" s="26" t="s">
        <v>23</v>
      </c>
      <c r="B2711" s="26" t="s">
        <v>2327</v>
      </c>
      <c r="C2711" s="12" t="s">
        <v>2328</v>
      </c>
      <c r="D2711" s="57"/>
      <c r="E2711" s="42" t="str">
        <f>HYPERLINK("https://www.google.ru/search?q=JE7848&amp;newwindow=1&amp;tbm=isch","Еще фото")</f>
        <v>Еще фото</v>
      </c>
      <c r="F2711" s="14"/>
      <c r="G2711" s="26" t="s">
        <v>2185</v>
      </c>
      <c r="H2711" s="26" t="s">
        <v>27</v>
      </c>
      <c r="I2711" s="26" t="s">
        <v>2186</v>
      </c>
      <c r="J2711" s="15" t="s">
        <v>28</v>
      </c>
      <c r="K2711" s="16" t="s">
        <v>41</v>
      </c>
      <c r="L2711" s="60"/>
      <c r="M2711" s="15"/>
      <c r="N2711" s="15" t="s">
        <v>43</v>
      </c>
      <c r="O2711" s="15"/>
      <c r="P2711" s="16" t="s">
        <v>2330</v>
      </c>
      <c r="Q2711" s="17">
        <v>14899</v>
      </c>
      <c r="R2711" s="18">
        <v>45</v>
      </c>
      <c r="S2711" s="19">
        <v>9423.6175000000003</v>
      </c>
      <c r="T2711" s="20" t="s">
        <v>34</v>
      </c>
      <c r="U2711" s="21" t="s">
        <v>35</v>
      </c>
      <c r="V2711" s="22" t="s">
        <v>49</v>
      </c>
      <c r="W2711" s="23">
        <v>16</v>
      </c>
      <c r="X2711" s="24"/>
    </row>
    <row r="2712" spans="1:24" s="1" customFormat="1" ht="26" customHeight="1" x14ac:dyDescent="0.3">
      <c r="A2712" s="26" t="s">
        <v>23</v>
      </c>
      <c r="B2712" s="26" t="s">
        <v>2327</v>
      </c>
      <c r="C2712" s="12" t="s">
        <v>2328</v>
      </c>
      <c r="D2712" s="58"/>
      <c r="E2712" s="42" t="str">
        <f>HYPERLINK("https://www.google.ru/search?q=JE7848&amp;newwindow=1&amp;tbm=isch","Еще фото")</f>
        <v>Еще фото</v>
      </c>
      <c r="F2712" s="14"/>
      <c r="G2712" s="26" t="s">
        <v>2185</v>
      </c>
      <c r="H2712" s="26" t="s">
        <v>27</v>
      </c>
      <c r="I2712" s="26" t="s">
        <v>2186</v>
      </c>
      <c r="J2712" s="15" t="s">
        <v>28</v>
      </c>
      <c r="K2712" s="16" t="s">
        <v>41</v>
      </c>
      <c r="L2712" s="61"/>
      <c r="M2712" s="15"/>
      <c r="N2712" s="15" t="s">
        <v>43</v>
      </c>
      <c r="O2712" s="15"/>
      <c r="P2712" s="16" t="s">
        <v>2330</v>
      </c>
      <c r="Q2712" s="17">
        <v>14899</v>
      </c>
      <c r="R2712" s="18">
        <v>45</v>
      </c>
      <c r="S2712" s="19">
        <v>9423.6175000000003</v>
      </c>
      <c r="T2712" s="20" t="s">
        <v>34</v>
      </c>
      <c r="U2712" s="21" t="s">
        <v>50</v>
      </c>
      <c r="V2712" s="22" t="s">
        <v>36</v>
      </c>
      <c r="W2712" s="23">
        <v>4</v>
      </c>
      <c r="X2712" s="24"/>
    </row>
    <row r="2713" spans="1:24" s="1" customFormat="1" ht="26" customHeight="1" x14ac:dyDescent="0.3">
      <c r="A2713" s="11" t="s">
        <v>23</v>
      </c>
      <c r="B2713" s="11" t="s">
        <v>2331</v>
      </c>
      <c r="C2713" s="12" t="s">
        <v>2332</v>
      </c>
      <c r="D2713" s="56"/>
      <c r="E2713" s="42" t="str">
        <f>HYPERLINK("https://www.google.ru/search?q=JE7855&amp;newwindow=1&amp;tbm=isch","Еще фото")</f>
        <v>Еще фото</v>
      </c>
      <c r="F2713" s="14"/>
      <c r="G2713" s="11" t="s">
        <v>2228</v>
      </c>
      <c r="H2713" s="11" t="s">
        <v>27</v>
      </c>
      <c r="I2713" s="15" t="s">
        <v>2186</v>
      </c>
      <c r="J2713" s="15" t="s">
        <v>28</v>
      </c>
      <c r="K2713" s="16" t="s">
        <v>41</v>
      </c>
      <c r="L2713" s="59"/>
      <c r="M2713" s="15"/>
      <c r="N2713" s="15" t="s">
        <v>43</v>
      </c>
      <c r="O2713" s="15"/>
      <c r="P2713" s="16" t="s">
        <v>298</v>
      </c>
      <c r="Q2713" s="17">
        <v>14999</v>
      </c>
      <c r="R2713" s="18">
        <v>45</v>
      </c>
      <c r="S2713" s="19">
        <v>9486.8675000000003</v>
      </c>
      <c r="T2713" s="20" t="s">
        <v>34</v>
      </c>
      <c r="U2713" s="21" t="s">
        <v>45</v>
      </c>
      <c r="V2713" s="22" t="s">
        <v>46</v>
      </c>
      <c r="W2713" s="23">
        <v>6</v>
      </c>
      <c r="X2713" s="24"/>
    </row>
    <row r="2714" spans="1:24" s="1" customFormat="1" ht="26" customHeight="1" x14ac:dyDescent="0.3">
      <c r="A2714" s="26" t="s">
        <v>23</v>
      </c>
      <c r="B2714" s="26" t="s">
        <v>2331</v>
      </c>
      <c r="C2714" s="12" t="s">
        <v>2332</v>
      </c>
      <c r="D2714" s="57"/>
      <c r="E2714" s="42" t="str">
        <f>HYPERLINK("https://www.google.ru/search?q=JE7855&amp;newwindow=1&amp;tbm=isch","Еще фото")</f>
        <v>Еще фото</v>
      </c>
      <c r="F2714" s="14"/>
      <c r="G2714" s="26" t="s">
        <v>2228</v>
      </c>
      <c r="H2714" s="26" t="s">
        <v>27</v>
      </c>
      <c r="I2714" s="26" t="s">
        <v>2186</v>
      </c>
      <c r="J2714" s="15" t="s">
        <v>28</v>
      </c>
      <c r="K2714" s="16" t="s">
        <v>41</v>
      </c>
      <c r="L2714" s="60"/>
      <c r="M2714" s="15"/>
      <c r="N2714" s="15" t="s">
        <v>43</v>
      </c>
      <c r="O2714" s="15"/>
      <c r="P2714" s="16" t="s">
        <v>298</v>
      </c>
      <c r="Q2714" s="17">
        <v>14999</v>
      </c>
      <c r="R2714" s="18">
        <v>45</v>
      </c>
      <c r="S2714" s="19">
        <v>9486.8675000000003</v>
      </c>
      <c r="T2714" s="20" t="s">
        <v>34</v>
      </c>
      <c r="U2714" s="21" t="s">
        <v>47</v>
      </c>
      <c r="V2714" s="22" t="s">
        <v>48</v>
      </c>
      <c r="W2714" s="23">
        <v>12</v>
      </c>
      <c r="X2714" s="24"/>
    </row>
    <row r="2715" spans="1:24" s="1" customFormat="1" ht="26" customHeight="1" x14ac:dyDescent="0.3">
      <c r="A2715" s="26" t="s">
        <v>23</v>
      </c>
      <c r="B2715" s="26" t="s">
        <v>2331</v>
      </c>
      <c r="C2715" s="12" t="s">
        <v>2332</v>
      </c>
      <c r="D2715" s="57"/>
      <c r="E2715" s="42" t="str">
        <f>HYPERLINK("https://www.google.ru/search?q=JE7855&amp;newwindow=1&amp;tbm=isch","Еще фото")</f>
        <v>Еще фото</v>
      </c>
      <c r="F2715" s="14"/>
      <c r="G2715" s="26" t="s">
        <v>2228</v>
      </c>
      <c r="H2715" s="26" t="s">
        <v>27</v>
      </c>
      <c r="I2715" s="26" t="s">
        <v>2186</v>
      </c>
      <c r="J2715" s="15" t="s">
        <v>28</v>
      </c>
      <c r="K2715" s="16" t="s">
        <v>41</v>
      </c>
      <c r="L2715" s="60"/>
      <c r="M2715" s="15"/>
      <c r="N2715" s="15" t="s">
        <v>43</v>
      </c>
      <c r="O2715" s="15"/>
      <c r="P2715" s="16" t="s">
        <v>298</v>
      </c>
      <c r="Q2715" s="17">
        <v>14999</v>
      </c>
      <c r="R2715" s="18">
        <v>45</v>
      </c>
      <c r="S2715" s="19">
        <v>9486.8675000000003</v>
      </c>
      <c r="T2715" s="20" t="s">
        <v>34</v>
      </c>
      <c r="U2715" s="21" t="s">
        <v>35</v>
      </c>
      <c r="V2715" s="22" t="s">
        <v>49</v>
      </c>
      <c r="W2715" s="23">
        <v>16</v>
      </c>
      <c r="X2715" s="24"/>
    </row>
    <row r="2716" spans="1:24" s="1" customFormat="1" ht="26" customHeight="1" x14ac:dyDescent="0.3">
      <c r="A2716" s="26" t="s">
        <v>23</v>
      </c>
      <c r="B2716" s="26" t="s">
        <v>2331</v>
      </c>
      <c r="C2716" s="12" t="s">
        <v>2332</v>
      </c>
      <c r="D2716" s="58"/>
      <c r="E2716" s="42" t="str">
        <f>HYPERLINK("https://www.google.ru/search?q=JE7855&amp;newwindow=1&amp;tbm=isch","Еще фото")</f>
        <v>Еще фото</v>
      </c>
      <c r="F2716" s="14"/>
      <c r="G2716" s="26" t="s">
        <v>2228</v>
      </c>
      <c r="H2716" s="26" t="s">
        <v>27</v>
      </c>
      <c r="I2716" s="26" t="s">
        <v>2186</v>
      </c>
      <c r="J2716" s="15" t="s">
        <v>28</v>
      </c>
      <c r="K2716" s="16" t="s">
        <v>41</v>
      </c>
      <c r="L2716" s="61"/>
      <c r="M2716" s="15"/>
      <c r="N2716" s="15" t="s">
        <v>43</v>
      </c>
      <c r="O2716" s="15"/>
      <c r="P2716" s="16" t="s">
        <v>298</v>
      </c>
      <c r="Q2716" s="17">
        <v>14999</v>
      </c>
      <c r="R2716" s="18">
        <v>45</v>
      </c>
      <c r="S2716" s="19">
        <v>9486.8675000000003</v>
      </c>
      <c r="T2716" s="20" t="s">
        <v>34</v>
      </c>
      <c r="U2716" s="21" t="s">
        <v>50</v>
      </c>
      <c r="V2716" s="22" t="s">
        <v>36</v>
      </c>
      <c r="W2716" s="23">
        <v>10</v>
      </c>
      <c r="X2716" s="24"/>
    </row>
    <row r="2717" spans="1:24" s="1" customFormat="1" ht="108" customHeight="1" x14ac:dyDescent="0.3">
      <c r="A2717" s="11" t="s">
        <v>23</v>
      </c>
      <c r="B2717" s="11" t="s">
        <v>2333</v>
      </c>
      <c r="C2717" s="12" t="s">
        <v>2334</v>
      </c>
      <c r="D2717" s="13"/>
      <c r="E2717" s="42" t="str">
        <f>HYPERLINK("https://www.google.ru/search?q=JI8821&amp;newwindow=1&amp;tbm=isch","Еще фото")</f>
        <v>Еще фото</v>
      </c>
      <c r="F2717" s="14"/>
      <c r="G2717" s="11" t="s">
        <v>2254</v>
      </c>
      <c r="H2717" s="11" t="s">
        <v>27</v>
      </c>
      <c r="I2717" s="15" t="s">
        <v>2186</v>
      </c>
      <c r="J2717" s="15" t="s">
        <v>28</v>
      </c>
      <c r="K2717" s="16" t="s">
        <v>29</v>
      </c>
      <c r="L2717" s="15"/>
      <c r="M2717" s="15"/>
      <c r="N2717" s="15" t="s">
        <v>210</v>
      </c>
      <c r="O2717" s="15"/>
      <c r="P2717" s="16" t="s">
        <v>93</v>
      </c>
      <c r="Q2717" s="17">
        <v>6199</v>
      </c>
      <c r="R2717" s="18">
        <v>45</v>
      </c>
      <c r="S2717" s="19">
        <v>3920.8674999999994</v>
      </c>
      <c r="T2717" s="20" t="s">
        <v>34</v>
      </c>
      <c r="U2717" s="21" t="s">
        <v>50</v>
      </c>
      <c r="V2717" s="22" t="s">
        <v>52</v>
      </c>
      <c r="W2717" s="23">
        <v>2</v>
      </c>
      <c r="X2717" s="24"/>
    </row>
    <row r="2718" spans="1:24" s="1" customFormat="1" ht="108" customHeight="1" x14ac:dyDescent="0.3">
      <c r="A2718" s="11" t="s">
        <v>23</v>
      </c>
      <c r="B2718" s="11" t="s">
        <v>2335</v>
      </c>
      <c r="C2718" s="12" t="s">
        <v>2336</v>
      </c>
      <c r="D2718" s="13"/>
      <c r="E2718" s="42" t="str">
        <f>HYPERLINK("https://www.google.ru/search?q=JL8701&amp;newwindow=1&amp;tbm=isch","Еще фото")</f>
        <v>Еще фото</v>
      </c>
      <c r="F2718" s="14"/>
      <c r="G2718" s="11" t="s">
        <v>452</v>
      </c>
      <c r="H2718" s="11" t="s">
        <v>27</v>
      </c>
      <c r="I2718" s="15" t="s">
        <v>2186</v>
      </c>
      <c r="J2718" s="15" t="s">
        <v>40</v>
      </c>
      <c r="K2718" s="16" t="s">
        <v>41</v>
      </c>
      <c r="L2718" s="15" t="s">
        <v>2337</v>
      </c>
      <c r="M2718" s="15"/>
      <c r="N2718" s="15" t="s">
        <v>31</v>
      </c>
      <c r="O2718" s="15"/>
      <c r="P2718" s="16" t="s">
        <v>93</v>
      </c>
      <c r="Q2718" s="17">
        <v>11399</v>
      </c>
      <c r="R2718" s="18">
        <v>45</v>
      </c>
      <c r="S2718" s="19">
        <v>7209.8674999999994</v>
      </c>
      <c r="T2718" s="20" t="s">
        <v>34</v>
      </c>
      <c r="U2718" s="21" t="s">
        <v>47</v>
      </c>
      <c r="V2718" s="22" t="s">
        <v>48</v>
      </c>
      <c r="W2718" s="23">
        <v>1</v>
      </c>
      <c r="X2718" s="24"/>
    </row>
    <row r="2719" spans="1:24" s="1" customFormat="1" ht="108" customHeight="1" x14ac:dyDescent="0.3">
      <c r="A2719" s="11" t="s">
        <v>23</v>
      </c>
      <c r="B2719" s="11" t="s">
        <v>2338</v>
      </c>
      <c r="C2719" s="12" t="s">
        <v>2339</v>
      </c>
      <c r="D2719" s="13"/>
      <c r="E2719" s="42" t="str">
        <f>HYPERLINK("https://www.google.ru/search?q=JM1484&amp;newwindow=1&amp;tbm=isch","Еще фото")</f>
        <v>Еще фото</v>
      </c>
      <c r="F2719" s="14"/>
      <c r="G2719" s="11" t="s">
        <v>2191</v>
      </c>
      <c r="H2719" s="11" t="s">
        <v>27</v>
      </c>
      <c r="I2719" s="15" t="s">
        <v>2186</v>
      </c>
      <c r="J2719" s="15" t="s">
        <v>28</v>
      </c>
      <c r="K2719" s="16" t="s">
        <v>29</v>
      </c>
      <c r="L2719" s="15"/>
      <c r="M2719" s="15"/>
      <c r="N2719" s="15" t="s">
        <v>43</v>
      </c>
      <c r="O2719" s="15"/>
      <c r="P2719" s="16" t="s">
        <v>33</v>
      </c>
      <c r="Q2719" s="17">
        <v>10699</v>
      </c>
      <c r="R2719" s="18">
        <v>45</v>
      </c>
      <c r="S2719" s="19">
        <v>6767.1174999999994</v>
      </c>
      <c r="T2719" s="20" t="s">
        <v>34</v>
      </c>
      <c r="U2719" s="21" t="s">
        <v>35</v>
      </c>
      <c r="V2719" s="22" t="s">
        <v>36</v>
      </c>
      <c r="W2719" s="23">
        <v>1</v>
      </c>
      <c r="X2719" s="24"/>
    </row>
    <row r="2720" spans="1:24" s="1" customFormat="1" ht="52.05" customHeight="1" x14ac:dyDescent="0.3">
      <c r="A2720" s="11" t="s">
        <v>23</v>
      </c>
      <c r="B2720" s="11" t="s">
        <v>2340</v>
      </c>
      <c r="C2720" s="12" t="s">
        <v>2341</v>
      </c>
      <c r="D2720" s="62"/>
      <c r="E2720" s="42" t="str">
        <f>HYPERLINK("https://www.google.ru/search?q=JM3121&amp;newwindow=1&amp;tbm=isch","Еще фото")</f>
        <v>Еще фото</v>
      </c>
      <c r="F2720" s="14"/>
      <c r="G2720" s="11" t="s">
        <v>2185</v>
      </c>
      <c r="H2720" s="11" t="s">
        <v>27</v>
      </c>
      <c r="I2720" s="15" t="s">
        <v>2186</v>
      </c>
      <c r="J2720" s="15" t="s">
        <v>544</v>
      </c>
      <c r="K2720" s="16" t="s">
        <v>41</v>
      </c>
      <c r="L2720" s="59" t="s">
        <v>2342</v>
      </c>
      <c r="M2720" s="15"/>
      <c r="N2720" s="15" t="s">
        <v>86</v>
      </c>
      <c r="O2720" s="15"/>
      <c r="P2720" s="16" t="s">
        <v>93</v>
      </c>
      <c r="Q2720" s="17">
        <v>5599</v>
      </c>
      <c r="R2720" s="18">
        <v>45</v>
      </c>
      <c r="S2720" s="19">
        <v>3541.3674999999994</v>
      </c>
      <c r="T2720" s="20" t="s">
        <v>34</v>
      </c>
      <c r="U2720" s="21" t="s">
        <v>45</v>
      </c>
      <c r="V2720" s="22" t="s">
        <v>46</v>
      </c>
      <c r="W2720" s="23">
        <v>2</v>
      </c>
      <c r="X2720" s="24"/>
    </row>
    <row r="2721" spans="1:24" s="1" customFormat="1" ht="61.05" customHeight="1" x14ac:dyDescent="0.3">
      <c r="A2721" s="26" t="s">
        <v>23</v>
      </c>
      <c r="B2721" s="26" t="s">
        <v>2340</v>
      </c>
      <c r="C2721" s="12" t="s">
        <v>2341</v>
      </c>
      <c r="D2721" s="63"/>
      <c r="E2721" s="42" t="str">
        <f>HYPERLINK("https://www.google.ru/search?q=JM3121&amp;newwindow=1&amp;tbm=isch","Еще фото")</f>
        <v>Еще фото</v>
      </c>
      <c r="F2721" s="14"/>
      <c r="G2721" s="26" t="s">
        <v>2185</v>
      </c>
      <c r="H2721" s="26" t="s">
        <v>27</v>
      </c>
      <c r="I2721" s="26" t="s">
        <v>2186</v>
      </c>
      <c r="J2721" s="15" t="s">
        <v>544</v>
      </c>
      <c r="K2721" s="16" t="s">
        <v>41</v>
      </c>
      <c r="L2721" s="61"/>
      <c r="M2721" s="15"/>
      <c r="N2721" s="15" t="s">
        <v>86</v>
      </c>
      <c r="O2721" s="15"/>
      <c r="P2721" s="16" t="s">
        <v>93</v>
      </c>
      <c r="Q2721" s="17">
        <v>5599</v>
      </c>
      <c r="R2721" s="18">
        <v>45</v>
      </c>
      <c r="S2721" s="19">
        <v>3541.3674999999994</v>
      </c>
      <c r="T2721" s="20" t="s">
        <v>34</v>
      </c>
      <c r="U2721" s="21" t="s">
        <v>35</v>
      </c>
      <c r="V2721" s="22" t="s">
        <v>49</v>
      </c>
      <c r="W2721" s="23">
        <v>1</v>
      </c>
      <c r="X2721" s="24"/>
    </row>
    <row r="2722" spans="1:24" s="1" customFormat="1" ht="52.05" customHeight="1" x14ac:dyDescent="0.3">
      <c r="A2722" s="11" t="s">
        <v>23</v>
      </c>
      <c r="B2722" s="11" t="s">
        <v>450</v>
      </c>
      <c r="C2722" s="12" t="s">
        <v>2343</v>
      </c>
      <c r="D2722" s="62"/>
      <c r="E2722" s="42" t="str">
        <f>HYPERLINK("https://www.google.ru/search?q=JM4087&amp;newwindow=1&amp;tbm=isch","Еще фото")</f>
        <v>Еще фото</v>
      </c>
      <c r="F2722" s="14"/>
      <c r="G2722" s="11" t="s">
        <v>452</v>
      </c>
      <c r="H2722" s="11" t="s">
        <v>27</v>
      </c>
      <c r="I2722" s="15" t="s">
        <v>2186</v>
      </c>
      <c r="J2722" s="15" t="s">
        <v>28</v>
      </c>
      <c r="K2722" s="16" t="s">
        <v>41</v>
      </c>
      <c r="L2722" s="59" t="s">
        <v>2344</v>
      </c>
      <c r="M2722" s="15"/>
      <c r="N2722" s="15" t="s">
        <v>31</v>
      </c>
      <c r="O2722" s="15"/>
      <c r="P2722" s="16" t="s">
        <v>93</v>
      </c>
      <c r="Q2722" s="17">
        <v>19999</v>
      </c>
      <c r="R2722" s="18">
        <v>45</v>
      </c>
      <c r="S2722" s="19">
        <v>12649.3675</v>
      </c>
      <c r="T2722" s="20" t="s">
        <v>34</v>
      </c>
      <c r="U2722" s="21" t="s">
        <v>47</v>
      </c>
      <c r="V2722" s="22" t="s">
        <v>48</v>
      </c>
      <c r="W2722" s="23">
        <v>1</v>
      </c>
      <c r="X2722" s="24"/>
    </row>
    <row r="2723" spans="1:24" s="1" customFormat="1" ht="61.05" customHeight="1" x14ac:dyDescent="0.3">
      <c r="A2723" s="26" t="s">
        <v>23</v>
      </c>
      <c r="B2723" s="26" t="s">
        <v>450</v>
      </c>
      <c r="C2723" s="12" t="s">
        <v>2343</v>
      </c>
      <c r="D2723" s="63"/>
      <c r="E2723" s="42" t="str">
        <f>HYPERLINK("https://www.google.ru/search?q=JM4087&amp;newwindow=1&amp;tbm=isch","Еще фото")</f>
        <v>Еще фото</v>
      </c>
      <c r="F2723" s="14"/>
      <c r="G2723" s="26" t="s">
        <v>452</v>
      </c>
      <c r="H2723" s="26" t="s">
        <v>27</v>
      </c>
      <c r="I2723" s="26" t="s">
        <v>2186</v>
      </c>
      <c r="J2723" s="15" t="s">
        <v>28</v>
      </c>
      <c r="K2723" s="16" t="s">
        <v>41</v>
      </c>
      <c r="L2723" s="61"/>
      <c r="M2723" s="15"/>
      <c r="N2723" s="15" t="s">
        <v>31</v>
      </c>
      <c r="O2723" s="15"/>
      <c r="P2723" s="16" t="s">
        <v>93</v>
      </c>
      <c r="Q2723" s="17">
        <v>19999</v>
      </c>
      <c r="R2723" s="18">
        <v>45</v>
      </c>
      <c r="S2723" s="19">
        <v>12649.3675</v>
      </c>
      <c r="T2723" s="20" t="s">
        <v>34</v>
      </c>
      <c r="U2723" s="21" t="s">
        <v>35</v>
      </c>
      <c r="V2723" s="22" t="s">
        <v>49</v>
      </c>
      <c r="W2723" s="23">
        <v>2</v>
      </c>
      <c r="X2723" s="24"/>
    </row>
    <row r="2724" spans="1:24" s="1" customFormat="1" ht="108" customHeight="1" x14ac:dyDescent="0.3">
      <c r="A2724" s="11" t="s">
        <v>23</v>
      </c>
      <c r="B2724" s="11" t="s">
        <v>2345</v>
      </c>
      <c r="C2724" s="12" t="s">
        <v>2346</v>
      </c>
      <c r="D2724" s="13"/>
      <c r="E2724" s="42" t="str">
        <f>HYPERLINK("https://www.google.ru/search?q=JV5172&amp;newwindow=1&amp;tbm=isch","Еще фото")</f>
        <v>Еще фото</v>
      </c>
      <c r="F2724" s="14"/>
      <c r="G2724" s="11" t="s">
        <v>452</v>
      </c>
      <c r="H2724" s="11" t="s">
        <v>27</v>
      </c>
      <c r="I2724" s="15" t="s">
        <v>2186</v>
      </c>
      <c r="J2724" s="15" t="s">
        <v>28</v>
      </c>
      <c r="K2724" s="16" t="s">
        <v>29</v>
      </c>
      <c r="L2724" s="15" t="s">
        <v>2347</v>
      </c>
      <c r="M2724" s="15"/>
      <c r="N2724" s="15" t="s">
        <v>43</v>
      </c>
      <c r="O2724" s="15"/>
      <c r="P2724" s="16" t="s">
        <v>93</v>
      </c>
      <c r="Q2724" s="17">
        <v>11499</v>
      </c>
      <c r="R2724" s="18">
        <v>45</v>
      </c>
      <c r="S2724" s="19">
        <v>7273.1174999999994</v>
      </c>
      <c r="T2724" s="20" t="s">
        <v>34</v>
      </c>
      <c r="U2724" s="21" t="s">
        <v>35</v>
      </c>
      <c r="V2724" s="22" t="s">
        <v>36</v>
      </c>
      <c r="W2724" s="23">
        <v>5</v>
      </c>
      <c r="X2724" s="24"/>
    </row>
    <row r="2725" spans="1:24" s="1" customFormat="1" ht="26" customHeight="1" x14ac:dyDescent="0.3">
      <c r="A2725" s="11" t="s">
        <v>23</v>
      </c>
      <c r="B2725" s="11" t="s">
        <v>2348</v>
      </c>
      <c r="C2725" s="12" t="s">
        <v>2349</v>
      </c>
      <c r="D2725" s="56"/>
      <c r="E2725" s="42" t="str">
        <f>HYPERLINK("https://www.google.ru/search?q=JX4257&amp;newwindow=1&amp;tbm=isch","Еще фото")</f>
        <v>Еще фото</v>
      </c>
      <c r="F2725" s="14"/>
      <c r="G2725" s="11" t="s">
        <v>2254</v>
      </c>
      <c r="H2725" s="11" t="s">
        <v>27</v>
      </c>
      <c r="I2725" s="15" t="s">
        <v>2186</v>
      </c>
      <c r="J2725" s="15" t="s">
        <v>118</v>
      </c>
      <c r="K2725" s="16" t="s">
        <v>29</v>
      </c>
      <c r="L2725" s="59"/>
      <c r="M2725" s="15"/>
      <c r="N2725" s="15" t="s">
        <v>43</v>
      </c>
      <c r="O2725" s="15"/>
      <c r="P2725" s="16" t="s">
        <v>243</v>
      </c>
      <c r="Q2725" s="17">
        <v>9599</v>
      </c>
      <c r="R2725" s="18">
        <v>45</v>
      </c>
      <c r="S2725" s="19">
        <v>6071.3674999999994</v>
      </c>
      <c r="T2725" s="20" t="s">
        <v>34</v>
      </c>
      <c r="U2725" s="21" t="s">
        <v>47</v>
      </c>
      <c r="V2725" s="22" t="s">
        <v>88</v>
      </c>
      <c r="W2725" s="23">
        <v>1</v>
      </c>
      <c r="X2725" s="24"/>
    </row>
    <row r="2726" spans="1:24" s="1" customFormat="1" ht="26" customHeight="1" x14ac:dyDescent="0.3">
      <c r="A2726" s="26" t="s">
        <v>23</v>
      </c>
      <c r="B2726" s="26" t="s">
        <v>2348</v>
      </c>
      <c r="C2726" s="12" t="s">
        <v>2349</v>
      </c>
      <c r="D2726" s="57"/>
      <c r="E2726" s="42" t="str">
        <f>HYPERLINK("https://www.google.ru/search?q=JX4257&amp;newwindow=1&amp;tbm=isch","Еще фото")</f>
        <v>Еще фото</v>
      </c>
      <c r="F2726" s="14"/>
      <c r="G2726" s="26" t="s">
        <v>2254</v>
      </c>
      <c r="H2726" s="26" t="s">
        <v>27</v>
      </c>
      <c r="I2726" s="26" t="s">
        <v>2186</v>
      </c>
      <c r="J2726" s="15" t="s">
        <v>118</v>
      </c>
      <c r="K2726" s="16" t="s">
        <v>29</v>
      </c>
      <c r="L2726" s="60"/>
      <c r="M2726" s="15"/>
      <c r="N2726" s="15" t="s">
        <v>43</v>
      </c>
      <c r="O2726" s="15"/>
      <c r="P2726" s="16" t="s">
        <v>243</v>
      </c>
      <c r="Q2726" s="17">
        <v>9599</v>
      </c>
      <c r="R2726" s="18">
        <v>45</v>
      </c>
      <c r="S2726" s="19">
        <v>6071.3674999999994</v>
      </c>
      <c r="T2726" s="20" t="s">
        <v>34</v>
      </c>
      <c r="U2726" s="21" t="s">
        <v>35</v>
      </c>
      <c r="V2726" s="22" t="s">
        <v>36</v>
      </c>
      <c r="W2726" s="23">
        <v>3</v>
      </c>
      <c r="X2726" s="24"/>
    </row>
    <row r="2727" spans="1:24" s="1" customFormat="1" ht="26" customHeight="1" x14ac:dyDescent="0.3">
      <c r="A2727" s="26" t="s">
        <v>23</v>
      </c>
      <c r="B2727" s="26" t="s">
        <v>2348</v>
      </c>
      <c r="C2727" s="12" t="s">
        <v>2349</v>
      </c>
      <c r="D2727" s="57"/>
      <c r="E2727" s="42" t="str">
        <f>HYPERLINK("https://www.google.ru/search?q=JX4257&amp;newwindow=1&amp;tbm=isch","Еще фото")</f>
        <v>Еще фото</v>
      </c>
      <c r="F2727" s="14"/>
      <c r="G2727" s="26" t="s">
        <v>2254</v>
      </c>
      <c r="H2727" s="26" t="s">
        <v>27</v>
      </c>
      <c r="I2727" s="26" t="s">
        <v>2186</v>
      </c>
      <c r="J2727" s="15" t="s">
        <v>118</v>
      </c>
      <c r="K2727" s="16" t="s">
        <v>29</v>
      </c>
      <c r="L2727" s="60"/>
      <c r="M2727" s="15"/>
      <c r="N2727" s="15" t="s">
        <v>43</v>
      </c>
      <c r="O2727" s="15"/>
      <c r="P2727" s="16" t="s">
        <v>243</v>
      </c>
      <c r="Q2727" s="17">
        <v>9599</v>
      </c>
      <c r="R2727" s="18">
        <v>45</v>
      </c>
      <c r="S2727" s="19">
        <v>6071.3674999999994</v>
      </c>
      <c r="T2727" s="20" t="s">
        <v>34</v>
      </c>
      <c r="U2727" s="21" t="s">
        <v>50</v>
      </c>
      <c r="V2727" s="22" t="s">
        <v>52</v>
      </c>
      <c r="W2727" s="23">
        <v>1</v>
      </c>
      <c r="X2727" s="24"/>
    </row>
    <row r="2728" spans="1:24" s="1" customFormat="1" ht="26" customHeight="1" x14ac:dyDescent="0.3">
      <c r="A2728" s="26" t="s">
        <v>23</v>
      </c>
      <c r="B2728" s="26" t="s">
        <v>2348</v>
      </c>
      <c r="C2728" s="12" t="s">
        <v>2349</v>
      </c>
      <c r="D2728" s="58"/>
      <c r="E2728" s="42" t="str">
        <f>HYPERLINK("https://www.google.ru/search?q=JX4257&amp;newwindow=1&amp;tbm=isch","Еще фото")</f>
        <v>Еще фото</v>
      </c>
      <c r="F2728" s="14"/>
      <c r="G2728" s="26" t="s">
        <v>2254</v>
      </c>
      <c r="H2728" s="26" t="s">
        <v>27</v>
      </c>
      <c r="I2728" s="26" t="s">
        <v>2186</v>
      </c>
      <c r="J2728" s="15" t="s">
        <v>118</v>
      </c>
      <c r="K2728" s="16" t="s">
        <v>29</v>
      </c>
      <c r="L2728" s="61"/>
      <c r="M2728" s="15"/>
      <c r="N2728" s="15" t="s">
        <v>43</v>
      </c>
      <c r="O2728" s="15"/>
      <c r="P2728" s="16" t="s">
        <v>243</v>
      </c>
      <c r="Q2728" s="17">
        <v>9599</v>
      </c>
      <c r="R2728" s="18">
        <v>45</v>
      </c>
      <c r="S2728" s="19">
        <v>6071.3674999999994</v>
      </c>
      <c r="T2728" s="20" t="s">
        <v>34</v>
      </c>
      <c r="U2728" s="21" t="s">
        <v>51</v>
      </c>
      <c r="V2728" s="22" t="s">
        <v>89</v>
      </c>
      <c r="W2728" s="23">
        <v>1</v>
      </c>
      <c r="X2728" s="24"/>
    </row>
    <row r="2729" spans="1:24" s="1" customFormat="1" ht="35" customHeight="1" x14ac:dyDescent="0.3">
      <c r="A2729" s="11" t="s">
        <v>23</v>
      </c>
      <c r="B2729" s="11" t="s">
        <v>2189</v>
      </c>
      <c r="C2729" s="12" t="s">
        <v>2350</v>
      </c>
      <c r="D2729" s="56"/>
      <c r="E2729" s="42" t="str">
        <f>HYPERLINK("https://www.google.ru/search?q=JY3765&amp;newwindow=1&amp;tbm=isch","Еще фото")</f>
        <v>Еще фото</v>
      </c>
      <c r="F2729" s="14"/>
      <c r="G2729" s="11" t="s">
        <v>2191</v>
      </c>
      <c r="H2729" s="11" t="s">
        <v>27</v>
      </c>
      <c r="I2729" s="15" t="s">
        <v>2186</v>
      </c>
      <c r="J2729" s="15" t="s">
        <v>28</v>
      </c>
      <c r="K2729" s="16" t="s">
        <v>29</v>
      </c>
      <c r="L2729" s="59" t="s">
        <v>2351</v>
      </c>
      <c r="M2729" s="15"/>
      <c r="N2729" s="15" t="s">
        <v>31</v>
      </c>
      <c r="O2729" s="15"/>
      <c r="P2729" s="16" t="s">
        <v>2352</v>
      </c>
      <c r="Q2729" s="17">
        <v>9899</v>
      </c>
      <c r="R2729" s="18">
        <v>45</v>
      </c>
      <c r="S2729" s="19">
        <v>6261.1174999999994</v>
      </c>
      <c r="T2729" s="20" t="s">
        <v>34</v>
      </c>
      <c r="U2729" s="21" t="s">
        <v>50</v>
      </c>
      <c r="V2729" s="22" t="s">
        <v>52</v>
      </c>
      <c r="W2729" s="23">
        <v>8</v>
      </c>
      <c r="X2729" s="24"/>
    </row>
    <row r="2730" spans="1:24" s="1" customFormat="1" ht="35" customHeight="1" x14ac:dyDescent="0.3">
      <c r="A2730" s="26" t="s">
        <v>23</v>
      </c>
      <c r="B2730" s="26" t="s">
        <v>2189</v>
      </c>
      <c r="C2730" s="12" t="s">
        <v>2350</v>
      </c>
      <c r="D2730" s="57"/>
      <c r="E2730" s="42" t="str">
        <f>HYPERLINK("https://www.google.ru/search?q=JY3765&amp;newwindow=1&amp;tbm=isch","Еще фото")</f>
        <v>Еще фото</v>
      </c>
      <c r="F2730" s="14"/>
      <c r="G2730" s="26" t="s">
        <v>2191</v>
      </c>
      <c r="H2730" s="26" t="s">
        <v>27</v>
      </c>
      <c r="I2730" s="26" t="s">
        <v>2186</v>
      </c>
      <c r="J2730" s="15" t="s">
        <v>28</v>
      </c>
      <c r="K2730" s="16" t="s">
        <v>29</v>
      </c>
      <c r="L2730" s="60"/>
      <c r="M2730" s="15"/>
      <c r="N2730" s="15" t="s">
        <v>31</v>
      </c>
      <c r="O2730" s="15"/>
      <c r="P2730" s="16" t="s">
        <v>2352</v>
      </c>
      <c r="Q2730" s="17">
        <v>9899</v>
      </c>
      <c r="R2730" s="18">
        <v>45</v>
      </c>
      <c r="S2730" s="19">
        <v>6261.1174999999994</v>
      </c>
      <c r="T2730" s="20" t="s">
        <v>34</v>
      </c>
      <c r="U2730" s="21" t="s">
        <v>51</v>
      </c>
      <c r="V2730" s="22" t="s">
        <v>89</v>
      </c>
      <c r="W2730" s="23">
        <v>3</v>
      </c>
      <c r="X2730" s="24"/>
    </row>
    <row r="2731" spans="1:24" s="1" customFormat="1" ht="37.049999999999997" customHeight="1" x14ac:dyDescent="0.3">
      <c r="A2731" s="26" t="s">
        <v>23</v>
      </c>
      <c r="B2731" s="26" t="s">
        <v>2189</v>
      </c>
      <c r="C2731" s="12" t="s">
        <v>2350</v>
      </c>
      <c r="D2731" s="58"/>
      <c r="E2731" s="42" t="str">
        <f>HYPERLINK("https://www.google.ru/search?q=JY3765&amp;newwindow=1&amp;tbm=isch","Еще фото")</f>
        <v>Еще фото</v>
      </c>
      <c r="F2731" s="14"/>
      <c r="G2731" s="26" t="s">
        <v>2191</v>
      </c>
      <c r="H2731" s="26" t="s">
        <v>27</v>
      </c>
      <c r="I2731" s="26" t="s">
        <v>2186</v>
      </c>
      <c r="J2731" s="15" t="s">
        <v>28</v>
      </c>
      <c r="K2731" s="16" t="s">
        <v>29</v>
      </c>
      <c r="L2731" s="61"/>
      <c r="M2731" s="15"/>
      <c r="N2731" s="15" t="s">
        <v>31</v>
      </c>
      <c r="O2731" s="15"/>
      <c r="P2731" s="16" t="s">
        <v>2352</v>
      </c>
      <c r="Q2731" s="17">
        <v>9899</v>
      </c>
      <c r="R2731" s="18">
        <v>45</v>
      </c>
      <c r="S2731" s="19">
        <v>6261.1174999999994</v>
      </c>
      <c r="T2731" s="20" t="s">
        <v>34</v>
      </c>
      <c r="U2731" s="21" t="s">
        <v>97</v>
      </c>
      <c r="V2731" s="22" t="s">
        <v>98</v>
      </c>
      <c r="W2731" s="23">
        <v>5</v>
      </c>
      <c r="X2731" s="24"/>
    </row>
    <row r="2732" spans="1:24" s="1" customFormat="1" ht="26" customHeight="1" x14ac:dyDescent="0.3">
      <c r="A2732" s="11" t="s">
        <v>23</v>
      </c>
      <c r="B2732" s="11" t="s">
        <v>2353</v>
      </c>
      <c r="C2732" s="12" t="s">
        <v>2354</v>
      </c>
      <c r="D2732" s="56"/>
      <c r="E2732" s="42" t="str">
        <f>HYPERLINK("https://www.google.ru/search?q=JZ3290&amp;newwindow=1&amp;tbm=isch","Еще фото")</f>
        <v>Еще фото</v>
      </c>
      <c r="F2732" s="14"/>
      <c r="G2732" s="11" t="s">
        <v>2185</v>
      </c>
      <c r="H2732" s="11" t="s">
        <v>27</v>
      </c>
      <c r="I2732" s="15" t="s">
        <v>2186</v>
      </c>
      <c r="J2732" s="15" t="s">
        <v>544</v>
      </c>
      <c r="K2732" s="16" t="s">
        <v>29</v>
      </c>
      <c r="L2732" s="59"/>
      <c r="M2732" s="15"/>
      <c r="N2732" s="15" t="s">
        <v>176</v>
      </c>
      <c r="O2732" s="15"/>
      <c r="P2732" s="16" t="s">
        <v>93</v>
      </c>
      <c r="Q2732" s="17">
        <v>5699</v>
      </c>
      <c r="R2732" s="18">
        <v>45</v>
      </c>
      <c r="S2732" s="19">
        <v>3604.6174999999994</v>
      </c>
      <c r="T2732" s="20" t="s">
        <v>34</v>
      </c>
      <c r="U2732" s="21" t="s">
        <v>47</v>
      </c>
      <c r="V2732" s="22" t="s">
        <v>88</v>
      </c>
      <c r="W2732" s="23">
        <v>1</v>
      </c>
      <c r="X2732" s="24"/>
    </row>
    <row r="2733" spans="1:24" s="1" customFormat="1" ht="26" customHeight="1" x14ac:dyDescent="0.3">
      <c r="A2733" s="26" t="s">
        <v>23</v>
      </c>
      <c r="B2733" s="26" t="s">
        <v>2353</v>
      </c>
      <c r="C2733" s="12" t="s">
        <v>2354</v>
      </c>
      <c r="D2733" s="57"/>
      <c r="E2733" s="42" t="str">
        <f>HYPERLINK("https://www.google.ru/search?q=JZ3290&amp;newwindow=1&amp;tbm=isch","Еще фото")</f>
        <v>Еще фото</v>
      </c>
      <c r="F2733" s="14"/>
      <c r="G2733" s="26" t="s">
        <v>2185</v>
      </c>
      <c r="H2733" s="26" t="s">
        <v>27</v>
      </c>
      <c r="I2733" s="26" t="s">
        <v>2186</v>
      </c>
      <c r="J2733" s="15" t="s">
        <v>544</v>
      </c>
      <c r="K2733" s="16" t="s">
        <v>29</v>
      </c>
      <c r="L2733" s="60"/>
      <c r="M2733" s="15"/>
      <c r="N2733" s="15" t="s">
        <v>176</v>
      </c>
      <c r="O2733" s="15"/>
      <c r="P2733" s="16" t="s">
        <v>93</v>
      </c>
      <c r="Q2733" s="17">
        <v>5699</v>
      </c>
      <c r="R2733" s="18">
        <v>45</v>
      </c>
      <c r="S2733" s="19">
        <v>3604.6174999999994</v>
      </c>
      <c r="T2733" s="20" t="s">
        <v>34</v>
      </c>
      <c r="U2733" s="21" t="s">
        <v>35</v>
      </c>
      <c r="V2733" s="22" t="s">
        <v>36</v>
      </c>
      <c r="W2733" s="23">
        <v>1</v>
      </c>
      <c r="X2733" s="24"/>
    </row>
    <row r="2734" spans="1:24" s="1" customFormat="1" ht="26" customHeight="1" x14ac:dyDescent="0.3">
      <c r="A2734" s="26" t="s">
        <v>23</v>
      </c>
      <c r="B2734" s="26" t="s">
        <v>2353</v>
      </c>
      <c r="C2734" s="12" t="s">
        <v>2354</v>
      </c>
      <c r="D2734" s="57"/>
      <c r="E2734" s="42" t="str">
        <f>HYPERLINK("https://www.google.ru/search?q=JZ3290&amp;newwindow=1&amp;tbm=isch","Еще фото")</f>
        <v>Еще фото</v>
      </c>
      <c r="F2734" s="14"/>
      <c r="G2734" s="26" t="s">
        <v>2185</v>
      </c>
      <c r="H2734" s="26" t="s">
        <v>27</v>
      </c>
      <c r="I2734" s="26" t="s">
        <v>2186</v>
      </c>
      <c r="J2734" s="15" t="s">
        <v>544</v>
      </c>
      <c r="K2734" s="16" t="s">
        <v>29</v>
      </c>
      <c r="L2734" s="60"/>
      <c r="M2734" s="15"/>
      <c r="N2734" s="15" t="s">
        <v>176</v>
      </c>
      <c r="O2734" s="15"/>
      <c r="P2734" s="16" t="s">
        <v>93</v>
      </c>
      <c r="Q2734" s="17">
        <v>5699</v>
      </c>
      <c r="R2734" s="18">
        <v>45</v>
      </c>
      <c r="S2734" s="19">
        <v>3604.6174999999994</v>
      </c>
      <c r="T2734" s="20" t="s">
        <v>34</v>
      </c>
      <c r="U2734" s="21" t="s">
        <v>50</v>
      </c>
      <c r="V2734" s="22" t="s">
        <v>52</v>
      </c>
      <c r="W2734" s="23">
        <v>2</v>
      </c>
      <c r="X2734" s="24"/>
    </row>
    <row r="2735" spans="1:24" s="1" customFormat="1" ht="26" customHeight="1" x14ac:dyDescent="0.3">
      <c r="A2735" s="26" t="s">
        <v>23</v>
      </c>
      <c r="B2735" s="26" t="s">
        <v>2353</v>
      </c>
      <c r="C2735" s="12" t="s">
        <v>2354</v>
      </c>
      <c r="D2735" s="58"/>
      <c r="E2735" s="42" t="str">
        <f>HYPERLINK("https://www.google.ru/search?q=JZ3290&amp;newwindow=1&amp;tbm=isch","Еще фото")</f>
        <v>Еще фото</v>
      </c>
      <c r="F2735" s="14"/>
      <c r="G2735" s="26" t="s">
        <v>2185</v>
      </c>
      <c r="H2735" s="26" t="s">
        <v>27</v>
      </c>
      <c r="I2735" s="26" t="s">
        <v>2186</v>
      </c>
      <c r="J2735" s="15" t="s">
        <v>544</v>
      </c>
      <c r="K2735" s="16" t="s">
        <v>29</v>
      </c>
      <c r="L2735" s="61"/>
      <c r="M2735" s="15"/>
      <c r="N2735" s="15" t="s">
        <v>176</v>
      </c>
      <c r="O2735" s="15"/>
      <c r="P2735" s="16" t="s">
        <v>93</v>
      </c>
      <c r="Q2735" s="17">
        <v>5699</v>
      </c>
      <c r="R2735" s="18">
        <v>45</v>
      </c>
      <c r="S2735" s="19">
        <v>3604.6174999999994</v>
      </c>
      <c r="T2735" s="20" t="s">
        <v>34</v>
      </c>
      <c r="U2735" s="21" t="s">
        <v>51</v>
      </c>
      <c r="V2735" s="22" t="s">
        <v>89</v>
      </c>
      <c r="W2735" s="23">
        <v>1</v>
      </c>
      <c r="X2735" s="24"/>
    </row>
    <row r="2736" spans="1:24" s="1" customFormat="1" ht="26" customHeight="1" x14ac:dyDescent="0.3">
      <c r="A2736" s="11" t="s">
        <v>23</v>
      </c>
      <c r="B2736" s="11" t="s">
        <v>2355</v>
      </c>
      <c r="C2736" s="12" t="s">
        <v>2356</v>
      </c>
      <c r="D2736" s="56"/>
      <c r="E2736" s="42" t="str">
        <f>HYPERLINK("https://www.google.ru/search?q=KA0670&amp;newwindow=1&amp;tbm=isch","Еще фото")</f>
        <v>Еще фото</v>
      </c>
      <c r="F2736" s="14"/>
      <c r="G2736" s="11" t="s">
        <v>2191</v>
      </c>
      <c r="H2736" s="11" t="s">
        <v>27</v>
      </c>
      <c r="I2736" s="15" t="s">
        <v>2186</v>
      </c>
      <c r="J2736" s="15" t="s">
        <v>28</v>
      </c>
      <c r="K2736" s="16" t="s">
        <v>29</v>
      </c>
      <c r="L2736" s="59" t="s">
        <v>2357</v>
      </c>
      <c r="M2736" s="15"/>
      <c r="N2736" s="15" t="s">
        <v>31</v>
      </c>
      <c r="O2736" s="15"/>
      <c r="P2736" s="16" t="s">
        <v>172</v>
      </c>
      <c r="Q2736" s="17">
        <v>8899</v>
      </c>
      <c r="R2736" s="18">
        <v>45</v>
      </c>
      <c r="S2736" s="19">
        <v>5628.6174999999994</v>
      </c>
      <c r="T2736" s="20" t="s">
        <v>34</v>
      </c>
      <c r="U2736" s="21" t="s">
        <v>35</v>
      </c>
      <c r="V2736" s="22" t="s">
        <v>36</v>
      </c>
      <c r="W2736" s="23">
        <v>8</v>
      </c>
      <c r="X2736" s="24"/>
    </row>
    <row r="2737" spans="1:24" s="1" customFormat="1" ht="26" customHeight="1" x14ac:dyDescent="0.3">
      <c r="A2737" s="26" t="s">
        <v>23</v>
      </c>
      <c r="B2737" s="26" t="s">
        <v>2355</v>
      </c>
      <c r="C2737" s="12" t="s">
        <v>2356</v>
      </c>
      <c r="D2737" s="57"/>
      <c r="E2737" s="42" t="str">
        <f>HYPERLINK("https://www.google.ru/search?q=KA0670&amp;newwindow=1&amp;tbm=isch","Еще фото")</f>
        <v>Еще фото</v>
      </c>
      <c r="F2737" s="14"/>
      <c r="G2737" s="26" t="s">
        <v>2191</v>
      </c>
      <c r="H2737" s="26" t="s">
        <v>27</v>
      </c>
      <c r="I2737" s="26" t="s">
        <v>2186</v>
      </c>
      <c r="J2737" s="15" t="s">
        <v>28</v>
      </c>
      <c r="K2737" s="16" t="s">
        <v>29</v>
      </c>
      <c r="L2737" s="60"/>
      <c r="M2737" s="15"/>
      <c r="N2737" s="15" t="s">
        <v>31</v>
      </c>
      <c r="O2737" s="15"/>
      <c r="P2737" s="16" t="s">
        <v>172</v>
      </c>
      <c r="Q2737" s="17">
        <v>8899</v>
      </c>
      <c r="R2737" s="18">
        <v>45</v>
      </c>
      <c r="S2737" s="19">
        <v>5628.6174999999994</v>
      </c>
      <c r="T2737" s="20" t="s">
        <v>34</v>
      </c>
      <c r="U2737" s="21" t="s">
        <v>50</v>
      </c>
      <c r="V2737" s="22" t="s">
        <v>52</v>
      </c>
      <c r="W2737" s="23">
        <v>10</v>
      </c>
      <c r="X2737" s="24"/>
    </row>
    <row r="2738" spans="1:24" s="1" customFormat="1" ht="26" customHeight="1" x14ac:dyDescent="0.3">
      <c r="A2738" s="26" t="s">
        <v>23</v>
      </c>
      <c r="B2738" s="26" t="s">
        <v>2355</v>
      </c>
      <c r="C2738" s="12" t="s">
        <v>2356</v>
      </c>
      <c r="D2738" s="57"/>
      <c r="E2738" s="42" t="str">
        <f>HYPERLINK("https://www.google.ru/search?q=KA0670&amp;newwindow=1&amp;tbm=isch","Еще фото")</f>
        <v>Еще фото</v>
      </c>
      <c r="F2738" s="14"/>
      <c r="G2738" s="26" t="s">
        <v>2191</v>
      </c>
      <c r="H2738" s="26" t="s">
        <v>27</v>
      </c>
      <c r="I2738" s="26" t="s">
        <v>2186</v>
      </c>
      <c r="J2738" s="15" t="s">
        <v>28</v>
      </c>
      <c r="K2738" s="16" t="s">
        <v>29</v>
      </c>
      <c r="L2738" s="60"/>
      <c r="M2738" s="15"/>
      <c r="N2738" s="15" t="s">
        <v>31</v>
      </c>
      <c r="O2738" s="15"/>
      <c r="P2738" s="16" t="s">
        <v>172</v>
      </c>
      <c r="Q2738" s="17">
        <v>8899</v>
      </c>
      <c r="R2738" s="18">
        <v>45</v>
      </c>
      <c r="S2738" s="19">
        <v>5628.6174999999994</v>
      </c>
      <c r="T2738" s="20" t="s">
        <v>34</v>
      </c>
      <c r="U2738" s="21" t="s">
        <v>51</v>
      </c>
      <c r="V2738" s="22" t="s">
        <v>89</v>
      </c>
      <c r="W2738" s="23">
        <v>18</v>
      </c>
      <c r="X2738" s="24"/>
    </row>
    <row r="2739" spans="1:24" s="1" customFormat="1" ht="26" customHeight="1" x14ac:dyDescent="0.3">
      <c r="A2739" s="26" t="s">
        <v>23</v>
      </c>
      <c r="B2739" s="26" t="s">
        <v>2355</v>
      </c>
      <c r="C2739" s="12" t="s">
        <v>2356</v>
      </c>
      <c r="D2739" s="58"/>
      <c r="E2739" s="42" t="str">
        <f>HYPERLINK("https://www.google.ru/search?q=KA0670&amp;newwindow=1&amp;tbm=isch","Еще фото")</f>
        <v>Еще фото</v>
      </c>
      <c r="F2739" s="14"/>
      <c r="G2739" s="26" t="s">
        <v>2191</v>
      </c>
      <c r="H2739" s="26" t="s">
        <v>27</v>
      </c>
      <c r="I2739" s="26" t="s">
        <v>2186</v>
      </c>
      <c r="J2739" s="15" t="s">
        <v>28</v>
      </c>
      <c r="K2739" s="16" t="s">
        <v>29</v>
      </c>
      <c r="L2739" s="61"/>
      <c r="M2739" s="15"/>
      <c r="N2739" s="15" t="s">
        <v>31</v>
      </c>
      <c r="O2739" s="15"/>
      <c r="P2739" s="16" t="s">
        <v>172</v>
      </c>
      <c r="Q2739" s="17">
        <v>8899</v>
      </c>
      <c r="R2739" s="18">
        <v>45</v>
      </c>
      <c r="S2739" s="19">
        <v>5628.6174999999994</v>
      </c>
      <c r="T2739" s="20" t="s">
        <v>34</v>
      </c>
      <c r="U2739" s="21" t="s">
        <v>97</v>
      </c>
      <c r="V2739" s="22" t="s">
        <v>98</v>
      </c>
      <c r="W2739" s="23">
        <v>18</v>
      </c>
      <c r="X2739" s="24"/>
    </row>
    <row r="2740" spans="1:24" s="1" customFormat="1" ht="21" customHeight="1" x14ac:dyDescent="0.3">
      <c r="A2740" s="11" t="s">
        <v>23</v>
      </c>
      <c r="B2740" s="11" t="s">
        <v>2358</v>
      </c>
      <c r="C2740" s="25" t="s">
        <v>2359</v>
      </c>
      <c r="D2740" s="56"/>
      <c r="E2740" s="42" t="str">
        <f>HYPERLINK("https://www.google.ru/search?q=KA9358&amp;newwindow=1&amp;tbm=isch","Еще фото")</f>
        <v>Еще фото</v>
      </c>
      <c r="F2740" s="28" t="s">
        <v>137</v>
      </c>
      <c r="G2740" s="11" t="s">
        <v>2191</v>
      </c>
      <c r="H2740" s="11" t="s">
        <v>27</v>
      </c>
      <c r="I2740" s="15" t="s">
        <v>2186</v>
      </c>
      <c r="J2740" s="15" t="s">
        <v>28</v>
      </c>
      <c r="K2740" s="16" t="s">
        <v>286</v>
      </c>
      <c r="L2740" s="59"/>
      <c r="M2740" s="15"/>
      <c r="N2740" s="15" t="s">
        <v>43</v>
      </c>
      <c r="O2740" s="15"/>
      <c r="P2740" s="16" t="s">
        <v>172</v>
      </c>
      <c r="Q2740" s="17">
        <v>8199</v>
      </c>
      <c r="R2740" s="18">
        <v>45</v>
      </c>
      <c r="S2740" s="19">
        <v>5185.8674999999994</v>
      </c>
      <c r="T2740" s="20" t="s">
        <v>34</v>
      </c>
      <c r="U2740" s="21" t="s">
        <v>47</v>
      </c>
      <c r="V2740" s="22" t="s">
        <v>88</v>
      </c>
      <c r="W2740" s="23">
        <v>6</v>
      </c>
      <c r="X2740" s="24"/>
    </row>
    <row r="2741" spans="1:24" s="1" customFormat="1" ht="21" customHeight="1" x14ac:dyDescent="0.3">
      <c r="A2741" s="26" t="s">
        <v>23</v>
      </c>
      <c r="B2741" s="26" t="s">
        <v>2358</v>
      </c>
      <c r="C2741" s="27" t="s">
        <v>2359</v>
      </c>
      <c r="D2741" s="57"/>
      <c r="E2741" s="42" t="str">
        <f>HYPERLINK("https://www.google.ru/search?q=KA9358&amp;newwindow=1&amp;tbm=isch","Еще фото")</f>
        <v>Еще фото</v>
      </c>
      <c r="F2741" s="28" t="s">
        <v>137</v>
      </c>
      <c r="G2741" s="26" t="s">
        <v>2191</v>
      </c>
      <c r="H2741" s="26" t="s">
        <v>27</v>
      </c>
      <c r="I2741" s="26" t="s">
        <v>2186</v>
      </c>
      <c r="J2741" s="15" t="s">
        <v>28</v>
      </c>
      <c r="K2741" s="16" t="s">
        <v>286</v>
      </c>
      <c r="L2741" s="60"/>
      <c r="M2741" s="15"/>
      <c r="N2741" s="15" t="s">
        <v>43</v>
      </c>
      <c r="O2741" s="15"/>
      <c r="P2741" s="16" t="s">
        <v>172</v>
      </c>
      <c r="Q2741" s="17">
        <v>8199</v>
      </c>
      <c r="R2741" s="18">
        <v>45</v>
      </c>
      <c r="S2741" s="19">
        <v>5185.8674999999994</v>
      </c>
      <c r="T2741" s="20" t="s">
        <v>34</v>
      </c>
      <c r="U2741" s="21" t="s">
        <v>35</v>
      </c>
      <c r="V2741" s="22" t="s">
        <v>49</v>
      </c>
      <c r="W2741" s="23">
        <v>16</v>
      </c>
      <c r="X2741" s="24"/>
    </row>
    <row r="2742" spans="1:24" s="1" customFormat="1" ht="21" customHeight="1" x14ac:dyDescent="0.3">
      <c r="A2742" s="26" t="s">
        <v>23</v>
      </c>
      <c r="B2742" s="26" t="s">
        <v>2358</v>
      </c>
      <c r="C2742" s="27" t="s">
        <v>2359</v>
      </c>
      <c r="D2742" s="57"/>
      <c r="E2742" s="42" t="str">
        <f>HYPERLINK("https://www.google.ru/search?q=KA9358&amp;newwindow=1&amp;tbm=isch","Еще фото")</f>
        <v>Еще фото</v>
      </c>
      <c r="F2742" s="28" t="s">
        <v>137</v>
      </c>
      <c r="G2742" s="26" t="s">
        <v>2191</v>
      </c>
      <c r="H2742" s="26" t="s">
        <v>27</v>
      </c>
      <c r="I2742" s="26" t="s">
        <v>2186</v>
      </c>
      <c r="J2742" s="15" t="s">
        <v>28</v>
      </c>
      <c r="K2742" s="16" t="s">
        <v>286</v>
      </c>
      <c r="L2742" s="60"/>
      <c r="M2742" s="15"/>
      <c r="N2742" s="15" t="s">
        <v>43</v>
      </c>
      <c r="O2742" s="15"/>
      <c r="P2742" s="16" t="s">
        <v>172</v>
      </c>
      <c r="Q2742" s="17">
        <v>8199</v>
      </c>
      <c r="R2742" s="18">
        <v>45</v>
      </c>
      <c r="S2742" s="19">
        <v>5185.8674999999994</v>
      </c>
      <c r="T2742" s="20" t="s">
        <v>34</v>
      </c>
      <c r="U2742" s="21" t="s">
        <v>50</v>
      </c>
      <c r="V2742" s="22" t="s">
        <v>52</v>
      </c>
      <c r="W2742" s="23">
        <v>18</v>
      </c>
      <c r="X2742" s="24"/>
    </row>
    <row r="2743" spans="1:24" s="1" customFormat="1" ht="21" customHeight="1" x14ac:dyDescent="0.3">
      <c r="A2743" s="26" t="s">
        <v>23</v>
      </c>
      <c r="B2743" s="26" t="s">
        <v>2358</v>
      </c>
      <c r="C2743" s="27" t="s">
        <v>2359</v>
      </c>
      <c r="D2743" s="57"/>
      <c r="E2743" s="42" t="str">
        <f>HYPERLINK("https://www.google.ru/search?q=KA9358&amp;newwindow=1&amp;tbm=isch","Еще фото")</f>
        <v>Еще фото</v>
      </c>
      <c r="F2743" s="28" t="s">
        <v>137</v>
      </c>
      <c r="G2743" s="26" t="s">
        <v>2191</v>
      </c>
      <c r="H2743" s="26" t="s">
        <v>27</v>
      </c>
      <c r="I2743" s="26" t="s">
        <v>2186</v>
      </c>
      <c r="J2743" s="15" t="s">
        <v>28</v>
      </c>
      <c r="K2743" s="16" t="s">
        <v>286</v>
      </c>
      <c r="L2743" s="60"/>
      <c r="M2743" s="15"/>
      <c r="N2743" s="15" t="s">
        <v>43</v>
      </c>
      <c r="O2743" s="15"/>
      <c r="P2743" s="16" t="s">
        <v>172</v>
      </c>
      <c r="Q2743" s="17">
        <v>8199</v>
      </c>
      <c r="R2743" s="18">
        <v>45</v>
      </c>
      <c r="S2743" s="19">
        <v>5185.8674999999994</v>
      </c>
      <c r="T2743" s="20" t="s">
        <v>34</v>
      </c>
      <c r="U2743" s="21" t="s">
        <v>51</v>
      </c>
      <c r="V2743" s="22" t="s">
        <v>52</v>
      </c>
      <c r="W2743" s="23">
        <v>9</v>
      </c>
      <c r="X2743" s="24"/>
    </row>
    <row r="2744" spans="1:24" s="1" customFormat="1" ht="32" customHeight="1" x14ac:dyDescent="0.3">
      <c r="A2744" s="26" t="s">
        <v>23</v>
      </c>
      <c r="B2744" s="26" t="s">
        <v>2358</v>
      </c>
      <c r="C2744" s="27" t="s">
        <v>2359</v>
      </c>
      <c r="D2744" s="58"/>
      <c r="E2744" s="42" t="str">
        <f>HYPERLINK("https://www.google.ru/search?q=KA9358&amp;newwindow=1&amp;tbm=isch","Еще фото")</f>
        <v>Еще фото</v>
      </c>
      <c r="F2744" s="28" t="s">
        <v>137</v>
      </c>
      <c r="G2744" s="26" t="s">
        <v>2191</v>
      </c>
      <c r="H2744" s="26" t="s">
        <v>27</v>
      </c>
      <c r="I2744" s="26" t="s">
        <v>2186</v>
      </c>
      <c r="J2744" s="15" t="s">
        <v>28</v>
      </c>
      <c r="K2744" s="16" t="s">
        <v>286</v>
      </c>
      <c r="L2744" s="61"/>
      <c r="M2744" s="15"/>
      <c r="N2744" s="15" t="s">
        <v>43</v>
      </c>
      <c r="O2744" s="15"/>
      <c r="P2744" s="16" t="s">
        <v>172</v>
      </c>
      <c r="Q2744" s="17">
        <v>8199</v>
      </c>
      <c r="R2744" s="18">
        <v>45</v>
      </c>
      <c r="S2744" s="19">
        <v>5185.8674999999994</v>
      </c>
      <c r="T2744" s="20" t="s">
        <v>34</v>
      </c>
      <c r="U2744" s="21" t="s">
        <v>97</v>
      </c>
      <c r="V2744" s="22" t="s">
        <v>89</v>
      </c>
      <c r="W2744" s="23">
        <v>3</v>
      </c>
      <c r="X2744" s="24"/>
    </row>
    <row r="2745" spans="1:24" s="1" customFormat="1" ht="35" customHeight="1" x14ac:dyDescent="0.3">
      <c r="A2745" s="11" t="s">
        <v>23</v>
      </c>
      <c r="B2745" s="11" t="s">
        <v>2360</v>
      </c>
      <c r="C2745" s="12" t="s">
        <v>2361</v>
      </c>
      <c r="D2745" s="56"/>
      <c r="E2745" s="42" t="str">
        <f>HYPERLINK("https://www.google.ru/search?q=KB2186&amp;newwindow=1&amp;tbm=isch","Еще фото")</f>
        <v>Еще фото</v>
      </c>
      <c r="F2745" s="14"/>
      <c r="G2745" s="11" t="s">
        <v>452</v>
      </c>
      <c r="H2745" s="11" t="s">
        <v>27</v>
      </c>
      <c r="I2745" s="15" t="s">
        <v>2186</v>
      </c>
      <c r="J2745" s="15" t="s">
        <v>544</v>
      </c>
      <c r="K2745" s="16" t="s">
        <v>29</v>
      </c>
      <c r="L2745" s="59"/>
      <c r="M2745" s="15"/>
      <c r="N2745" s="15" t="s">
        <v>210</v>
      </c>
      <c r="O2745" s="15"/>
      <c r="P2745" s="16" t="s">
        <v>464</v>
      </c>
      <c r="Q2745" s="17">
        <v>15999</v>
      </c>
      <c r="R2745" s="18">
        <v>45</v>
      </c>
      <c r="S2745" s="19">
        <v>10119.3675</v>
      </c>
      <c r="T2745" s="20" t="s">
        <v>34</v>
      </c>
      <c r="U2745" s="21" t="s">
        <v>35</v>
      </c>
      <c r="V2745" s="22" t="s">
        <v>36</v>
      </c>
      <c r="W2745" s="23">
        <v>1</v>
      </c>
      <c r="X2745" s="24"/>
    </row>
    <row r="2746" spans="1:24" s="1" customFormat="1" ht="35" customHeight="1" x14ac:dyDescent="0.3">
      <c r="A2746" s="26" t="s">
        <v>23</v>
      </c>
      <c r="B2746" s="26" t="s">
        <v>2360</v>
      </c>
      <c r="C2746" s="12" t="s">
        <v>2361</v>
      </c>
      <c r="D2746" s="57"/>
      <c r="E2746" s="42" t="str">
        <f>HYPERLINK("https://www.google.ru/search?q=KB2186&amp;newwindow=1&amp;tbm=isch","Еще фото")</f>
        <v>Еще фото</v>
      </c>
      <c r="F2746" s="14"/>
      <c r="G2746" s="26" t="s">
        <v>452</v>
      </c>
      <c r="H2746" s="26" t="s">
        <v>27</v>
      </c>
      <c r="I2746" s="26" t="s">
        <v>2186</v>
      </c>
      <c r="J2746" s="15" t="s">
        <v>544</v>
      </c>
      <c r="K2746" s="16" t="s">
        <v>29</v>
      </c>
      <c r="L2746" s="60"/>
      <c r="M2746" s="15"/>
      <c r="N2746" s="15" t="s">
        <v>210</v>
      </c>
      <c r="O2746" s="15"/>
      <c r="P2746" s="16" t="s">
        <v>464</v>
      </c>
      <c r="Q2746" s="17">
        <v>15999</v>
      </c>
      <c r="R2746" s="18">
        <v>45</v>
      </c>
      <c r="S2746" s="19">
        <v>10119.3675</v>
      </c>
      <c r="T2746" s="20" t="s">
        <v>34</v>
      </c>
      <c r="U2746" s="21" t="s">
        <v>50</v>
      </c>
      <c r="V2746" s="22" t="s">
        <v>52</v>
      </c>
      <c r="W2746" s="23">
        <v>1</v>
      </c>
      <c r="X2746" s="24"/>
    </row>
    <row r="2747" spans="1:24" s="1" customFormat="1" ht="37.049999999999997" customHeight="1" x14ac:dyDescent="0.3">
      <c r="A2747" s="26" t="s">
        <v>23</v>
      </c>
      <c r="B2747" s="26" t="s">
        <v>2360</v>
      </c>
      <c r="C2747" s="12" t="s">
        <v>2361</v>
      </c>
      <c r="D2747" s="58"/>
      <c r="E2747" s="42" t="str">
        <f>HYPERLINK("https://www.google.ru/search?q=KB2186&amp;newwindow=1&amp;tbm=isch","Еще фото")</f>
        <v>Еще фото</v>
      </c>
      <c r="F2747" s="14"/>
      <c r="G2747" s="26" t="s">
        <v>452</v>
      </c>
      <c r="H2747" s="26" t="s">
        <v>27</v>
      </c>
      <c r="I2747" s="26" t="s">
        <v>2186</v>
      </c>
      <c r="J2747" s="15" t="s">
        <v>544</v>
      </c>
      <c r="K2747" s="16" t="s">
        <v>29</v>
      </c>
      <c r="L2747" s="61"/>
      <c r="M2747" s="15"/>
      <c r="N2747" s="15" t="s">
        <v>210</v>
      </c>
      <c r="O2747" s="15"/>
      <c r="P2747" s="16" t="s">
        <v>464</v>
      </c>
      <c r="Q2747" s="17">
        <v>15999</v>
      </c>
      <c r="R2747" s="18">
        <v>45</v>
      </c>
      <c r="S2747" s="19">
        <v>10119.3675</v>
      </c>
      <c r="T2747" s="20" t="s">
        <v>34</v>
      </c>
      <c r="U2747" s="21" t="s">
        <v>51</v>
      </c>
      <c r="V2747" s="22" t="s">
        <v>89</v>
      </c>
      <c r="W2747" s="23">
        <v>2</v>
      </c>
      <c r="X2747" s="24"/>
    </row>
    <row r="2748" spans="1:24" s="1" customFormat="1" ht="26" customHeight="1" x14ac:dyDescent="0.3">
      <c r="A2748" s="11" t="s">
        <v>23</v>
      </c>
      <c r="B2748" s="11" t="s">
        <v>2362</v>
      </c>
      <c r="C2748" s="12" t="s">
        <v>2363</v>
      </c>
      <c r="D2748" s="56"/>
      <c r="E2748" s="42" t="str">
        <f>HYPERLINK("https://www.google.ru/search?q=KC6497&amp;newwindow=1&amp;tbm=isch","Еще фото")</f>
        <v>Еще фото</v>
      </c>
      <c r="F2748" s="14"/>
      <c r="G2748" s="11" t="s">
        <v>2254</v>
      </c>
      <c r="H2748" s="11" t="s">
        <v>27</v>
      </c>
      <c r="I2748" s="15" t="s">
        <v>2186</v>
      </c>
      <c r="J2748" s="15" t="s">
        <v>28</v>
      </c>
      <c r="K2748" s="16" t="s">
        <v>41</v>
      </c>
      <c r="L2748" s="59" t="s">
        <v>2364</v>
      </c>
      <c r="M2748" s="15"/>
      <c r="N2748" s="15" t="s">
        <v>43</v>
      </c>
      <c r="O2748" s="15"/>
      <c r="P2748" s="16" t="s">
        <v>295</v>
      </c>
      <c r="Q2748" s="17">
        <v>12999</v>
      </c>
      <c r="R2748" s="18">
        <v>45</v>
      </c>
      <c r="S2748" s="19">
        <v>8221.8674999999985</v>
      </c>
      <c r="T2748" s="20" t="s">
        <v>34</v>
      </c>
      <c r="U2748" s="21" t="s">
        <v>45</v>
      </c>
      <c r="V2748" s="22" t="s">
        <v>46</v>
      </c>
      <c r="W2748" s="23">
        <v>24</v>
      </c>
      <c r="X2748" s="24"/>
    </row>
    <row r="2749" spans="1:24" s="1" customFormat="1" ht="26" customHeight="1" x14ac:dyDescent="0.3">
      <c r="A2749" s="26" t="s">
        <v>23</v>
      </c>
      <c r="B2749" s="26" t="s">
        <v>2362</v>
      </c>
      <c r="C2749" s="12" t="s">
        <v>2363</v>
      </c>
      <c r="D2749" s="57"/>
      <c r="E2749" s="42" t="str">
        <f>HYPERLINK("https://www.google.ru/search?q=KC6497&amp;newwindow=1&amp;tbm=isch","Еще фото")</f>
        <v>Еще фото</v>
      </c>
      <c r="F2749" s="14"/>
      <c r="G2749" s="26" t="s">
        <v>2254</v>
      </c>
      <c r="H2749" s="26" t="s">
        <v>27</v>
      </c>
      <c r="I2749" s="26" t="s">
        <v>2186</v>
      </c>
      <c r="J2749" s="15" t="s">
        <v>28</v>
      </c>
      <c r="K2749" s="16" t="s">
        <v>41</v>
      </c>
      <c r="L2749" s="60"/>
      <c r="M2749" s="15"/>
      <c r="N2749" s="15" t="s">
        <v>43</v>
      </c>
      <c r="O2749" s="15"/>
      <c r="P2749" s="16" t="s">
        <v>295</v>
      </c>
      <c r="Q2749" s="17">
        <v>12999</v>
      </c>
      <c r="R2749" s="18">
        <v>45</v>
      </c>
      <c r="S2749" s="19">
        <v>8221.8674999999985</v>
      </c>
      <c r="T2749" s="20" t="s">
        <v>34</v>
      </c>
      <c r="U2749" s="21" t="s">
        <v>47</v>
      </c>
      <c r="V2749" s="22" t="s">
        <v>48</v>
      </c>
      <c r="W2749" s="23">
        <v>72</v>
      </c>
      <c r="X2749" s="24"/>
    </row>
    <row r="2750" spans="1:24" s="1" customFormat="1" ht="26" customHeight="1" x14ac:dyDescent="0.3">
      <c r="A2750" s="26" t="s">
        <v>23</v>
      </c>
      <c r="B2750" s="26" t="s">
        <v>2362</v>
      </c>
      <c r="C2750" s="12" t="s">
        <v>2363</v>
      </c>
      <c r="D2750" s="57"/>
      <c r="E2750" s="42" t="str">
        <f>HYPERLINK("https://www.google.ru/search?q=KC6497&amp;newwindow=1&amp;tbm=isch","Еще фото")</f>
        <v>Еще фото</v>
      </c>
      <c r="F2750" s="14"/>
      <c r="G2750" s="26" t="s">
        <v>2254</v>
      </c>
      <c r="H2750" s="26" t="s">
        <v>27</v>
      </c>
      <c r="I2750" s="26" t="s">
        <v>2186</v>
      </c>
      <c r="J2750" s="15" t="s">
        <v>28</v>
      </c>
      <c r="K2750" s="16" t="s">
        <v>41</v>
      </c>
      <c r="L2750" s="60"/>
      <c r="M2750" s="15"/>
      <c r="N2750" s="15" t="s">
        <v>43</v>
      </c>
      <c r="O2750" s="15"/>
      <c r="P2750" s="16" t="s">
        <v>295</v>
      </c>
      <c r="Q2750" s="17">
        <v>12999</v>
      </c>
      <c r="R2750" s="18">
        <v>45</v>
      </c>
      <c r="S2750" s="19">
        <v>8221.8674999999985</v>
      </c>
      <c r="T2750" s="20" t="s">
        <v>34</v>
      </c>
      <c r="U2750" s="21" t="s">
        <v>35</v>
      </c>
      <c r="V2750" s="22" t="s">
        <v>49</v>
      </c>
      <c r="W2750" s="23">
        <v>54</v>
      </c>
      <c r="X2750" s="24"/>
    </row>
    <row r="2751" spans="1:24" s="1" customFormat="1" ht="26" customHeight="1" x14ac:dyDescent="0.3">
      <c r="A2751" s="26" t="s">
        <v>23</v>
      </c>
      <c r="B2751" s="26" t="s">
        <v>2362</v>
      </c>
      <c r="C2751" s="12" t="s">
        <v>2363</v>
      </c>
      <c r="D2751" s="58"/>
      <c r="E2751" s="42" t="str">
        <f>HYPERLINK("https://www.google.ru/search?q=KC6497&amp;newwindow=1&amp;tbm=isch","Еще фото")</f>
        <v>Еще фото</v>
      </c>
      <c r="F2751" s="14"/>
      <c r="G2751" s="26" t="s">
        <v>2254</v>
      </c>
      <c r="H2751" s="26" t="s">
        <v>27</v>
      </c>
      <c r="I2751" s="26" t="s">
        <v>2186</v>
      </c>
      <c r="J2751" s="15" t="s">
        <v>28</v>
      </c>
      <c r="K2751" s="16" t="s">
        <v>41</v>
      </c>
      <c r="L2751" s="61"/>
      <c r="M2751" s="15"/>
      <c r="N2751" s="15" t="s">
        <v>43</v>
      </c>
      <c r="O2751" s="15"/>
      <c r="P2751" s="16" t="s">
        <v>295</v>
      </c>
      <c r="Q2751" s="17">
        <v>12999</v>
      </c>
      <c r="R2751" s="18">
        <v>45</v>
      </c>
      <c r="S2751" s="19">
        <v>8221.8674999999985</v>
      </c>
      <c r="T2751" s="20" t="s">
        <v>34</v>
      </c>
      <c r="U2751" s="21" t="s">
        <v>50</v>
      </c>
      <c r="V2751" s="22" t="s">
        <v>36</v>
      </c>
      <c r="W2751" s="23">
        <v>2</v>
      </c>
      <c r="X2751" s="24"/>
    </row>
    <row r="2752" spans="1:24" s="1" customFormat="1" ht="35" customHeight="1" x14ac:dyDescent="0.3">
      <c r="A2752" s="11" t="s">
        <v>23</v>
      </c>
      <c r="B2752" s="11" t="s">
        <v>2365</v>
      </c>
      <c r="C2752" s="12" t="s">
        <v>2366</v>
      </c>
      <c r="D2752" s="56"/>
      <c r="E2752" s="42" t="str">
        <f>HYPERLINK("https://www.google.ru/search?q=KC9158&amp;newwindow=1&amp;tbm=isch","Еще фото")</f>
        <v>Еще фото</v>
      </c>
      <c r="F2752" s="14"/>
      <c r="G2752" s="11" t="s">
        <v>2254</v>
      </c>
      <c r="H2752" s="11" t="s">
        <v>27</v>
      </c>
      <c r="I2752" s="15" t="s">
        <v>2186</v>
      </c>
      <c r="J2752" s="15" t="s">
        <v>28</v>
      </c>
      <c r="K2752" s="16" t="s">
        <v>29</v>
      </c>
      <c r="L2752" s="59"/>
      <c r="M2752" s="15"/>
      <c r="N2752" s="15" t="s">
        <v>43</v>
      </c>
      <c r="O2752" s="15"/>
      <c r="P2752" s="16" t="s">
        <v>93</v>
      </c>
      <c r="Q2752" s="17">
        <v>9799</v>
      </c>
      <c r="R2752" s="18">
        <v>45</v>
      </c>
      <c r="S2752" s="19">
        <v>6197.8674999999994</v>
      </c>
      <c r="T2752" s="20" t="s">
        <v>34</v>
      </c>
      <c r="U2752" s="21" t="s">
        <v>47</v>
      </c>
      <c r="V2752" s="22" t="s">
        <v>88</v>
      </c>
      <c r="W2752" s="23">
        <v>2</v>
      </c>
      <c r="X2752" s="24"/>
    </row>
    <row r="2753" spans="1:24" s="1" customFormat="1" ht="35" customHeight="1" x14ac:dyDescent="0.3">
      <c r="A2753" s="26" t="s">
        <v>23</v>
      </c>
      <c r="B2753" s="26" t="s">
        <v>2365</v>
      </c>
      <c r="C2753" s="12" t="s">
        <v>2366</v>
      </c>
      <c r="D2753" s="57"/>
      <c r="E2753" s="42" t="str">
        <f>HYPERLINK("https://www.google.ru/search?q=KC9158&amp;newwindow=1&amp;tbm=isch","Еще фото")</f>
        <v>Еще фото</v>
      </c>
      <c r="F2753" s="14"/>
      <c r="G2753" s="26" t="s">
        <v>2254</v>
      </c>
      <c r="H2753" s="26" t="s">
        <v>27</v>
      </c>
      <c r="I2753" s="26" t="s">
        <v>2186</v>
      </c>
      <c r="J2753" s="15" t="s">
        <v>28</v>
      </c>
      <c r="K2753" s="16" t="s">
        <v>29</v>
      </c>
      <c r="L2753" s="60"/>
      <c r="M2753" s="15"/>
      <c r="N2753" s="15" t="s">
        <v>43</v>
      </c>
      <c r="O2753" s="15"/>
      <c r="P2753" s="16" t="s">
        <v>93</v>
      </c>
      <c r="Q2753" s="17">
        <v>9799</v>
      </c>
      <c r="R2753" s="18">
        <v>45</v>
      </c>
      <c r="S2753" s="19">
        <v>6197.8674999999994</v>
      </c>
      <c r="T2753" s="20" t="s">
        <v>34</v>
      </c>
      <c r="U2753" s="21" t="s">
        <v>35</v>
      </c>
      <c r="V2753" s="22" t="s">
        <v>36</v>
      </c>
      <c r="W2753" s="23">
        <v>11</v>
      </c>
      <c r="X2753" s="24"/>
    </row>
    <row r="2754" spans="1:24" s="1" customFormat="1" ht="37.049999999999997" customHeight="1" x14ac:dyDescent="0.3">
      <c r="A2754" s="26" t="s">
        <v>23</v>
      </c>
      <c r="B2754" s="26" t="s">
        <v>2365</v>
      </c>
      <c r="C2754" s="12" t="s">
        <v>2366</v>
      </c>
      <c r="D2754" s="58"/>
      <c r="E2754" s="42" t="str">
        <f>HYPERLINK("https://www.google.ru/search?q=KC9158&amp;newwindow=1&amp;tbm=isch","Еще фото")</f>
        <v>Еще фото</v>
      </c>
      <c r="F2754" s="14"/>
      <c r="G2754" s="26" t="s">
        <v>2254</v>
      </c>
      <c r="H2754" s="26" t="s">
        <v>27</v>
      </c>
      <c r="I2754" s="26" t="s">
        <v>2186</v>
      </c>
      <c r="J2754" s="15" t="s">
        <v>28</v>
      </c>
      <c r="K2754" s="16" t="s">
        <v>29</v>
      </c>
      <c r="L2754" s="61"/>
      <c r="M2754" s="15"/>
      <c r="N2754" s="15" t="s">
        <v>43</v>
      </c>
      <c r="O2754" s="15"/>
      <c r="P2754" s="16" t="s">
        <v>93</v>
      </c>
      <c r="Q2754" s="17">
        <v>9799</v>
      </c>
      <c r="R2754" s="18">
        <v>45</v>
      </c>
      <c r="S2754" s="19">
        <v>6197.8674999999994</v>
      </c>
      <c r="T2754" s="20" t="s">
        <v>34</v>
      </c>
      <c r="U2754" s="21" t="s">
        <v>50</v>
      </c>
      <c r="V2754" s="22" t="s">
        <v>52</v>
      </c>
      <c r="W2754" s="23">
        <v>5</v>
      </c>
      <c r="X2754" s="24"/>
    </row>
    <row r="2755" spans="1:24" s="1" customFormat="1" ht="21" customHeight="1" x14ac:dyDescent="0.3">
      <c r="A2755" s="11" t="s">
        <v>23</v>
      </c>
      <c r="B2755" s="11" t="s">
        <v>2367</v>
      </c>
      <c r="C2755" s="25" t="s">
        <v>2368</v>
      </c>
      <c r="D2755" s="56"/>
      <c r="E2755" s="42" t="str">
        <f>HYPERLINK("https://www.google.ru/search?q=KC9172&amp;newwindow=1&amp;tbm=isch","Еще фото")</f>
        <v>Еще фото</v>
      </c>
      <c r="F2755" s="28" t="s">
        <v>137</v>
      </c>
      <c r="G2755" s="11" t="s">
        <v>2185</v>
      </c>
      <c r="H2755" s="11" t="s">
        <v>27</v>
      </c>
      <c r="I2755" s="15" t="s">
        <v>2186</v>
      </c>
      <c r="J2755" s="15" t="s">
        <v>28</v>
      </c>
      <c r="K2755" s="16" t="s">
        <v>41</v>
      </c>
      <c r="L2755" s="59"/>
      <c r="M2755" s="15"/>
      <c r="N2755" s="15" t="s">
        <v>308</v>
      </c>
      <c r="O2755" s="15"/>
      <c r="P2755" s="16" t="s">
        <v>2369</v>
      </c>
      <c r="Q2755" s="17">
        <v>8199</v>
      </c>
      <c r="R2755" s="18">
        <v>45</v>
      </c>
      <c r="S2755" s="19">
        <v>5185.8674999999994</v>
      </c>
      <c r="T2755" s="20" t="s">
        <v>34</v>
      </c>
      <c r="U2755" s="21" t="s">
        <v>47</v>
      </c>
      <c r="V2755" s="22" t="s">
        <v>48</v>
      </c>
      <c r="W2755" s="23">
        <v>5</v>
      </c>
      <c r="X2755" s="24"/>
    </row>
    <row r="2756" spans="1:24" s="1" customFormat="1" ht="21" customHeight="1" x14ac:dyDescent="0.3">
      <c r="A2756" s="26" t="s">
        <v>23</v>
      </c>
      <c r="B2756" s="26" t="s">
        <v>2367</v>
      </c>
      <c r="C2756" s="27" t="s">
        <v>2368</v>
      </c>
      <c r="D2756" s="57"/>
      <c r="E2756" s="42" t="str">
        <f>HYPERLINK("https://www.google.ru/search?q=KC9172&amp;newwindow=1&amp;tbm=isch","Еще фото")</f>
        <v>Еще фото</v>
      </c>
      <c r="F2756" s="28" t="s">
        <v>137</v>
      </c>
      <c r="G2756" s="26" t="s">
        <v>2185</v>
      </c>
      <c r="H2756" s="26" t="s">
        <v>27</v>
      </c>
      <c r="I2756" s="26" t="s">
        <v>2186</v>
      </c>
      <c r="J2756" s="15" t="s">
        <v>28</v>
      </c>
      <c r="K2756" s="16" t="s">
        <v>41</v>
      </c>
      <c r="L2756" s="60"/>
      <c r="M2756" s="15"/>
      <c r="N2756" s="15" t="s">
        <v>308</v>
      </c>
      <c r="O2756" s="15"/>
      <c r="P2756" s="16" t="s">
        <v>2369</v>
      </c>
      <c r="Q2756" s="17">
        <v>8199</v>
      </c>
      <c r="R2756" s="18">
        <v>45</v>
      </c>
      <c r="S2756" s="19">
        <v>5185.8674999999994</v>
      </c>
      <c r="T2756" s="20" t="s">
        <v>34</v>
      </c>
      <c r="U2756" s="21" t="s">
        <v>35</v>
      </c>
      <c r="V2756" s="22" t="s">
        <v>49</v>
      </c>
      <c r="W2756" s="23">
        <v>14</v>
      </c>
      <c r="X2756" s="24"/>
    </row>
    <row r="2757" spans="1:24" s="1" customFormat="1" ht="21" customHeight="1" x14ac:dyDescent="0.3">
      <c r="A2757" s="26" t="s">
        <v>23</v>
      </c>
      <c r="B2757" s="26" t="s">
        <v>2367</v>
      </c>
      <c r="C2757" s="27" t="s">
        <v>2368</v>
      </c>
      <c r="D2757" s="57"/>
      <c r="E2757" s="42" t="str">
        <f>HYPERLINK("https://www.google.ru/search?q=KC9172&amp;newwindow=1&amp;tbm=isch","Еще фото")</f>
        <v>Еще фото</v>
      </c>
      <c r="F2757" s="28" t="s">
        <v>137</v>
      </c>
      <c r="G2757" s="26" t="s">
        <v>2185</v>
      </c>
      <c r="H2757" s="26" t="s">
        <v>27</v>
      </c>
      <c r="I2757" s="26" t="s">
        <v>2186</v>
      </c>
      <c r="J2757" s="15" t="s">
        <v>28</v>
      </c>
      <c r="K2757" s="16" t="s">
        <v>41</v>
      </c>
      <c r="L2757" s="60"/>
      <c r="M2757" s="15"/>
      <c r="N2757" s="15" t="s">
        <v>308</v>
      </c>
      <c r="O2757" s="15"/>
      <c r="P2757" s="16" t="s">
        <v>2369</v>
      </c>
      <c r="Q2757" s="17">
        <v>8199</v>
      </c>
      <c r="R2757" s="18">
        <v>45</v>
      </c>
      <c r="S2757" s="19">
        <v>5185.8674999999994</v>
      </c>
      <c r="T2757" s="20" t="s">
        <v>34</v>
      </c>
      <c r="U2757" s="21" t="s">
        <v>50</v>
      </c>
      <c r="V2757" s="22" t="s">
        <v>36</v>
      </c>
      <c r="W2757" s="23">
        <v>18</v>
      </c>
      <c r="X2757" s="24"/>
    </row>
    <row r="2758" spans="1:24" s="1" customFormat="1" ht="21" customHeight="1" x14ac:dyDescent="0.3">
      <c r="A2758" s="26" t="s">
        <v>23</v>
      </c>
      <c r="B2758" s="26" t="s">
        <v>2367</v>
      </c>
      <c r="C2758" s="27" t="s">
        <v>2368</v>
      </c>
      <c r="D2758" s="57"/>
      <c r="E2758" s="42" t="str">
        <f>HYPERLINK("https://www.google.ru/search?q=KC9172&amp;newwindow=1&amp;tbm=isch","Еще фото")</f>
        <v>Еще фото</v>
      </c>
      <c r="F2758" s="28" t="s">
        <v>137</v>
      </c>
      <c r="G2758" s="26" t="s">
        <v>2185</v>
      </c>
      <c r="H2758" s="26" t="s">
        <v>27</v>
      </c>
      <c r="I2758" s="26" t="s">
        <v>2186</v>
      </c>
      <c r="J2758" s="15" t="s">
        <v>28</v>
      </c>
      <c r="K2758" s="16" t="s">
        <v>41</v>
      </c>
      <c r="L2758" s="60"/>
      <c r="M2758" s="15"/>
      <c r="N2758" s="15" t="s">
        <v>308</v>
      </c>
      <c r="O2758" s="15"/>
      <c r="P2758" s="16" t="s">
        <v>2369</v>
      </c>
      <c r="Q2758" s="17">
        <v>8199</v>
      </c>
      <c r="R2758" s="18">
        <v>45</v>
      </c>
      <c r="S2758" s="19">
        <v>5185.8674999999994</v>
      </c>
      <c r="T2758" s="20" t="s">
        <v>34</v>
      </c>
      <c r="U2758" s="21" t="s">
        <v>51</v>
      </c>
      <c r="V2758" s="22" t="s">
        <v>52</v>
      </c>
      <c r="W2758" s="23">
        <v>7</v>
      </c>
      <c r="X2758" s="24"/>
    </row>
    <row r="2759" spans="1:24" s="1" customFormat="1" ht="32" customHeight="1" x14ac:dyDescent="0.3">
      <c r="A2759" s="26" t="s">
        <v>23</v>
      </c>
      <c r="B2759" s="26" t="s">
        <v>2367</v>
      </c>
      <c r="C2759" s="27" t="s">
        <v>2368</v>
      </c>
      <c r="D2759" s="58"/>
      <c r="E2759" s="42" t="str">
        <f>HYPERLINK("https://www.google.ru/search?q=KC9172&amp;newwindow=1&amp;tbm=isch","Еще фото")</f>
        <v>Еще фото</v>
      </c>
      <c r="F2759" s="28" t="s">
        <v>137</v>
      </c>
      <c r="G2759" s="26" t="s">
        <v>2185</v>
      </c>
      <c r="H2759" s="26" t="s">
        <v>27</v>
      </c>
      <c r="I2759" s="26" t="s">
        <v>2186</v>
      </c>
      <c r="J2759" s="15" t="s">
        <v>28</v>
      </c>
      <c r="K2759" s="16" t="s">
        <v>41</v>
      </c>
      <c r="L2759" s="61"/>
      <c r="M2759" s="15"/>
      <c r="N2759" s="15" t="s">
        <v>308</v>
      </c>
      <c r="O2759" s="15"/>
      <c r="P2759" s="16" t="s">
        <v>2369</v>
      </c>
      <c r="Q2759" s="17">
        <v>8199</v>
      </c>
      <c r="R2759" s="18">
        <v>45</v>
      </c>
      <c r="S2759" s="19">
        <v>5185.8674999999994</v>
      </c>
      <c r="T2759" s="20" t="s">
        <v>34</v>
      </c>
      <c r="U2759" s="21" t="s">
        <v>97</v>
      </c>
      <c r="V2759" s="22" t="s">
        <v>89</v>
      </c>
      <c r="W2759" s="23">
        <v>4</v>
      </c>
      <c r="X2759" s="24"/>
    </row>
    <row r="2760" spans="1:24" s="1" customFormat="1" ht="26" customHeight="1" x14ac:dyDescent="0.3">
      <c r="A2760" s="11" t="s">
        <v>23</v>
      </c>
      <c r="B2760" s="11" t="s">
        <v>2370</v>
      </c>
      <c r="C2760" s="12" t="s">
        <v>2371</v>
      </c>
      <c r="D2760" s="56"/>
      <c r="E2760" s="42" t="str">
        <f>HYPERLINK("https://www.google.ru/search?q=KD1437&amp;newwindow=1&amp;tbm=isch","Еще фото")</f>
        <v>Еще фото</v>
      </c>
      <c r="F2760" s="14"/>
      <c r="G2760" s="11" t="s">
        <v>2191</v>
      </c>
      <c r="H2760" s="11" t="s">
        <v>27</v>
      </c>
      <c r="I2760" s="15" t="s">
        <v>2186</v>
      </c>
      <c r="J2760" s="15" t="s">
        <v>28</v>
      </c>
      <c r="K2760" s="16" t="s">
        <v>29</v>
      </c>
      <c r="L2760" s="59" t="s">
        <v>2372</v>
      </c>
      <c r="M2760" s="15"/>
      <c r="N2760" s="15" t="s">
        <v>308</v>
      </c>
      <c r="O2760" s="15"/>
      <c r="P2760" s="16" t="s">
        <v>2373</v>
      </c>
      <c r="Q2760" s="17">
        <v>11199</v>
      </c>
      <c r="R2760" s="18">
        <v>45</v>
      </c>
      <c r="S2760" s="19">
        <v>7083.3674999999994</v>
      </c>
      <c r="T2760" s="20" t="s">
        <v>34</v>
      </c>
      <c r="U2760" s="21" t="s">
        <v>47</v>
      </c>
      <c r="V2760" s="22" t="s">
        <v>88</v>
      </c>
      <c r="W2760" s="23">
        <v>22</v>
      </c>
      <c r="X2760" s="24"/>
    </row>
    <row r="2761" spans="1:24" s="1" customFormat="1" ht="26" customHeight="1" x14ac:dyDescent="0.3">
      <c r="A2761" s="26" t="s">
        <v>23</v>
      </c>
      <c r="B2761" s="26" t="s">
        <v>2370</v>
      </c>
      <c r="C2761" s="12" t="s">
        <v>2371</v>
      </c>
      <c r="D2761" s="57"/>
      <c r="E2761" s="42" t="str">
        <f>HYPERLINK("https://www.google.ru/search?q=KD1437&amp;newwindow=1&amp;tbm=isch","Еще фото")</f>
        <v>Еще фото</v>
      </c>
      <c r="F2761" s="14"/>
      <c r="G2761" s="26" t="s">
        <v>2191</v>
      </c>
      <c r="H2761" s="26" t="s">
        <v>27</v>
      </c>
      <c r="I2761" s="26" t="s">
        <v>2186</v>
      </c>
      <c r="J2761" s="15" t="s">
        <v>28</v>
      </c>
      <c r="K2761" s="16" t="s">
        <v>29</v>
      </c>
      <c r="L2761" s="60"/>
      <c r="M2761" s="15"/>
      <c r="N2761" s="15" t="s">
        <v>308</v>
      </c>
      <c r="O2761" s="15"/>
      <c r="P2761" s="16" t="s">
        <v>2373</v>
      </c>
      <c r="Q2761" s="17">
        <v>11199</v>
      </c>
      <c r="R2761" s="18">
        <v>45</v>
      </c>
      <c r="S2761" s="19">
        <v>7083.3674999999994</v>
      </c>
      <c r="T2761" s="20" t="s">
        <v>34</v>
      </c>
      <c r="U2761" s="21" t="s">
        <v>35</v>
      </c>
      <c r="V2761" s="22" t="s">
        <v>36</v>
      </c>
      <c r="W2761" s="23">
        <v>42</v>
      </c>
      <c r="X2761" s="24"/>
    </row>
    <row r="2762" spans="1:24" s="1" customFormat="1" ht="26" customHeight="1" x14ac:dyDescent="0.3">
      <c r="A2762" s="26" t="s">
        <v>23</v>
      </c>
      <c r="B2762" s="26" t="s">
        <v>2370</v>
      </c>
      <c r="C2762" s="12" t="s">
        <v>2371</v>
      </c>
      <c r="D2762" s="57"/>
      <c r="E2762" s="42" t="str">
        <f>HYPERLINK("https://www.google.ru/search?q=KD1437&amp;newwindow=1&amp;tbm=isch","Еще фото")</f>
        <v>Еще фото</v>
      </c>
      <c r="F2762" s="14"/>
      <c r="G2762" s="26" t="s">
        <v>2191</v>
      </c>
      <c r="H2762" s="26" t="s">
        <v>27</v>
      </c>
      <c r="I2762" s="26" t="s">
        <v>2186</v>
      </c>
      <c r="J2762" s="15" t="s">
        <v>28</v>
      </c>
      <c r="K2762" s="16" t="s">
        <v>29</v>
      </c>
      <c r="L2762" s="60"/>
      <c r="M2762" s="15"/>
      <c r="N2762" s="15" t="s">
        <v>308</v>
      </c>
      <c r="O2762" s="15"/>
      <c r="P2762" s="16" t="s">
        <v>2373</v>
      </c>
      <c r="Q2762" s="17">
        <v>11199</v>
      </c>
      <c r="R2762" s="18">
        <v>45</v>
      </c>
      <c r="S2762" s="19">
        <v>7083.3674999999994</v>
      </c>
      <c r="T2762" s="20" t="s">
        <v>34</v>
      </c>
      <c r="U2762" s="21" t="s">
        <v>50</v>
      </c>
      <c r="V2762" s="22" t="s">
        <v>52</v>
      </c>
      <c r="W2762" s="23">
        <v>35</v>
      </c>
      <c r="X2762" s="24"/>
    </row>
    <row r="2763" spans="1:24" s="1" customFormat="1" ht="26" customHeight="1" x14ac:dyDescent="0.3">
      <c r="A2763" s="26" t="s">
        <v>23</v>
      </c>
      <c r="B2763" s="26" t="s">
        <v>2370</v>
      </c>
      <c r="C2763" s="12" t="s">
        <v>2371</v>
      </c>
      <c r="D2763" s="58"/>
      <c r="E2763" s="42" t="str">
        <f>HYPERLINK("https://www.google.ru/search?q=KD1437&amp;newwindow=1&amp;tbm=isch","Еще фото")</f>
        <v>Еще фото</v>
      </c>
      <c r="F2763" s="14"/>
      <c r="G2763" s="26" t="s">
        <v>2191</v>
      </c>
      <c r="H2763" s="26" t="s">
        <v>27</v>
      </c>
      <c r="I2763" s="26" t="s">
        <v>2186</v>
      </c>
      <c r="J2763" s="15" t="s">
        <v>28</v>
      </c>
      <c r="K2763" s="16" t="s">
        <v>29</v>
      </c>
      <c r="L2763" s="61"/>
      <c r="M2763" s="15"/>
      <c r="N2763" s="15" t="s">
        <v>308</v>
      </c>
      <c r="O2763" s="15"/>
      <c r="P2763" s="16" t="s">
        <v>2373</v>
      </c>
      <c r="Q2763" s="17">
        <v>11199</v>
      </c>
      <c r="R2763" s="18">
        <v>45</v>
      </c>
      <c r="S2763" s="19">
        <v>7083.3674999999994</v>
      </c>
      <c r="T2763" s="20" t="s">
        <v>34</v>
      </c>
      <c r="U2763" s="21" t="s">
        <v>51</v>
      </c>
      <c r="V2763" s="22" t="s">
        <v>89</v>
      </c>
      <c r="W2763" s="23">
        <v>12</v>
      </c>
      <c r="X2763" s="24"/>
    </row>
    <row r="2764" spans="1:24" s="1" customFormat="1" ht="26" customHeight="1" x14ac:dyDescent="0.3">
      <c r="A2764" s="11" t="s">
        <v>23</v>
      </c>
      <c r="B2764" s="11" t="s">
        <v>2374</v>
      </c>
      <c r="C2764" s="12" t="s">
        <v>2375</v>
      </c>
      <c r="D2764" s="56"/>
      <c r="E2764" s="42" t="str">
        <f>HYPERLINK("https://www.google.ru/search?q=KD1517&amp;newwindow=1&amp;tbm=isch","Еще фото")</f>
        <v>Еще фото</v>
      </c>
      <c r="F2764" s="14"/>
      <c r="G2764" s="11" t="s">
        <v>2254</v>
      </c>
      <c r="H2764" s="11" t="s">
        <v>27</v>
      </c>
      <c r="I2764" s="15" t="s">
        <v>2186</v>
      </c>
      <c r="J2764" s="15" t="s">
        <v>28</v>
      </c>
      <c r="K2764" s="16" t="s">
        <v>29</v>
      </c>
      <c r="L2764" s="59"/>
      <c r="M2764" s="15"/>
      <c r="N2764" s="15" t="s">
        <v>86</v>
      </c>
      <c r="O2764" s="15"/>
      <c r="P2764" s="16" t="s">
        <v>172</v>
      </c>
      <c r="Q2764" s="17">
        <v>15499</v>
      </c>
      <c r="R2764" s="18">
        <v>45</v>
      </c>
      <c r="S2764" s="19">
        <v>9803.1175000000003</v>
      </c>
      <c r="T2764" s="20" t="s">
        <v>34</v>
      </c>
      <c r="U2764" s="21" t="s">
        <v>47</v>
      </c>
      <c r="V2764" s="22" t="s">
        <v>88</v>
      </c>
      <c r="W2764" s="23">
        <v>44</v>
      </c>
      <c r="X2764" s="24"/>
    </row>
    <row r="2765" spans="1:24" s="1" customFormat="1" ht="26" customHeight="1" x14ac:dyDescent="0.3">
      <c r="A2765" s="26" t="s">
        <v>23</v>
      </c>
      <c r="B2765" s="26" t="s">
        <v>2374</v>
      </c>
      <c r="C2765" s="12" t="s">
        <v>2375</v>
      </c>
      <c r="D2765" s="57"/>
      <c r="E2765" s="42" t="str">
        <f>HYPERLINK("https://www.google.ru/search?q=KD1517&amp;newwindow=1&amp;tbm=isch","Еще фото")</f>
        <v>Еще фото</v>
      </c>
      <c r="F2765" s="14"/>
      <c r="G2765" s="26" t="s">
        <v>2254</v>
      </c>
      <c r="H2765" s="26" t="s">
        <v>27</v>
      </c>
      <c r="I2765" s="26" t="s">
        <v>2186</v>
      </c>
      <c r="J2765" s="15" t="s">
        <v>28</v>
      </c>
      <c r="K2765" s="16" t="s">
        <v>29</v>
      </c>
      <c r="L2765" s="60"/>
      <c r="M2765" s="15"/>
      <c r="N2765" s="15" t="s">
        <v>86</v>
      </c>
      <c r="O2765" s="15"/>
      <c r="P2765" s="16" t="s">
        <v>172</v>
      </c>
      <c r="Q2765" s="17">
        <v>15499</v>
      </c>
      <c r="R2765" s="18">
        <v>45</v>
      </c>
      <c r="S2765" s="19">
        <v>9803.1175000000003</v>
      </c>
      <c r="T2765" s="20" t="s">
        <v>34</v>
      </c>
      <c r="U2765" s="21" t="s">
        <v>35</v>
      </c>
      <c r="V2765" s="22" t="s">
        <v>36</v>
      </c>
      <c r="W2765" s="23">
        <v>73</v>
      </c>
      <c r="X2765" s="24"/>
    </row>
    <row r="2766" spans="1:24" s="1" customFormat="1" ht="26" customHeight="1" x14ac:dyDescent="0.3">
      <c r="A2766" s="26" t="s">
        <v>23</v>
      </c>
      <c r="B2766" s="26" t="s">
        <v>2374</v>
      </c>
      <c r="C2766" s="12" t="s">
        <v>2375</v>
      </c>
      <c r="D2766" s="57"/>
      <c r="E2766" s="42" t="str">
        <f>HYPERLINK("https://www.google.ru/search?q=KD1517&amp;newwindow=1&amp;tbm=isch","Еще фото")</f>
        <v>Еще фото</v>
      </c>
      <c r="F2766" s="14"/>
      <c r="G2766" s="26" t="s">
        <v>2254</v>
      </c>
      <c r="H2766" s="26" t="s">
        <v>27</v>
      </c>
      <c r="I2766" s="26" t="s">
        <v>2186</v>
      </c>
      <c r="J2766" s="15" t="s">
        <v>28</v>
      </c>
      <c r="K2766" s="16" t="s">
        <v>29</v>
      </c>
      <c r="L2766" s="60"/>
      <c r="M2766" s="15"/>
      <c r="N2766" s="15" t="s">
        <v>86</v>
      </c>
      <c r="O2766" s="15"/>
      <c r="P2766" s="16" t="s">
        <v>172</v>
      </c>
      <c r="Q2766" s="17">
        <v>15499</v>
      </c>
      <c r="R2766" s="18">
        <v>45</v>
      </c>
      <c r="S2766" s="19">
        <v>9803.1175000000003</v>
      </c>
      <c r="T2766" s="20" t="s">
        <v>34</v>
      </c>
      <c r="U2766" s="21" t="s">
        <v>50</v>
      </c>
      <c r="V2766" s="22" t="s">
        <v>52</v>
      </c>
      <c r="W2766" s="23">
        <v>60</v>
      </c>
      <c r="X2766" s="24"/>
    </row>
    <row r="2767" spans="1:24" s="1" customFormat="1" ht="26" customHeight="1" x14ac:dyDescent="0.3">
      <c r="A2767" s="26" t="s">
        <v>23</v>
      </c>
      <c r="B2767" s="26" t="s">
        <v>2374</v>
      </c>
      <c r="C2767" s="12" t="s">
        <v>2375</v>
      </c>
      <c r="D2767" s="58"/>
      <c r="E2767" s="42" t="str">
        <f>HYPERLINK("https://www.google.ru/search?q=KD1517&amp;newwindow=1&amp;tbm=isch","Еще фото")</f>
        <v>Еще фото</v>
      </c>
      <c r="F2767" s="14"/>
      <c r="G2767" s="26" t="s">
        <v>2254</v>
      </c>
      <c r="H2767" s="26" t="s">
        <v>27</v>
      </c>
      <c r="I2767" s="26" t="s">
        <v>2186</v>
      </c>
      <c r="J2767" s="15" t="s">
        <v>28</v>
      </c>
      <c r="K2767" s="16" t="s">
        <v>29</v>
      </c>
      <c r="L2767" s="61"/>
      <c r="M2767" s="15"/>
      <c r="N2767" s="15" t="s">
        <v>86</v>
      </c>
      <c r="O2767" s="15"/>
      <c r="P2767" s="16" t="s">
        <v>172</v>
      </c>
      <c r="Q2767" s="17">
        <v>15499</v>
      </c>
      <c r="R2767" s="18">
        <v>45</v>
      </c>
      <c r="S2767" s="19">
        <v>9803.1175000000003</v>
      </c>
      <c r="T2767" s="20" t="s">
        <v>34</v>
      </c>
      <c r="U2767" s="21" t="s">
        <v>51</v>
      </c>
      <c r="V2767" s="22" t="s">
        <v>89</v>
      </c>
      <c r="W2767" s="23">
        <v>18</v>
      </c>
      <c r="X2767" s="24"/>
    </row>
    <row r="2768" spans="1:24" s="1" customFormat="1" ht="21" customHeight="1" x14ac:dyDescent="0.3">
      <c r="A2768" s="11" t="s">
        <v>23</v>
      </c>
      <c r="B2768" s="11" t="s">
        <v>2376</v>
      </c>
      <c r="C2768" s="25" t="s">
        <v>2377</v>
      </c>
      <c r="D2768" s="56"/>
      <c r="E2768" s="42" t="str">
        <f>HYPERLINK("https://www.google.ru/search?q=KD4089&amp;newwindow=1&amp;tbm=isch","Еще фото")</f>
        <v>Еще фото</v>
      </c>
      <c r="F2768" s="28" t="s">
        <v>137</v>
      </c>
      <c r="G2768" s="11" t="s">
        <v>2185</v>
      </c>
      <c r="H2768" s="11" t="s">
        <v>27</v>
      </c>
      <c r="I2768" s="15" t="s">
        <v>2186</v>
      </c>
      <c r="J2768" s="15" t="s">
        <v>28</v>
      </c>
      <c r="K2768" s="16" t="s">
        <v>29</v>
      </c>
      <c r="L2768" s="59"/>
      <c r="M2768" s="15"/>
      <c r="N2768" s="15" t="s">
        <v>86</v>
      </c>
      <c r="O2768" s="15"/>
      <c r="P2768" s="16" t="s">
        <v>33</v>
      </c>
      <c r="Q2768" s="17">
        <v>7699</v>
      </c>
      <c r="R2768" s="18">
        <v>45</v>
      </c>
      <c r="S2768" s="19">
        <v>4869.6174999999994</v>
      </c>
      <c r="T2768" s="20" t="s">
        <v>34</v>
      </c>
      <c r="U2768" s="21" t="s">
        <v>47</v>
      </c>
      <c r="V2768" s="22" t="s">
        <v>88</v>
      </c>
      <c r="W2768" s="23">
        <v>6</v>
      </c>
      <c r="X2768" s="24"/>
    </row>
    <row r="2769" spans="1:24" s="1" customFormat="1" ht="21" customHeight="1" x14ac:dyDescent="0.3">
      <c r="A2769" s="26" t="s">
        <v>23</v>
      </c>
      <c r="B2769" s="26" t="s">
        <v>2376</v>
      </c>
      <c r="C2769" s="27" t="s">
        <v>2377</v>
      </c>
      <c r="D2769" s="57"/>
      <c r="E2769" s="42" t="str">
        <f>HYPERLINK("https://www.google.ru/search?q=KD4089&amp;newwindow=1&amp;tbm=isch","Еще фото")</f>
        <v>Еще фото</v>
      </c>
      <c r="F2769" s="28" t="s">
        <v>137</v>
      </c>
      <c r="G2769" s="26" t="s">
        <v>2185</v>
      </c>
      <c r="H2769" s="26" t="s">
        <v>27</v>
      </c>
      <c r="I2769" s="26" t="s">
        <v>2186</v>
      </c>
      <c r="J2769" s="15" t="s">
        <v>28</v>
      </c>
      <c r="K2769" s="16" t="s">
        <v>29</v>
      </c>
      <c r="L2769" s="60"/>
      <c r="M2769" s="15"/>
      <c r="N2769" s="15" t="s">
        <v>86</v>
      </c>
      <c r="O2769" s="15"/>
      <c r="P2769" s="16" t="s">
        <v>33</v>
      </c>
      <c r="Q2769" s="17">
        <v>7699</v>
      </c>
      <c r="R2769" s="18">
        <v>45</v>
      </c>
      <c r="S2769" s="19">
        <v>4869.6174999999994</v>
      </c>
      <c r="T2769" s="20" t="s">
        <v>34</v>
      </c>
      <c r="U2769" s="21" t="s">
        <v>35</v>
      </c>
      <c r="V2769" s="22" t="s">
        <v>36</v>
      </c>
      <c r="W2769" s="23">
        <v>16</v>
      </c>
      <c r="X2769" s="24"/>
    </row>
    <row r="2770" spans="1:24" s="1" customFormat="1" ht="21" customHeight="1" x14ac:dyDescent="0.3">
      <c r="A2770" s="26" t="s">
        <v>23</v>
      </c>
      <c r="B2770" s="26" t="s">
        <v>2376</v>
      </c>
      <c r="C2770" s="27" t="s">
        <v>2377</v>
      </c>
      <c r="D2770" s="57"/>
      <c r="E2770" s="42" t="str">
        <f>HYPERLINK("https://www.google.ru/search?q=KD4089&amp;newwindow=1&amp;tbm=isch","Еще фото")</f>
        <v>Еще фото</v>
      </c>
      <c r="F2770" s="28" t="s">
        <v>137</v>
      </c>
      <c r="G2770" s="26" t="s">
        <v>2185</v>
      </c>
      <c r="H2770" s="26" t="s">
        <v>27</v>
      </c>
      <c r="I2770" s="26" t="s">
        <v>2186</v>
      </c>
      <c r="J2770" s="15" t="s">
        <v>28</v>
      </c>
      <c r="K2770" s="16" t="s">
        <v>29</v>
      </c>
      <c r="L2770" s="60"/>
      <c r="M2770" s="15"/>
      <c r="N2770" s="15" t="s">
        <v>86</v>
      </c>
      <c r="O2770" s="15"/>
      <c r="P2770" s="16" t="s">
        <v>33</v>
      </c>
      <c r="Q2770" s="17">
        <v>7699</v>
      </c>
      <c r="R2770" s="18">
        <v>45</v>
      </c>
      <c r="S2770" s="19">
        <v>4869.6174999999994</v>
      </c>
      <c r="T2770" s="20" t="s">
        <v>34</v>
      </c>
      <c r="U2770" s="21" t="s">
        <v>50</v>
      </c>
      <c r="V2770" s="22" t="s">
        <v>52</v>
      </c>
      <c r="W2770" s="23">
        <v>18</v>
      </c>
      <c r="X2770" s="24"/>
    </row>
    <row r="2771" spans="1:24" s="1" customFormat="1" ht="21" customHeight="1" x14ac:dyDescent="0.3">
      <c r="A2771" s="26" t="s">
        <v>23</v>
      </c>
      <c r="B2771" s="26" t="s">
        <v>2376</v>
      </c>
      <c r="C2771" s="27" t="s">
        <v>2377</v>
      </c>
      <c r="D2771" s="57"/>
      <c r="E2771" s="42" t="str">
        <f>HYPERLINK("https://www.google.ru/search?q=KD4089&amp;newwindow=1&amp;tbm=isch","Еще фото")</f>
        <v>Еще фото</v>
      </c>
      <c r="F2771" s="28" t="s">
        <v>137</v>
      </c>
      <c r="G2771" s="26" t="s">
        <v>2185</v>
      </c>
      <c r="H2771" s="26" t="s">
        <v>27</v>
      </c>
      <c r="I2771" s="26" t="s">
        <v>2186</v>
      </c>
      <c r="J2771" s="15" t="s">
        <v>28</v>
      </c>
      <c r="K2771" s="16" t="s">
        <v>29</v>
      </c>
      <c r="L2771" s="60"/>
      <c r="M2771" s="15"/>
      <c r="N2771" s="15" t="s">
        <v>86</v>
      </c>
      <c r="O2771" s="15"/>
      <c r="P2771" s="16" t="s">
        <v>33</v>
      </c>
      <c r="Q2771" s="17">
        <v>7699</v>
      </c>
      <c r="R2771" s="18">
        <v>45</v>
      </c>
      <c r="S2771" s="19">
        <v>4869.6174999999994</v>
      </c>
      <c r="T2771" s="20" t="s">
        <v>34</v>
      </c>
      <c r="U2771" s="21" t="s">
        <v>51</v>
      </c>
      <c r="V2771" s="22" t="s">
        <v>89</v>
      </c>
      <c r="W2771" s="23">
        <v>9</v>
      </c>
      <c r="X2771" s="24"/>
    </row>
    <row r="2772" spans="1:24" s="1" customFormat="1" ht="32" customHeight="1" x14ac:dyDescent="0.3">
      <c r="A2772" s="26" t="s">
        <v>23</v>
      </c>
      <c r="B2772" s="26" t="s">
        <v>2376</v>
      </c>
      <c r="C2772" s="27" t="s">
        <v>2377</v>
      </c>
      <c r="D2772" s="58"/>
      <c r="E2772" s="42" t="str">
        <f>HYPERLINK("https://www.google.ru/search?q=KD4089&amp;newwindow=1&amp;tbm=isch","Еще фото")</f>
        <v>Еще фото</v>
      </c>
      <c r="F2772" s="28" t="s">
        <v>137</v>
      </c>
      <c r="G2772" s="26" t="s">
        <v>2185</v>
      </c>
      <c r="H2772" s="26" t="s">
        <v>27</v>
      </c>
      <c r="I2772" s="26" t="s">
        <v>2186</v>
      </c>
      <c r="J2772" s="15" t="s">
        <v>28</v>
      </c>
      <c r="K2772" s="16" t="s">
        <v>29</v>
      </c>
      <c r="L2772" s="61"/>
      <c r="M2772" s="15"/>
      <c r="N2772" s="15" t="s">
        <v>86</v>
      </c>
      <c r="O2772" s="15"/>
      <c r="P2772" s="16" t="s">
        <v>33</v>
      </c>
      <c r="Q2772" s="17">
        <v>7699</v>
      </c>
      <c r="R2772" s="18">
        <v>45</v>
      </c>
      <c r="S2772" s="19">
        <v>4869.6174999999994</v>
      </c>
      <c r="T2772" s="20" t="s">
        <v>34</v>
      </c>
      <c r="U2772" s="21" t="s">
        <v>97</v>
      </c>
      <c r="V2772" s="22" t="s">
        <v>98</v>
      </c>
      <c r="W2772" s="23">
        <v>2</v>
      </c>
      <c r="X2772" s="24"/>
    </row>
    <row r="2773" spans="1:24" s="1" customFormat="1" ht="21" customHeight="1" x14ac:dyDescent="0.3">
      <c r="A2773" s="11" t="s">
        <v>23</v>
      </c>
      <c r="B2773" s="11" t="s">
        <v>2378</v>
      </c>
      <c r="C2773" s="25" t="s">
        <v>2379</v>
      </c>
      <c r="D2773" s="56"/>
      <c r="E2773" s="42" t="str">
        <f>HYPERLINK("https://www.google.ru/search?q=KD6238&amp;newwindow=1&amp;tbm=isch","Еще фото")</f>
        <v>Еще фото</v>
      </c>
      <c r="F2773" s="28" t="s">
        <v>137</v>
      </c>
      <c r="G2773" s="11" t="s">
        <v>2185</v>
      </c>
      <c r="H2773" s="11" t="s">
        <v>27</v>
      </c>
      <c r="I2773" s="15" t="s">
        <v>2186</v>
      </c>
      <c r="J2773" s="15" t="s">
        <v>28</v>
      </c>
      <c r="K2773" s="16" t="s">
        <v>41</v>
      </c>
      <c r="L2773" s="59" t="s">
        <v>2380</v>
      </c>
      <c r="M2773" s="15"/>
      <c r="N2773" s="15" t="s">
        <v>43</v>
      </c>
      <c r="O2773" s="15"/>
      <c r="P2773" s="16" t="s">
        <v>172</v>
      </c>
      <c r="Q2773" s="17">
        <v>8399</v>
      </c>
      <c r="R2773" s="18">
        <v>45</v>
      </c>
      <c r="S2773" s="19">
        <v>5312.3674999999994</v>
      </c>
      <c r="T2773" s="20" t="s">
        <v>34</v>
      </c>
      <c r="U2773" s="21" t="s">
        <v>45</v>
      </c>
      <c r="V2773" s="22" t="s">
        <v>46</v>
      </c>
      <c r="W2773" s="23">
        <v>45</v>
      </c>
      <c r="X2773" s="24"/>
    </row>
    <row r="2774" spans="1:24" s="1" customFormat="1" ht="21" customHeight="1" x14ac:dyDescent="0.3">
      <c r="A2774" s="26" t="s">
        <v>23</v>
      </c>
      <c r="B2774" s="26" t="s">
        <v>2378</v>
      </c>
      <c r="C2774" s="27" t="s">
        <v>2379</v>
      </c>
      <c r="D2774" s="57"/>
      <c r="E2774" s="42" t="str">
        <f>HYPERLINK("https://www.google.ru/search?q=KD6238&amp;newwindow=1&amp;tbm=isch","Еще фото")</f>
        <v>Еще фото</v>
      </c>
      <c r="F2774" s="28" t="s">
        <v>137</v>
      </c>
      <c r="G2774" s="26" t="s">
        <v>2185</v>
      </c>
      <c r="H2774" s="26" t="s">
        <v>27</v>
      </c>
      <c r="I2774" s="26" t="s">
        <v>2186</v>
      </c>
      <c r="J2774" s="15" t="s">
        <v>28</v>
      </c>
      <c r="K2774" s="16" t="s">
        <v>41</v>
      </c>
      <c r="L2774" s="60"/>
      <c r="M2774" s="15"/>
      <c r="N2774" s="15" t="s">
        <v>43</v>
      </c>
      <c r="O2774" s="15"/>
      <c r="P2774" s="16" t="s">
        <v>172</v>
      </c>
      <c r="Q2774" s="17">
        <v>8399</v>
      </c>
      <c r="R2774" s="18">
        <v>45</v>
      </c>
      <c r="S2774" s="19">
        <v>5312.3674999999994</v>
      </c>
      <c r="T2774" s="20" t="s">
        <v>34</v>
      </c>
      <c r="U2774" s="21" t="s">
        <v>47</v>
      </c>
      <c r="V2774" s="22" t="s">
        <v>48</v>
      </c>
      <c r="W2774" s="23">
        <v>98</v>
      </c>
      <c r="X2774" s="24"/>
    </row>
    <row r="2775" spans="1:24" s="1" customFormat="1" ht="21" customHeight="1" x14ac:dyDescent="0.3">
      <c r="A2775" s="26" t="s">
        <v>23</v>
      </c>
      <c r="B2775" s="26" t="s">
        <v>2378</v>
      </c>
      <c r="C2775" s="27" t="s">
        <v>2379</v>
      </c>
      <c r="D2775" s="57"/>
      <c r="E2775" s="42" t="str">
        <f>HYPERLINK("https://www.google.ru/search?q=KD6238&amp;newwindow=1&amp;tbm=isch","Еще фото")</f>
        <v>Еще фото</v>
      </c>
      <c r="F2775" s="28" t="s">
        <v>137</v>
      </c>
      <c r="G2775" s="26" t="s">
        <v>2185</v>
      </c>
      <c r="H2775" s="26" t="s">
        <v>27</v>
      </c>
      <c r="I2775" s="26" t="s">
        <v>2186</v>
      </c>
      <c r="J2775" s="15" t="s">
        <v>28</v>
      </c>
      <c r="K2775" s="16" t="s">
        <v>41</v>
      </c>
      <c r="L2775" s="60"/>
      <c r="M2775" s="15"/>
      <c r="N2775" s="15" t="s">
        <v>43</v>
      </c>
      <c r="O2775" s="15"/>
      <c r="P2775" s="16" t="s">
        <v>172</v>
      </c>
      <c r="Q2775" s="17">
        <v>8399</v>
      </c>
      <c r="R2775" s="18">
        <v>45</v>
      </c>
      <c r="S2775" s="19">
        <v>5312.3674999999994</v>
      </c>
      <c r="T2775" s="20" t="s">
        <v>34</v>
      </c>
      <c r="U2775" s="21" t="s">
        <v>35</v>
      </c>
      <c r="V2775" s="22" t="s">
        <v>49</v>
      </c>
      <c r="W2775" s="23">
        <v>76</v>
      </c>
      <c r="X2775" s="24"/>
    </row>
    <row r="2776" spans="1:24" s="1" customFormat="1" ht="21" customHeight="1" x14ac:dyDescent="0.3">
      <c r="A2776" s="26" t="s">
        <v>23</v>
      </c>
      <c r="B2776" s="26" t="s">
        <v>2378</v>
      </c>
      <c r="C2776" s="27" t="s">
        <v>2379</v>
      </c>
      <c r="D2776" s="57"/>
      <c r="E2776" s="42" t="str">
        <f>HYPERLINK("https://www.google.ru/search?q=KD6238&amp;newwindow=1&amp;tbm=isch","Еще фото")</f>
        <v>Еще фото</v>
      </c>
      <c r="F2776" s="28" t="s">
        <v>137</v>
      </c>
      <c r="G2776" s="26" t="s">
        <v>2185</v>
      </c>
      <c r="H2776" s="26" t="s">
        <v>27</v>
      </c>
      <c r="I2776" s="26" t="s">
        <v>2186</v>
      </c>
      <c r="J2776" s="15" t="s">
        <v>28</v>
      </c>
      <c r="K2776" s="16" t="s">
        <v>41</v>
      </c>
      <c r="L2776" s="60"/>
      <c r="M2776" s="15"/>
      <c r="N2776" s="15" t="s">
        <v>43</v>
      </c>
      <c r="O2776" s="15"/>
      <c r="P2776" s="16" t="s">
        <v>172</v>
      </c>
      <c r="Q2776" s="17">
        <v>8399</v>
      </c>
      <c r="R2776" s="18">
        <v>45</v>
      </c>
      <c r="S2776" s="19">
        <v>5312.3674999999994</v>
      </c>
      <c r="T2776" s="20" t="s">
        <v>34</v>
      </c>
      <c r="U2776" s="21" t="s">
        <v>50</v>
      </c>
      <c r="V2776" s="22" t="s">
        <v>36</v>
      </c>
      <c r="W2776" s="23">
        <v>21</v>
      </c>
      <c r="X2776" s="24"/>
    </row>
    <row r="2777" spans="1:24" s="1" customFormat="1" ht="32" customHeight="1" x14ac:dyDescent="0.3">
      <c r="A2777" s="26" t="s">
        <v>23</v>
      </c>
      <c r="B2777" s="26" t="s">
        <v>2378</v>
      </c>
      <c r="C2777" s="27" t="s">
        <v>2379</v>
      </c>
      <c r="D2777" s="58"/>
      <c r="E2777" s="42" t="str">
        <f>HYPERLINK("https://www.google.ru/search?q=KD6238&amp;newwindow=1&amp;tbm=isch","Еще фото")</f>
        <v>Еще фото</v>
      </c>
      <c r="F2777" s="28" t="s">
        <v>137</v>
      </c>
      <c r="G2777" s="26" t="s">
        <v>2185</v>
      </c>
      <c r="H2777" s="26" t="s">
        <v>27</v>
      </c>
      <c r="I2777" s="26" t="s">
        <v>2186</v>
      </c>
      <c r="J2777" s="15" t="s">
        <v>28</v>
      </c>
      <c r="K2777" s="16" t="s">
        <v>41</v>
      </c>
      <c r="L2777" s="61"/>
      <c r="M2777" s="15"/>
      <c r="N2777" s="15" t="s">
        <v>43</v>
      </c>
      <c r="O2777" s="15"/>
      <c r="P2777" s="16" t="s">
        <v>172</v>
      </c>
      <c r="Q2777" s="17">
        <v>8399</v>
      </c>
      <c r="R2777" s="18">
        <v>45</v>
      </c>
      <c r="S2777" s="19">
        <v>5312.3674999999994</v>
      </c>
      <c r="T2777" s="20" t="s">
        <v>34</v>
      </c>
      <c r="U2777" s="21" t="s">
        <v>51</v>
      </c>
      <c r="V2777" s="22" t="s">
        <v>52</v>
      </c>
      <c r="W2777" s="23">
        <v>3</v>
      </c>
      <c r="X2777" s="24"/>
    </row>
    <row r="2778" spans="1:24" s="1" customFormat="1" ht="26" customHeight="1" x14ac:dyDescent="0.3">
      <c r="A2778" s="11" t="s">
        <v>23</v>
      </c>
      <c r="B2778" s="11" t="s">
        <v>2381</v>
      </c>
      <c r="C2778" s="12" t="s">
        <v>2382</v>
      </c>
      <c r="D2778" s="56"/>
      <c r="E2778" s="42" t="str">
        <f>HYPERLINK("https://www.google.ru/search?q=KE0131&amp;newwindow=1&amp;tbm=isch","Еще фото")</f>
        <v>Еще фото</v>
      </c>
      <c r="F2778" s="14"/>
      <c r="G2778" s="11" t="s">
        <v>452</v>
      </c>
      <c r="H2778" s="11" t="s">
        <v>27</v>
      </c>
      <c r="I2778" s="15" t="s">
        <v>2186</v>
      </c>
      <c r="J2778" s="15" t="s">
        <v>28</v>
      </c>
      <c r="K2778" s="16" t="s">
        <v>29</v>
      </c>
      <c r="L2778" s="59"/>
      <c r="M2778" s="15"/>
      <c r="N2778" s="15" t="s">
        <v>86</v>
      </c>
      <c r="O2778" s="15"/>
      <c r="P2778" s="16" t="s">
        <v>172</v>
      </c>
      <c r="Q2778" s="17">
        <v>19099</v>
      </c>
      <c r="R2778" s="18">
        <v>45</v>
      </c>
      <c r="S2778" s="19">
        <v>12080.1175</v>
      </c>
      <c r="T2778" s="20" t="s">
        <v>34</v>
      </c>
      <c r="U2778" s="21" t="s">
        <v>47</v>
      </c>
      <c r="V2778" s="22" t="s">
        <v>88</v>
      </c>
      <c r="W2778" s="23">
        <v>23</v>
      </c>
      <c r="X2778" s="24"/>
    </row>
    <row r="2779" spans="1:24" s="1" customFormat="1" ht="26" customHeight="1" x14ac:dyDescent="0.3">
      <c r="A2779" s="26" t="s">
        <v>23</v>
      </c>
      <c r="B2779" s="26" t="s">
        <v>2381</v>
      </c>
      <c r="C2779" s="12" t="s">
        <v>2382</v>
      </c>
      <c r="D2779" s="57"/>
      <c r="E2779" s="42" t="str">
        <f>HYPERLINK("https://www.google.ru/search?q=KE0131&amp;newwindow=1&amp;tbm=isch","Еще фото")</f>
        <v>Еще фото</v>
      </c>
      <c r="F2779" s="14"/>
      <c r="G2779" s="26" t="s">
        <v>452</v>
      </c>
      <c r="H2779" s="26" t="s">
        <v>27</v>
      </c>
      <c r="I2779" s="26" t="s">
        <v>2186</v>
      </c>
      <c r="J2779" s="15" t="s">
        <v>28</v>
      </c>
      <c r="K2779" s="16" t="s">
        <v>29</v>
      </c>
      <c r="L2779" s="60"/>
      <c r="M2779" s="15"/>
      <c r="N2779" s="15" t="s">
        <v>86</v>
      </c>
      <c r="O2779" s="15"/>
      <c r="P2779" s="16" t="s">
        <v>172</v>
      </c>
      <c r="Q2779" s="17">
        <v>19099</v>
      </c>
      <c r="R2779" s="18">
        <v>45</v>
      </c>
      <c r="S2779" s="19">
        <v>12080.1175</v>
      </c>
      <c r="T2779" s="20" t="s">
        <v>34</v>
      </c>
      <c r="U2779" s="21" t="s">
        <v>35</v>
      </c>
      <c r="V2779" s="22" t="s">
        <v>36</v>
      </c>
      <c r="W2779" s="23">
        <v>46</v>
      </c>
      <c r="X2779" s="24"/>
    </row>
    <row r="2780" spans="1:24" s="1" customFormat="1" ht="26" customHeight="1" x14ac:dyDescent="0.3">
      <c r="A2780" s="26" t="s">
        <v>23</v>
      </c>
      <c r="B2780" s="26" t="s">
        <v>2381</v>
      </c>
      <c r="C2780" s="12" t="s">
        <v>2382</v>
      </c>
      <c r="D2780" s="57"/>
      <c r="E2780" s="42" t="str">
        <f>HYPERLINK("https://www.google.ru/search?q=KE0131&amp;newwindow=1&amp;tbm=isch","Еще фото")</f>
        <v>Еще фото</v>
      </c>
      <c r="F2780" s="14"/>
      <c r="G2780" s="26" t="s">
        <v>452</v>
      </c>
      <c r="H2780" s="26" t="s">
        <v>27</v>
      </c>
      <c r="I2780" s="26" t="s">
        <v>2186</v>
      </c>
      <c r="J2780" s="15" t="s">
        <v>28</v>
      </c>
      <c r="K2780" s="16" t="s">
        <v>29</v>
      </c>
      <c r="L2780" s="60"/>
      <c r="M2780" s="15"/>
      <c r="N2780" s="15" t="s">
        <v>86</v>
      </c>
      <c r="O2780" s="15"/>
      <c r="P2780" s="16" t="s">
        <v>172</v>
      </c>
      <c r="Q2780" s="17">
        <v>19099</v>
      </c>
      <c r="R2780" s="18">
        <v>45</v>
      </c>
      <c r="S2780" s="19">
        <v>12080.1175</v>
      </c>
      <c r="T2780" s="20" t="s">
        <v>34</v>
      </c>
      <c r="U2780" s="21" t="s">
        <v>50</v>
      </c>
      <c r="V2780" s="22" t="s">
        <v>52</v>
      </c>
      <c r="W2780" s="23">
        <v>37</v>
      </c>
      <c r="X2780" s="24"/>
    </row>
    <row r="2781" spans="1:24" s="1" customFormat="1" ht="26" customHeight="1" x14ac:dyDescent="0.3">
      <c r="A2781" s="26" t="s">
        <v>23</v>
      </c>
      <c r="B2781" s="26" t="s">
        <v>2381</v>
      </c>
      <c r="C2781" s="12" t="s">
        <v>2382</v>
      </c>
      <c r="D2781" s="58"/>
      <c r="E2781" s="42" t="str">
        <f>HYPERLINK("https://www.google.ru/search?q=KE0131&amp;newwindow=1&amp;tbm=isch","Еще фото")</f>
        <v>Еще фото</v>
      </c>
      <c r="F2781" s="14"/>
      <c r="G2781" s="26" t="s">
        <v>452</v>
      </c>
      <c r="H2781" s="26" t="s">
        <v>27</v>
      </c>
      <c r="I2781" s="26" t="s">
        <v>2186</v>
      </c>
      <c r="J2781" s="15" t="s">
        <v>28</v>
      </c>
      <c r="K2781" s="16" t="s">
        <v>29</v>
      </c>
      <c r="L2781" s="61"/>
      <c r="M2781" s="15"/>
      <c r="N2781" s="15" t="s">
        <v>86</v>
      </c>
      <c r="O2781" s="15"/>
      <c r="P2781" s="16" t="s">
        <v>172</v>
      </c>
      <c r="Q2781" s="17">
        <v>19099</v>
      </c>
      <c r="R2781" s="18">
        <v>45</v>
      </c>
      <c r="S2781" s="19">
        <v>12080.1175</v>
      </c>
      <c r="T2781" s="20" t="s">
        <v>34</v>
      </c>
      <c r="U2781" s="21" t="s">
        <v>51</v>
      </c>
      <c r="V2781" s="22" t="s">
        <v>89</v>
      </c>
      <c r="W2781" s="23">
        <v>6</v>
      </c>
      <c r="X2781" s="24"/>
    </row>
    <row r="2782" spans="1:24" s="1" customFormat="1" ht="26" customHeight="1" x14ac:dyDescent="0.3">
      <c r="A2782" s="11" t="s">
        <v>23</v>
      </c>
      <c r="B2782" s="11" t="s">
        <v>2383</v>
      </c>
      <c r="C2782" s="12" t="s">
        <v>2384</v>
      </c>
      <c r="D2782" s="56"/>
      <c r="E2782" s="42" t="str">
        <f>HYPERLINK("https://www.google.ru/search?q=KE0877&amp;newwindow=1&amp;tbm=isch","Еще фото")</f>
        <v>Еще фото</v>
      </c>
      <c r="F2782" s="28" t="s">
        <v>137</v>
      </c>
      <c r="G2782" s="11" t="s">
        <v>2185</v>
      </c>
      <c r="H2782" s="11" t="s">
        <v>27</v>
      </c>
      <c r="I2782" s="15" t="s">
        <v>2186</v>
      </c>
      <c r="J2782" s="15" t="s">
        <v>28</v>
      </c>
      <c r="K2782" s="16" t="s">
        <v>29</v>
      </c>
      <c r="L2782" s="59"/>
      <c r="M2782" s="15"/>
      <c r="N2782" s="15" t="s">
        <v>43</v>
      </c>
      <c r="O2782" s="15"/>
      <c r="P2782" s="16" t="s">
        <v>172</v>
      </c>
      <c r="Q2782" s="17">
        <v>7699</v>
      </c>
      <c r="R2782" s="18">
        <v>45</v>
      </c>
      <c r="S2782" s="19">
        <v>4869.6174999999994</v>
      </c>
      <c r="T2782" s="20" t="s">
        <v>34</v>
      </c>
      <c r="U2782" s="21" t="s">
        <v>47</v>
      </c>
      <c r="V2782" s="22" t="s">
        <v>88</v>
      </c>
      <c r="W2782" s="23">
        <v>6</v>
      </c>
      <c r="X2782" s="24"/>
    </row>
    <row r="2783" spans="1:24" s="1" customFormat="1" ht="26" customHeight="1" x14ac:dyDescent="0.3">
      <c r="A2783" s="26" t="s">
        <v>23</v>
      </c>
      <c r="B2783" s="26" t="s">
        <v>2383</v>
      </c>
      <c r="C2783" s="12" t="s">
        <v>2384</v>
      </c>
      <c r="D2783" s="57"/>
      <c r="E2783" s="42" t="str">
        <f>HYPERLINK("https://www.google.ru/search?q=KE0877&amp;newwindow=1&amp;tbm=isch","Еще фото")</f>
        <v>Еще фото</v>
      </c>
      <c r="F2783" s="28" t="s">
        <v>137</v>
      </c>
      <c r="G2783" s="26" t="s">
        <v>2185</v>
      </c>
      <c r="H2783" s="26" t="s">
        <v>27</v>
      </c>
      <c r="I2783" s="26" t="s">
        <v>2186</v>
      </c>
      <c r="J2783" s="15" t="s">
        <v>28</v>
      </c>
      <c r="K2783" s="16" t="s">
        <v>29</v>
      </c>
      <c r="L2783" s="60"/>
      <c r="M2783" s="15"/>
      <c r="N2783" s="15" t="s">
        <v>43</v>
      </c>
      <c r="O2783" s="15"/>
      <c r="P2783" s="16" t="s">
        <v>172</v>
      </c>
      <c r="Q2783" s="17">
        <v>7699</v>
      </c>
      <c r="R2783" s="18">
        <v>45</v>
      </c>
      <c r="S2783" s="19">
        <v>4869.6174999999994</v>
      </c>
      <c r="T2783" s="20" t="s">
        <v>34</v>
      </c>
      <c r="U2783" s="21" t="s">
        <v>35</v>
      </c>
      <c r="V2783" s="22" t="s">
        <v>36</v>
      </c>
      <c r="W2783" s="23">
        <v>11</v>
      </c>
      <c r="X2783" s="24"/>
    </row>
    <row r="2784" spans="1:24" s="1" customFormat="1" ht="26" customHeight="1" x14ac:dyDescent="0.3">
      <c r="A2784" s="26" t="s">
        <v>23</v>
      </c>
      <c r="B2784" s="26" t="s">
        <v>2383</v>
      </c>
      <c r="C2784" s="12" t="s">
        <v>2384</v>
      </c>
      <c r="D2784" s="57"/>
      <c r="E2784" s="42" t="str">
        <f>HYPERLINK("https://www.google.ru/search?q=KE0877&amp;newwindow=1&amp;tbm=isch","Еще фото")</f>
        <v>Еще фото</v>
      </c>
      <c r="F2784" s="28" t="s">
        <v>137</v>
      </c>
      <c r="G2784" s="26" t="s">
        <v>2185</v>
      </c>
      <c r="H2784" s="26" t="s">
        <v>27</v>
      </c>
      <c r="I2784" s="26" t="s">
        <v>2186</v>
      </c>
      <c r="J2784" s="15" t="s">
        <v>28</v>
      </c>
      <c r="K2784" s="16" t="s">
        <v>29</v>
      </c>
      <c r="L2784" s="60"/>
      <c r="M2784" s="15"/>
      <c r="N2784" s="15" t="s">
        <v>43</v>
      </c>
      <c r="O2784" s="15"/>
      <c r="P2784" s="16" t="s">
        <v>172</v>
      </c>
      <c r="Q2784" s="17">
        <v>7699</v>
      </c>
      <c r="R2784" s="18">
        <v>45</v>
      </c>
      <c r="S2784" s="19">
        <v>4869.6174999999994</v>
      </c>
      <c r="T2784" s="20" t="s">
        <v>34</v>
      </c>
      <c r="U2784" s="21" t="s">
        <v>50</v>
      </c>
      <c r="V2784" s="22" t="s">
        <v>52</v>
      </c>
      <c r="W2784" s="23">
        <v>18</v>
      </c>
      <c r="X2784" s="24"/>
    </row>
    <row r="2785" spans="1:24" s="1" customFormat="1" ht="26" customHeight="1" x14ac:dyDescent="0.3">
      <c r="A2785" s="26" t="s">
        <v>23</v>
      </c>
      <c r="B2785" s="26" t="s">
        <v>2383</v>
      </c>
      <c r="C2785" s="12" t="s">
        <v>2384</v>
      </c>
      <c r="D2785" s="58"/>
      <c r="E2785" s="42" t="str">
        <f>HYPERLINK("https://www.google.ru/search?q=KE0877&amp;newwindow=1&amp;tbm=isch","Еще фото")</f>
        <v>Еще фото</v>
      </c>
      <c r="F2785" s="28" t="s">
        <v>137</v>
      </c>
      <c r="G2785" s="26" t="s">
        <v>2185</v>
      </c>
      <c r="H2785" s="26" t="s">
        <v>27</v>
      </c>
      <c r="I2785" s="26" t="s">
        <v>2186</v>
      </c>
      <c r="J2785" s="15" t="s">
        <v>28</v>
      </c>
      <c r="K2785" s="16" t="s">
        <v>29</v>
      </c>
      <c r="L2785" s="61"/>
      <c r="M2785" s="15"/>
      <c r="N2785" s="15" t="s">
        <v>43</v>
      </c>
      <c r="O2785" s="15"/>
      <c r="P2785" s="16" t="s">
        <v>172</v>
      </c>
      <c r="Q2785" s="17">
        <v>7699</v>
      </c>
      <c r="R2785" s="18">
        <v>45</v>
      </c>
      <c r="S2785" s="19">
        <v>4869.6174999999994</v>
      </c>
      <c r="T2785" s="20" t="s">
        <v>34</v>
      </c>
      <c r="U2785" s="21" t="s">
        <v>51</v>
      </c>
      <c r="V2785" s="22" t="s">
        <v>89</v>
      </c>
      <c r="W2785" s="23">
        <v>9</v>
      </c>
      <c r="X2785" s="24"/>
    </row>
    <row r="2786" spans="1:24" s="1" customFormat="1" ht="26" customHeight="1" x14ac:dyDescent="0.3">
      <c r="A2786" s="11" t="s">
        <v>23</v>
      </c>
      <c r="B2786" s="11" t="s">
        <v>2385</v>
      </c>
      <c r="C2786" s="12" t="s">
        <v>2386</v>
      </c>
      <c r="D2786" s="56"/>
      <c r="E2786" s="42" t="str">
        <f>HYPERLINK("https://www.google.ru/search?q=KE1677&amp;newwindow=1&amp;tbm=isch","Еще фото")</f>
        <v>Еще фото</v>
      </c>
      <c r="F2786" s="14"/>
      <c r="G2786" s="11" t="s">
        <v>2254</v>
      </c>
      <c r="H2786" s="11" t="s">
        <v>27</v>
      </c>
      <c r="I2786" s="15" t="s">
        <v>2186</v>
      </c>
      <c r="J2786" s="15" t="s">
        <v>28</v>
      </c>
      <c r="K2786" s="16" t="s">
        <v>29</v>
      </c>
      <c r="L2786" s="59"/>
      <c r="M2786" s="15"/>
      <c r="N2786" s="15" t="s">
        <v>176</v>
      </c>
      <c r="O2786" s="15"/>
      <c r="P2786" s="16" t="s">
        <v>93</v>
      </c>
      <c r="Q2786" s="17">
        <v>11499</v>
      </c>
      <c r="R2786" s="18">
        <v>45</v>
      </c>
      <c r="S2786" s="19">
        <v>7273.1174999999994</v>
      </c>
      <c r="T2786" s="20" t="s">
        <v>34</v>
      </c>
      <c r="U2786" s="21" t="s">
        <v>47</v>
      </c>
      <c r="V2786" s="22" t="s">
        <v>88</v>
      </c>
      <c r="W2786" s="23">
        <v>17</v>
      </c>
      <c r="X2786" s="24"/>
    </row>
    <row r="2787" spans="1:24" s="1" customFormat="1" ht="26" customHeight="1" x14ac:dyDescent="0.3">
      <c r="A2787" s="26" t="s">
        <v>23</v>
      </c>
      <c r="B2787" s="26" t="s">
        <v>2385</v>
      </c>
      <c r="C2787" s="12" t="s">
        <v>2386</v>
      </c>
      <c r="D2787" s="57"/>
      <c r="E2787" s="42" t="str">
        <f>HYPERLINK("https://www.google.ru/search?q=KE1677&amp;newwindow=1&amp;tbm=isch","Еще фото")</f>
        <v>Еще фото</v>
      </c>
      <c r="F2787" s="14"/>
      <c r="G2787" s="26" t="s">
        <v>2254</v>
      </c>
      <c r="H2787" s="26" t="s">
        <v>27</v>
      </c>
      <c r="I2787" s="26" t="s">
        <v>2186</v>
      </c>
      <c r="J2787" s="15" t="s">
        <v>28</v>
      </c>
      <c r="K2787" s="16" t="s">
        <v>29</v>
      </c>
      <c r="L2787" s="60"/>
      <c r="M2787" s="15"/>
      <c r="N2787" s="15" t="s">
        <v>176</v>
      </c>
      <c r="O2787" s="15"/>
      <c r="P2787" s="16" t="s">
        <v>93</v>
      </c>
      <c r="Q2787" s="17">
        <v>11499</v>
      </c>
      <c r="R2787" s="18">
        <v>45</v>
      </c>
      <c r="S2787" s="19">
        <v>7273.1174999999994</v>
      </c>
      <c r="T2787" s="20" t="s">
        <v>34</v>
      </c>
      <c r="U2787" s="21" t="s">
        <v>35</v>
      </c>
      <c r="V2787" s="22" t="s">
        <v>36</v>
      </c>
      <c r="W2787" s="23">
        <v>29</v>
      </c>
      <c r="X2787" s="24"/>
    </row>
    <row r="2788" spans="1:24" s="1" customFormat="1" ht="26" customHeight="1" x14ac:dyDescent="0.3">
      <c r="A2788" s="26" t="s">
        <v>23</v>
      </c>
      <c r="B2788" s="26" t="s">
        <v>2385</v>
      </c>
      <c r="C2788" s="12" t="s">
        <v>2386</v>
      </c>
      <c r="D2788" s="57"/>
      <c r="E2788" s="42" t="str">
        <f>HYPERLINK("https://www.google.ru/search?q=KE1677&amp;newwindow=1&amp;tbm=isch","Еще фото")</f>
        <v>Еще фото</v>
      </c>
      <c r="F2788" s="14"/>
      <c r="G2788" s="26" t="s">
        <v>2254</v>
      </c>
      <c r="H2788" s="26" t="s">
        <v>27</v>
      </c>
      <c r="I2788" s="26" t="s">
        <v>2186</v>
      </c>
      <c r="J2788" s="15" t="s">
        <v>28</v>
      </c>
      <c r="K2788" s="16" t="s">
        <v>29</v>
      </c>
      <c r="L2788" s="60"/>
      <c r="M2788" s="15"/>
      <c r="N2788" s="15" t="s">
        <v>176</v>
      </c>
      <c r="O2788" s="15"/>
      <c r="P2788" s="16" t="s">
        <v>93</v>
      </c>
      <c r="Q2788" s="17">
        <v>11499</v>
      </c>
      <c r="R2788" s="18">
        <v>45</v>
      </c>
      <c r="S2788" s="19">
        <v>7273.1174999999994</v>
      </c>
      <c r="T2788" s="20" t="s">
        <v>34</v>
      </c>
      <c r="U2788" s="21" t="s">
        <v>50</v>
      </c>
      <c r="V2788" s="22" t="s">
        <v>52</v>
      </c>
      <c r="W2788" s="23">
        <v>18</v>
      </c>
      <c r="X2788" s="24"/>
    </row>
    <row r="2789" spans="1:24" s="1" customFormat="1" ht="26" customHeight="1" x14ac:dyDescent="0.3">
      <c r="A2789" s="26" t="s">
        <v>23</v>
      </c>
      <c r="B2789" s="26" t="s">
        <v>2385</v>
      </c>
      <c r="C2789" s="12" t="s">
        <v>2386</v>
      </c>
      <c r="D2789" s="58"/>
      <c r="E2789" s="42" t="str">
        <f>HYPERLINK("https://www.google.ru/search?q=KE1677&amp;newwindow=1&amp;tbm=isch","Еще фото")</f>
        <v>Еще фото</v>
      </c>
      <c r="F2789" s="14"/>
      <c r="G2789" s="26" t="s">
        <v>2254</v>
      </c>
      <c r="H2789" s="26" t="s">
        <v>27</v>
      </c>
      <c r="I2789" s="26" t="s">
        <v>2186</v>
      </c>
      <c r="J2789" s="15" t="s">
        <v>28</v>
      </c>
      <c r="K2789" s="16" t="s">
        <v>29</v>
      </c>
      <c r="L2789" s="61"/>
      <c r="M2789" s="15"/>
      <c r="N2789" s="15" t="s">
        <v>176</v>
      </c>
      <c r="O2789" s="15"/>
      <c r="P2789" s="16" t="s">
        <v>93</v>
      </c>
      <c r="Q2789" s="17">
        <v>11499</v>
      </c>
      <c r="R2789" s="18">
        <v>45</v>
      </c>
      <c r="S2789" s="19">
        <v>7273.1174999999994</v>
      </c>
      <c r="T2789" s="20" t="s">
        <v>34</v>
      </c>
      <c r="U2789" s="21" t="s">
        <v>51</v>
      </c>
      <c r="V2789" s="22" t="s">
        <v>89</v>
      </c>
      <c r="W2789" s="23">
        <v>7</v>
      </c>
      <c r="X2789" s="24"/>
    </row>
    <row r="2790" spans="1:24" s="1" customFormat="1" ht="26" customHeight="1" x14ac:dyDescent="0.3">
      <c r="A2790" s="11" t="s">
        <v>23</v>
      </c>
      <c r="B2790" s="11" t="s">
        <v>2387</v>
      </c>
      <c r="C2790" s="12" t="s">
        <v>2388</v>
      </c>
      <c r="D2790" s="56"/>
      <c r="E2790" s="42" t="str">
        <f>HYPERLINK("https://www.google.ru/search?q=KE3257&amp;newwindow=1&amp;tbm=isch","Еще фото")</f>
        <v>Еще фото</v>
      </c>
      <c r="F2790" s="14"/>
      <c r="G2790" s="11" t="s">
        <v>2185</v>
      </c>
      <c r="H2790" s="11" t="s">
        <v>27</v>
      </c>
      <c r="I2790" s="15" t="s">
        <v>2186</v>
      </c>
      <c r="J2790" s="15" t="s">
        <v>28</v>
      </c>
      <c r="K2790" s="16" t="s">
        <v>41</v>
      </c>
      <c r="L2790" s="59" t="s">
        <v>2380</v>
      </c>
      <c r="M2790" s="15"/>
      <c r="N2790" s="15" t="s">
        <v>210</v>
      </c>
      <c r="O2790" s="15"/>
      <c r="P2790" s="16" t="s">
        <v>172</v>
      </c>
      <c r="Q2790" s="17">
        <v>8399</v>
      </c>
      <c r="R2790" s="18">
        <v>45</v>
      </c>
      <c r="S2790" s="19">
        <v>5312.3674999999994</v>
      </c>
      <c r="T2790" s="20" t="s">
        <v>34</v>
      </c>
      <c r="U2790" s="21" t="s">
        <v>45</v>
      </c>
      <c r="V2790" s="22" t="s">
        <v>46</v>
      </c>
      <c r="W2790" s="23">
        <v>27</v>
      </c>
      <c r="X2790" s="24"/>
    </row>
    <row r="2791" spans="1:24" s="1" customFormat="1" ht="26" customHeight="1" x14ac:dyDescent="0.3">
      <c r="A2791" s="26" t="s">
        <v>23</v>
      </c>
      <c r="B2791" s="26" t="s">
        <v>2387</v>
      </c>
      <c r="C2791" s="12" t="s">
        <v>2388</v>
      </c>
      <c r="D2791" s="57"/>
      <c r="E2791" s="42" t="str">
        <f>HYPERLINK("https://www.google.ru/search?q=KE3257&amp;newwindow=1&amp;tbm=isch","Еще фото")</f>
        <v>Еще фото</v>
      </c>
      <c r="F2791" s="14"/>
      <c r="G2791" s="26" t="s">
        <v>2185</v>
      </c>
      <c r="H2791" s="26" t="s">
        <v>27</v>
      </c>
      <c r="I2791" s="26" t="s">
        <v>2186</v>
      </c>
      <c r="J2791" s="15" t="s">
        <v>28</v>
      </c>
      <c r="K2791" s="16" t="s">
        <v>41</v>
      </c>
      <c r="L2791" s="60"/>
      <c r="M2791" s="15"/>
      <c r="N2791" s="15" t="s">
        <v>210</v>
      </c>
      <c r="O2791" s="15"/>
      <c r="P2791" s="16" t="s">
        <v>172</v>
      </c>
      <c r="Q2791" s="17">
        <v>8399</v>
      </c>
      <c r="R2791" s="18">
        <v>45</v>
      </c>
      <c r="S2791" s="19">
        <v>5312.3674999999994</v>
      </c>
      <c r="T2791" s="20" t="s">
        <v>34</v>
      </c>
      <c r="U2791" s="21" t="s">
        <v>47</v>
      </c>
      <c r="V2791" s="22" t="s">
        <v>48</v>
      </c>
      <c r="W2791" s="23">
        <v>50</v>
      </c>
      <c r="X2791" s="24"/>
    </row>
    <row r="2792" spans="1:24" s="1" customFormat="1" ht="26" customHeight="1" x14ac:dyDescent="0.3">
      <c r="A2792" s="26" t="s">
        <v>23</v>
      </c>
      <c r="B2792" s="26" t="s">
        <v>2387</v>
      </c>
      <c r="C2792" s="12" t="s">
        <v>2388</v>
      </c>
      <c r="D2792" s="57"/>
      <c r="E2792" s="42" t="str">
        <f>HYPERLINK("https://www.google.ru/search?q=KE3257&amp;newwindow=1&amp;tbm=isch","Еще фото")</f>
        <v>Еще фото</v>
      </c>
      <c r="F2792" s="14"/>
      <c r="G2792" s="26" t="s">
        <v>2185</v>
      </c>
      <c r="H2792" s="26" t="s">
        <v>27</v>
      </c>
      <c r="I2792" s="26" t="s">
        <v>2186</v>
      </c>
      <c r="J2792" s="15" t="s">
        <v>28</v>
      </c>
      <c r="K2792" s="16" t="s">
        <v>41</v>
      </c>
      <c r="L2792" s="60"/>
      <c r="M2792" s="15"/>
      <c r="N2792" s="15" t="s">
        <v>210</v>
      </c>
      <c r="O2792" s="15"/>
      <c r="P2792" s="16" t="s">
        <v>172</v>
      </c>
      <c r="Q2792" s="17">
        <v>8399</v>
      </c>
      <c r="R2792" s="18">
        <v>45</v>
      </c>
      <c r="S2792" s="19">
        <v>5312.3674999999994</v>
      </c>
      <c r="T2792" s="20" t="s">
        <v>34</v>
      </c>
      <c r="U2792" s="21" t="s">
        <v>35</v>
      </c>
      <c r="V2792" s="22" t="s">
        <v>49</v>
      </c>
      <c r="W2792" s="23">
        <v>28</v>
      </c>
      <c r="X2792" s="24"/>
    </row>
    <row r="2793" spans="1:24" s="1" customFormat="1" ht="26" customHeight="1" x14ac:dyDescent="0.3">
      <c r="A2793" s="26" t="s">
        <v>23</v>
      </c>
      <c r="B2793" s="26" t="s">
        <v>2387</v>
      </c>
      <c r="C2793" s="12" t="s">
        <v>2388</v>
      </c>
      <c r="D2793" s="58"/>
      <c r="E2793" s="42" t="str">
        <f>HYPERLINK("https://www.google.ru/search?q=KE3257&amp;newwindow=1&amp;tbm=isch","Еще фото")</f>
        <v>Еще фото</v>
      </c>
      <c r="F2793" s="14"/>
      <c r="G2793" s="26" t="s">
        <v>2185</v>
      </c>
      <c r="H2793" s="26" t="s">
        <v>27</v>
      </c>
      <c r="I2793" s="26" t="s">
        <v>2186</v>
      </c>
      <c r="J2793" s="15" t="s">
        <v>28</v>
      </c>
      <c r="K2793" s="16" t="s">
        <v>41</v>
      </c>
      <c r="L2793" s="61"/>
      <c r="M2793" s="15"/>
      <c r="N2793" s="15" t="s">
        <v>210</v>
      </c>
      <c r="O2793" s="15"/>
      <c r="P2793" s="16" t="s">
        <v>172</v>
      </c>
      <c r="Q2793" s="17">
        <v>8399</v>
      </c>
      <c r="R2793" s="18">
        <v>45</v>
      </c>
      <c r="S2793" s="19">
        <v>5312.3674999999994</v>
      </c>
      <c r="T2793" s="20" t="s">
        <v>34</v>
      </c>
      <c r="U2793" s="21" t="s">
        <v>50</v>
      </c>
      <c r="V2793" s="22" t="s">
        <v>36</v>
      </c>
      <c r="W2793" s="23">
        <v>4</v>
      </c>
      <c r="X2793" s="24"/>
    </row>
    <row r="2794" spans="1:24" s="1" customFormat="1" ht="21" customHeight="1" x14ac:dyDescent="0.3">
      <c r="A2794" s="11" t="s">
        <v>23</v>
      </c>
      <c r="B2794" s="11" t="s">
        <v>2389</v>
      </c>
      <c r="C2794" s="25" t="s">
        <v>2390</v>
      </c>
      <c r="D2794" s="56"/>
      <c r="E2794" s="42" t="str">
        <f>HYPERLINK("https://www.google.ru/search?q=KE3436&amp;newwindow=1&amp;tbm=isch","Еще фото")</f>
        <v>Еще фото</v>
      </c>
      <c r="F2794" s="28" t="s">
        <v>137</v>
      </c>
      <c r="G2794" s="11" t="s">
        <v>2254</v>
      </c>
      <c r="H2794" s="11" t="s">
        <v>27</v>
      </c>
      <c r="I2794" s="15" t="s">
        <v>2186</v>
      </c>
      <c r="J2794" s="15" t="s">
        <v>28</v>
      </c>
      <c r="K2794" s="16" t="s">
        <v>41</v>
      </c>
      <c r="L2794" s="59"/>
      <c r="M2794" s="15"/>
      <c r="N2794" s="15" t="s">
        <v>308</v>
      </c>
      <c r="O2794" s="15"/>
      <c r="P2794" s="16" t="s">
        <v>328</v>
      </c>
      <c r="Q2794" s="17">
        <v>9799</v>
      </c>
      <c r="R2794" s="18">
        <v>45</v>
      </c>
      <c r="S2794" s="19">
        <v>6197.8674999999994</v>
      </c>
      <c r="T2794" s="20" t="s">
        <v>34</v>
      </c>
      <c r="U2794" s="21" t="s">
        <v>45</v>
      </c>
      <c r="V2794" s="22" t="s">
        <v>46</v>
      </c>
      <c r="W2794" s="23">
        <v>1</v>
      </c>
      <c r="X2794" s="24"/>
    </row>
    <row r="2795" spans="1:24" s="1" customFormat="1" ht="21" customHeight="1" x14ac:dyDescent="0.3">
      <c r="A2795" s="26" t="s">
        <v>23</v>
      </c>
      <c r="B2795" s="26" t="s">
        <v>2389</v>
      </c>
      <c r="C2795" s="27" t="s">
        <v>2390</v>
      </c>
      <c r="D2795" s="57"/>
      <c r="E2795" s="42" t="str">
        <f>HYPERLINK("https://www.google.ru/search?q=KE3436&amp;newwindow=1&amp;tbm=isch","Еще фото")</f>
        <v>Еще фото</v>
      </c>
      <c r="F2795" s="28" t="s">
        <v>137</v>
      </c>
      <c r="G2795" s="26" t="s">
        <v>2254</v>
      </c>
      <c r="H2795" s="26" t="s">
        <v>27</v>
      </c>
      <c r="I2795" s="26" t="s">
        <v>2186</v>
      </c>
      <c r="J2795" s="15" t="s">
        <v>28</v>
      </c>
      <c r="K2795" s="16" t="s">
        <v>41</v>
      </c>
      <c r="L2795" s="60"/>
      <c r="M2795" s="15"/>
      <c r="N2795" s="15" t="s">
        <v>308</v>
      </c>
      <c r="O2795" s="15"/>
      <c r="P2795" s="16" t="s">
        <v>328</v>
      </c>
      <c r="Q2795" s="17">
        <v>9799</v>
      </c>
      <c r="R2795" s="18">
        <v>45</v>
      </c>
      <c r="S2795" s="19">
        <v>6197.8674999999994</v>
      </c>
      <c r="T2795" s="20" t="s">
        <v>34</v>
      </c>
      <c r="U2795" s="21" t="s">
        <v>47</v>
      </c>
      <c r="V2795" s="22" t="s">
        <v>48</v>
      </c>
      <c r="W2795" s="23">
        <v>4</v>
      </c>
      <c r="X2795" s="24"/>
    </row>
    <row r="2796" spans="1:24" s="1" customFormat="1" ht="21" customHeight="1" x14ac:dyDescent="0.3">
      <c r="A2796" s="26" t="s">
        <v>23</v>
      </c>
      <c r="B2796" s="26" t="s">
        <v>2389</v>
      </c>
      <c r="C2796" s="27" t="s">
        <v>2390</v>
      </c>
      <c r="D2796" s="57"/>
      <c r="E2796" s="42" t="str">
        <f>HYPERLINK("https://www.google.ru/search?q=KE3436&amp;newwindow=1&amp;tbm=isch","Еще фото")</f>
        <v>Еще фото</v>
      </c>
      <c r="F2796" s="28" t="s">
        <v>137</v>
      </c>
      <c r="G2796" s="26" t="s">
        <v>2254</v>
      </c>
      <c r="H2796" s="26" t="s">
        <v>27</v>
      </c>
      <c r="I2796" s="26" t="s">
        <v>2186</v>
      </c>
      <c r="J2796" s="15" t="s">
        <v>28</v>
      </c>
      <c r="K2796" s="16" t="s">
        <v>41</v>
      </c>
      <c r="L2796" s="60"/>
      <c r="M2796" s="15"/>
      <c r="N2796" s="15" t="s">
        <v>308</v>
      </c>
      <c r="O2796" s="15"/>
      <c r="P2796" s="16" t="s">
        <v>328</v>
      </c>
      <c r="Q2796" s="17">
        <v>9799</v>
      </c>
      <c r="R2796" s="18">
        <v>45</v>
      </c>
      <c r="S2796" s="19">
        <v>6197.8674999999994</v>
      </c>
      <c r="T2796" s="20" t="s">
        <v>34</v>
      </c>
      <c r="U2796" s="21" t="s">
        <v>35</v>
      </c>
      <c r="V2796" s="22" t="s">
        <v>49</v>
      </c>
      <c r="W2796" s="23">
        <v>16</v>
      </c>
      <c r="X2796" s="24"/>
    </row>
    <row r="2797" spans="1:24" s="1" customFormat="1" ht="21" customHeight="1" x14ac:dyDescent="0.3">
      <c r="A2797" s="26" t="s">
        <v>23</v>
      </c>
      <c r="B2797" s="26" t="s">
        <v>2389</v>
      </c>
      <c r="C2797" s="27" t="s">
        <v>2390</v>
      </c>
      <c r="D2797" s="57"/>
      <c r="E2797" s="42" t="str">
        <f>HYPERLINK("https://www.google.ru/search?q=KE3436&amp;newwindow=1&amp;tbm=isch","Еще фото")</f>
        <v>Еще фото</v>
      </c>
      <c r="F2797" s="28" t="s">
        <v>137</v>
      </c>
      <c r="G2797" s="26" t="s">
        <v>2254</v>
      </c>
      <c r="H2797" s="26" t="s">
        <v>27</v>
      </c>
      <c r="I2797" s="26" t="s">
        <v>2186</v>
      </c>
      <c r="J2797" s="15" t="s">
        <v>28</v>
      </c>
      <c r="K2797" s="16" t="s">
        <v>41</v>
      </c>
      <c r="L2797" s="60"/>
      <c r="M2797" s="15"/>
      <c r="N2797" s="15" t="s">
        <v>308</v>
      </c>
      <c r="O2797" s="15"/>
      <c r="P2797" s="16" t="s">
        <v>328</v>
      </c>
      <c r="Q2797" s="17">
        <v>9799</v>
      </c>
      <c r="R2797" s="18">
        <v>45</v>
      </c>
      <c r="S2797" s="19">
        <v>6197.8674999999994</v>
      </c>
      <c r="T2797" s="20" t="s">
        <v>34</v>
      </c>
      <c r="U2797" s="21" t="s">
        <v>50</v>
      </c>
      <c r="V2797" s="22" t="s">
        <v>36</v>
      </c>
      <c r="W2797" s="23">
        <v>6</v>
      </c>
      <c r="X2797" s="24"/>
    </row>
    <row r="2798" spans="1:24" s="1" customFormat="1" ht="32" customHeight="1" x14ac:dyDescent="0.3">
      <c r="A2798" s="26" t="s">
        <v>23</v>
      </c>
      <c r="B2798" s="26" t="s">
        <v>2389</v>
      </c>
      <c r="C2798" s="27" t="s">
        <v>2390</v>
      </c>
      <c r="D2798" s="58"/>
      <c r="E2798" s="42" t="str">
        <f>HYPERLINK("https://www.google.ru/search?q=KE3436&amp;newwindow=1&amp;tbm=isch","Еще фото")</f>
        <v>Еще фото</v>
      </c>
      <c r="F2798" s="28" t="s">
        <v>137</v>
      </c>
      <c r="G2798" s="26" t="s">
        <v>2254</v>
      </c>
      <c r="H2798" s="26" t="s">
        <v>27</v>
      </c>
      <c r="I2798" s="26" t="s">
        <v>2186</v>
      </c>
      <c r="J2798" s="15" t="s">
        <v>28</v>
      </c>
      <c r="K2798" s="16" t="s">
        <v>41</v>
      </c>
      <c r="L2798" s="61"/>
      <c r="M2798" s="15"/>
      <c r="N2798" s="15" t="s">
        <v>308</v>
      </c>
      <c r="O2798" s="15"/>
      <c r="P2798" s="16" t="s">
        <v>328</v>
      </c>
      <c r="Q2798" s="17">
        <v>9799</v>
      </c>
      <c r="R2798" s="18">
        <v>45</v>
      </c>
      <c r="S2798" s="19">
        <v>6197.8674999999994</v>
      </c>
      <c r="T2798" s="20" t="s">
        <v>34</v>
      </c>
      <c r="U2798" s="21" t="s">
        <v>51</v>
      </c>
      <c r="V2798" s="22" t="s">
        <v>52</v>
      </c>
      <c r="W2798" s="23">
        <v>4</v>
      </c>
      <c r="X2798" s="24"/>
    </row>
    <row r="2799" spans="1:24" s="1" customFormat="1" ht="26" customHeight="1" x14ac:dyDescent="0.3">
      <c r="A2799" s="11" t="s">
        <v>23</v>
      </c>
      <c r="B2799" s="11" t="s">
        <v>2391</v>
      </c>
      <c r="C2799" s="12" t="s">
        <v>2392</v>
      </c>
      <c r="D2799" s="56"/>
      <c r="E2799" s="42" t="str">
        <f>HYPERLINK("https://www.google.ru/search?q=KE3512&amp;newwindow=1&amp;tbm=isch","Еще фото")</f>
        <v>Еще фото</v>
      </c>
      <c r="F2799" s="14" t="s">
        <v>1015</v>
      </c>
      <c r="G2799" s="11" t="s">
        <v>2254</v>
      </c>
      <c r="H2799" s="11" t="s">
        <v>27</v>
      </c>
      <c r="I2799" s="15" t="s">
        <v>2186</v>
      </c>
      <c r="J2799" s="15" t="s">
        <v>28</v>
      </c>
      <c r="K2799" s="16" t="s">
        <v>29</v>
      </c>
      <c r="L2799" s="59" t="s">
        <v>2393</v>
      </c>
      <c r="M2799" s="15"/>
      <c r="N2799" s="15" t="s">
        <v>43</v>
      </c>
      <c r="O2799" s="15"/>
      <c r="P2799" s="16" t="s">
        <v>335</v>
      </c>
      <c r="Q2799" s="17">
        <v>10199</v>
      </c>
      <c r="R2799" s="18">
        <v>45</v>
      </c>
      <c r="S2799" s="19">
        <v>6450.8674999999994</v>
      </c>
      <c r="T2799" s="20" t="s">
        <v>34</v>
      </c>
      <c r="U2799" s="21" t="s">
        <v>47</v>
      </c>
      <c r="V2799" s="22" t="s">
        <v>88</v>
      </c>
      <c r="W2799" s="23">
        <v>3</v>
      </c>
      <c r="X2799" s="24"/>
    </row>
    <row r="2800" spans="1:24" s="1" customFormat="1" ht="26" customHeight="1" x14ac:dyDescent="0.3">
      <c r="A2800" s="26" t="s">
        <v>23</v>
      </c>
      <c r="B2800" s="26" t="s">
        <v>2391</v>
      </c>
      <c r="C2800" s="12" t="s">
        <v>2392</v>
      </c>
      <c r="D2800" s="57"/>
      <c r="E2800" s="42" t="str">
        <f>HYPERLINK("https://www.google.ru/search?q=KE3512&amp;newwindow=1&amp;tbm=isch","Еще фото")</f>
        <v>Еще фото</v>
      </c>
      <c r="F2800" s="14" t="s">
        <v>1015</v>
      </c>
      <c r="G2800" s="26" t="s">
        <v>2254</v>
      </c>
      <c r="H2800" s="26" t="s">
        <v>27</v>
      </c>
      <c r="I2800" s="26" t="s">
        <v>2186</v>
      </c>
      <c r="J2800" s="15" t="s">
        <v>28</v>
      </c>
      <c r="K2800" s="16" t="s">
        <v>29</v>
      </c>
      <c r="L2800" s="60"/>
      <c r="M2800" s="15"/>
      <c r="N2800" s="15" t="s">
        <v>43</v>
      </c>
      <c r="O2800" s="15"/>
      <c r="P2800" s="16" t="s">
        <v>335</v>
      </c>
      <c r="Q2800" s="17">
        <v>10199</v>
      </c>
      <c r="R2800" s="18">
        <v>45</v>
      </c>
      <c r="S2800" s="19">
        <v>6450.8674999999994</v>
      </c>
      <c r="T2800" s="20" t="s">
        <v>34</v>
      </c>
      <c r="U2800" s="21" t="s">
        <v>35</v>
      </c>
      <c r="V2800" s="22" t="s">
        <v>36</v>
      </c>
      <c r="W2800" s="23">
        <v>5</v>
      </c>
      <c r="X2800" s="24"/>
    </row>
    <row r="2801" spans="1:24" s="1" customFormat="1" ht="26" customHeight="1" x14ac:dyDescent="0.3">
      <c r="A2801" s="26" t="s">
        <v>23</v>
      </c>
      <c r="B2801" s="26" t="s">
        <v>2391</v>
      </c>
      <c r="C2801" s="12" t="s">
        <v>2392</v>
      </c>
      <c r="D2801" s="57"/>
      <c r="E2801" s="42" t="str">
        <f>HYPERLINK("https://www.google.ru/search?q=KE3512&amp;newwindow=1&amp;tbm=isch","Еще фото")</f>
        <v>Еще фото</v>
      </c>
      <c r="F2801" s="14" t="s">
        <v>1015</v>
      </c>
      <c r="G2801" s="26" t="s">
        <v>2254</v>
      </c>
      <c r="H2801" s="26" t="s">
        <v>27</v>
      </c>
      <c r="I2801" s="26" t="s">
        <v>2186</v>
      </c>
      <c r="J2801" s="15" t="s">
        <v>28</v>
      </c>
      <c r="K2801" s="16" t="s">
        <v>29</v>
      </c>
      <c r="L2801" s="60"/>
      <c r="M2801" s="15"/>
      <c r="N2801" s="15" t="s">
        <v>43</v>
      </c>
      <c r="O2801" s="15"/>
      <c r="P2801" s="16" t="s">
        <v>335</v>
      </c>
      <c r="Q2801" s="17">
        <v>10199</v>
      </c>
      <c r="R2801" s="18">
        <v>45</v>
      </c>
      <c r="S2801" s="19">
        <v>6450.8674999999994</v>
      </c>
      <c r="T2801" s="20" t="s">
        <v>34</v>
      </c>
      <c r="U2801" s="21" t="s">
        <v>50</v>
      </c>
      <c r="V2801" s="22" t="s">
        <v>52</v>
      </c>
      <c r="W2801" s="23">
        <v>14</v>
      </c>
      <c r="X2801" s="24"/>
    </row>
    <row r="2802" spans="1:24" s="1" customFormat="1" ht="26" customHeight="1" x14ac:dyDescent="0.3">
      <c r="A2802" s="26" t="s">
        <v>23</v>
      </c>
      <c r="B2802" s="26" t="s">
        <v>2391</v>
      </c>
      <c r="C2802" s="12" t="s">
        <v>2392</v>
      </c>
      <c r="D2802" s="58"/>
      <c r="E2802" s="42" t="str">
        <f>HYPERLINK("https://www.google.ru/search?q=KE3512&amp;newwindow=1&amp;tbm=isch","Еще фото")</f>
        <v>Еще фото</v>
      </c>
      <c r="F2802" s="14" t="s">
        <v>1015</v>
      </c>
      <c r="G2802" s="26" t="s">
        <v>2254</v>
      </c>
      <c r="H2802" s="26" t="s">
        <v>27</v>
      </c>
      <c r="I2802" s="26" t="s">
        <v>2186</v>
      </c>
      <c r="J2802" s="15" t="s">
        <v>28</v>
      </c>
      <c r="K2802" s="16" t="s">
        <v>29</v>
      </c>
      <c r="L2802" s="61"/>
      <c r="M2802" s="15"/>
      <c r="N2802" s="15" t="s">
        <v>43</v>
      </c>
      <c r="O2802" s="15"/>
      <c r="P2802" s="16" t="s">
        <v>335</v>
      </c>
      <c r="Q2802" s="17">
        <v>10199</v>
      </c>
      <c r="R2802" s="18">
        <v>45</v>
      </c>
      <c r="S2802" s="19">
        <v>6450.8674999999994</v>
      </c>
      <c r="T2802" s="20" t="s">
        <v>34</v>
      </c>
      <c r="U2802" s="21" t="s">
        <v>51</v>
      </c>
      <c r="V2802" s="22" t="s">
        <v>89</v>
      </c>
      <c r="W2802" s="23">
        <v>3</v>
      </c>
      <c r="X2802" s="24"/>
    </row>
    <row r="2803" spans="1:24" s="1" customFormat="1" ht="26" customHeight="1" x14ac:dyDescent="0.3">
      <c r="A2803" s="11" t="s">
        <v>23</v>
      </c>
      <c r="B2803" s="11" t="s">
        <v>2394</v>
      </c>
      <c r="C2803" s="12" t="s">
        <v>2395</v>
      </c>
      <c r="D2803" s="56"/>
      <c r="E2803" s="42" t="str">
        <f>HYPERLINK("https://www.google.ru/search?q=KE4746&amp;newwindow=1&amp;tbm=isch","Еще фото")</f>
        <v>Еще фото</v>
      </c>
      <c r="F2803" s="14"/>
      <c r="G2803" s="11" t="s">
        <v>2254</v>
      </c>
      <c r="H2803" s="11" t="s">
        <v>27</v>
      </c>
      <c r="I2803" s="15" t="s">
        <v>2186</v>
      </c>
      <c r="J2803" s="15" t="s">
        <v>28</v>
      </c>
      <c r="K2803" s="16" t="s">
        <v>41</v>
      </c>
      <c r="L2803" s="59" t="s">
        <v>2329</v>
      </c>
      <c r="M2803" s="15"/>
      <c r="N2803" s="15" t="s">
        <v>225</v>
      </c>
      <c r="O2803" s="15"/>
      <c r="P2803" s="16" t="s">
        <v>2330</v>
      </c>
      <c r="Q2803" s="17">
        <v>14899</v>
      </c>
      <c r="R2803" s="18">
        <v>45</v>
      </c>
      <c r="S2803" s="19">
        <v>9423.6175000000003</v>
      </c>
      <c r="T2803" s="20" t="s">
        <v>34</v>
      </c>
      <c r="U2803" s="21" t="s">
        <v>45</v>
      </c>
      <c r="V2803" s="22" t="s">
        <v>46</v>
      </c>
      <c r="W2803" s="23">
        <v>21</v>
      </c>
      <c r="X2803" s="24"/>
    </row>
    <row r="2804" spans="1:24" s="1" customFormat="1" ht="26" customHeight="1" x14ac:dyDescent="0.3">
      <c r="A2804" s="26" t="s">
        <v>23</v>
      </c>
      <c r="B2804" s="26" t="s">
        <v>2394</v>
      </c>
      <c r="C2804" s="12" t="s">
        <v>2395</v>
      </c>
      <c r="D2804" s="57"/>
      <c r="E2804" s="42" t="str">
        <f>HYPERLINK("https://www.google.ru/search?q=KE4746&amp;newwindow=1&amp;tbm=isch","Еще фото")</f>
        <v>Еще фото</v>
      </c>
      <c r="F2804" s="14"/>
      <c r="G2804" s="26" t="s">
        <v>2254</v>
      </c>
      <c r="H2804" s="26" t="s">
        <v>27</v>
      </c>
      <c r="I2804" s="26" t="s">
        <v>2186</v>
      </c>
      <c r="J2804" s="15" t="s">
        <v>28</v>
      </c>
      <c r="K2804" s="16" t="s">
        <v>41</v>
      </c>
      <c r="L2804" s="60"/>
      <c r="M2804" s="15"/>
      <c r="N2804" s="15" t="s">
        <v>225</v>
      </c>
      <c r="O2804" s="15"/>
      <c r="P2804" s="16" t="s">
        <v>2330</v>
      </c>
      <c r="Q2804" s="17">
        <v>14899</v>
      </c>
      <c r="R2804" s="18">
        <v>45</v>
      </c>
      <c r="S2804" s="19">
        <v>9423.6175000000003</v>
      </c>
      <c r="T2804" s="20" t="s">
        <v>34</v>
      </c>
      <c r="U2804" s="21" t="s">
        <v>47</v>
      </c>
      <c r="V2804" s="22" t="s">
        <v>48</v>
      </c>
      <c r="W2804" s="23">
        <v>38</v>
      </c>
      <c r="X2804" s="24"/>
    </row>
    <row r="2805" spans="1:24" s="1" customFormat="1" ht="26" customHeight="1" x14ac:dyDescent="0.3">
      <c r="A2805" s="26" t="s">
        <v>23</v>
      </c>
      <c r="B2805" s="26" t="s">
        <v>2394</v>
      </c>
      <c r="C2805" s="12" t="s">
        <v>2395</v>
      </c>
      <c r="D2805" s="57"/>
      <c r="E2805" s="42" t="str">
        <f>HYPERLINK("https://www.google.ru/search?q=KE4746&amp;newwindow=1&amp;tbm=isch","Еще фото")</f>
        <v>Еще фото</v>
      </c>
      <c r="F2805" s="14"/>
      <c r="G2805" s="26" t="s">
        <v>2254</v>
      </c>
      <c r="H2805" s="26" t="s">
        <v>27</v>
      </c>
      <c r="I2805" s="26" t="s">
        <v>2186</v>
      </c>
      <c r="J2805" s="15" t="s">
        <v>28</v>
      </c>
      <c r="K2805" s="16" t="s">
        <v>41</v>
      </c>
      <c r="L2805" s="60"/>
      <c r="M2805" s="15"/>
      <c r="N2805" s="15" t="s">
        <v>225</v>
      </c>
      <c r="O2805" s="15"/>
      <c r="P2805" s="16" t="s">
        <v>2330</v>
      </c>
      <c r="Q2805" s="17">
        <v>14899</v>
      </c>
      <c r="R2805" s="18">
        <v>45</v>
      </c>
      <c r="S2805" s="19">
        <v>9423.6175000000003</v>
      </c>
      <c r="T2805" s="20" t="s">
        <v>34</v>
      </c>
      <c r="U2805" s="21" t="s">
        <v>35</v>
      </c>
      <c r="V2805" s="22" t="s">
        <v>49</v>
      </c>
      <c r="W2805" s="23">
        <v>27</v>
      </c>
      <c r="X2805" s="24"/>
    </row>
    <row r="2806" spans="1:24" s="1" customFormat="1" ht="26" customHeight="1" x14ac:dyDescent="0.3">
      <c r="A2806" s="26" t="s">
        <v>23</v>
      </c>
      <c r="B2806" s="26" t="s">
        <v>2394</v>
      </c>
      <c r="C2806" s="12" t="s">
        <v>2395</v>
      </c>
      <c r="D2806" s="58"/>
      <c r="E2806" s="42" t="str">
        <f>HYPERLINK("https://www.google.ru/search?q=KE4746&amp;newwindow=1&amp;tbm=isch","Еще фото")</f>
        <v>Еще фото</v>
      </c>
      <c r="F2806" s="14"/>
      <c r="G2806" s="26" t="s">
        <v>2254</v>
      </c>
      <c r="H2806" s="26" t="s">
        <v>27</v>
      </c>
      <c r="I2806" s="26" t="s">
        <v>2186</v>
      </c>
      <c r="J2806" s="15" t="s">
        <v>28</v>
      </c>
      <c r="K2806" s="16" t="s">
        <v>41</v>
      </c>
      <c r="L2806" s="61"/>
      <c r="M2806" s="15"/>
      <c r="N2806" s="15" t="s">
        <v>225</v>
      </c>
      <c r="O2806" s="15"/>
      <c r="P2806" s="16" t="s">
        <v>2330</v>
      </c>
      <c r="Q2806" s="17">
        <v>14899</v>
      </c>
      <c r="R2806" s="18">
        <v>45</v>
      </c>
      <c r="S2806" s="19">
        <v>9423.6175000000003</v>
      </c>
      <c r="T2806" s="20" t="s">
        <v>34</v>
      </c>
      <c r="U2806" s="21" t="s">
        <v>50</v>
      </c>
      <c r="V2806" s="22" t="s">
        <v>36</v>
      </c>
      <c r="W2806" s="23">
        <v>9</v>
      </c>
      <c r="X2806" s="24"/>
    </row>
    <row r="2807" spans="1:24" s="1" customFormat="1" ht="21" customHeight="1" x14ac:dyDescent="0.3">
      <c r="A2807" s="11" t="s">
        <v>23</v>
      </c>
      <c r="B2807" s="11" t="s">
        <v>2396</v>
      </c>
      <c r="C2807" s="25" t="s">
        <v>2397</v>
      </c>
      <c r="D2807" s="56"/>
      <c r="E2807" s="42" t="str">
        <f>HYPERLINK("https://www.google.ru/search?q=KE5910&amp;newwindow=1&amp;tbm=isch","Еще фото")</f>
        <v>Еще фото</v>
      </c>
      <c r="F2807" s="28" t="s">
        <v>137</v>
      </c>
      <c r="G2807" s="11" t="s">
        <v>2254</v>
      </c>
      <c r="H2807" s="11" t="s">
        <v>27</v>
      </c>
      <c r="I2807" s="15" t="s">
        <v>2186</v>
      </c>
      <c r="J2807" s="15" t="s">
        <v>28</v>
      </c>
      <c r="K2807" s="16" t="s">
        <v>29</v>
      </c>
      <c r="L2807" s="59"/>
      <c r="M2807" s="15"/>
      <c r="N2807" s="15" t="s">
        <v>43</v>
      </c>
      <c r="O2807" s="15"/>
      <c r="P2807" s="16" t="s">
        <v>198</v>
      </c>
      <c r="Q2807" s="17">
        <v>8899</v>
      </c>
      <c r="R2807" s="18">
        <v>45</v>
      </c>
      <c r="S2807" s="19">
        <v>5628.6174999999994</v>
      </c>
      <c r="T2807" s="20" t="s">
        <v>34</v>
      </c>
      <c r="U2807" s="21" t="s">
        <v>47</v>
      </c>
      <c r="V2807" s="22" t="s">
        <v>88</v>
      </c>
      <c r="W2807" s="23">
        <v>3</v>
      </c>
      <c r="X2807" s="24"/>
    </row>
    <row r="2808" spans="1:24" s="1" customFormat="1" ht="21" customHeight="1" x14ac:dyDescent="0.3">
      <c r="A2808" s="26" t="s">
        <v>23</v>
      </c>
      <c r="B2808" s="26" t="s">
        <v>2396</v>
      </c>
      <c r="C2808" s="27" t="s">
        <v>2397</v>
      </c>
      <c r="D2808" s="57"/>
      <c r="E2808" s="42" t="str">
        <f>HYPERLINK("https://www.google.ru/search?q=KE5910&amp;newwindow=1&amp;tbm=isch","Еще фото")</f>
        <v>Еще фото</v>
      </c>
      <c r="F2808" s="28" t="s">
        <v>137</v>
      </c>
      <c r="G2808" s="26" t="s">
        <v>2254</v>
      </c>
      <c r="H2808" s="26" t="s">
        <v>27</v>
      </c>
      <c r="I2808" s="26" t="s">
        <v>2186</v>
      </c>
      <c r="J2808" s="15" t="s">
        <v>28</v>
      </c>
      <c r="K2808" s="16" t="s">
        <v>29</v>
      </c>
      <c r="L2808" s="60"/>
      <c r="M2808" s="15"/>
      <c r="N2808" s="15" t="s">
        <v>43</v>
      </c>
      <c r="O2808" s="15"/>
      <c r="P2808" s="16" t="s">
        <v>198</v>
      </c>
      <c r="Q2808" s="17">
        <v>8899</v>
      </c>
      <c r="R2808" s="18">
        <v>45</v>
      </c>
      <c r="S2808" s="19">
        <v>5628.6174999999994</v>
      </c>
      <c r="T2808" s="20" t="s">
        <v>34</v>
      </c>
      <c r="U2808" s="21" t="s">
        <v>35</v>
      </c>
      <c r="V2808" s="22" t="s">
        <v>36</v>
      </c>
      <c r="W2808" s="23">
        <v>3</v>
      </c>
      <c r="X2808" s="24"/>
    </row>
    <row r="2809" spans="1:24" s="1" customFormat="1" ht="21" customHeight="1" x14ac:dyDescent="0.3">
      <c r="A2809" s="26" t="s">
        <v>23</v>
      </c>
      <c r="B2809" s="26" t="s">
        <v>2396</v>
      </c>
      <c r="C2809" s="27" t="s">
        <v>2397</v>
      </c>
      <c r="D2809" s="57"/>
      <c r="E2809" s="42" t="str">
        <f>HYPERLINK("https://www.google.ru/search?q=KE5910&amp;newwindow=1&amp;tbm=isch","Еще фото")</f>
        <v>Еще фото</v>
      </c>
      <c r="F2809" s="28" t="s">
        <v>137</v>
      </c>
      <c r="G2809" s="26" t="s">
        <v>2254</v>
      </c>
      <c r="H2809" s="26" t="s">
        <v>27</v>
      </c>
      <c r="I2809" s="26" t="s">
        <v>2186</v>
      </c>
      <c r="J2809" s="15" t="s">
        <v>28</v>
      </c>
      <c r="K2809" s="16" t="s">
        <v>29</v>
      </c>
      <c r="L2809" s="60"/>
      <c r="M2809" s="15"/>
      <c r="N2809" s="15" t="s">
        <v>43</v>
      </c>
      <c r="O2809" s="15"/>
      <c r="P2809" s="16" t="s">
        <v>198</v>
      </c>
      <c r="Q2809" s="17">
        <v>8899</v>
      </c>
      <c r="R2809" s="18">
        <v>45</v>
      </c>
      <c r="S2809" s="19">
        <v>5628.6174999999994</v>
      </c>
      <c r="T2809" s="20" t="s">
        <v>34</v>
      </c>
      <c r="U2809" s="21" t="s">
        <v>50</v>
      </c>
      <c r="V2809" s="22" t="s">
        <v>52</v>
      </c>
      <c r="W2809" s="23">
        <v>3</v>
      </c>
      <c r="X2809" s="24"/>
    </row>
    <row r="2810" spans="1:24" s="1" customFormat="1" ht="21" customHeight="1" x14ac:dyDescent="0.3">
      <c r="A2810" s="26" t="s">
        <v>23</v>
      </c>
      <c r="B2810" s="26" t="s">
        <v>2396</v>
      </c>
      <c r="C2810" s="27" t="s">
        <v>2397</v>
      </c>
      <c r="D2810" s="57"/>
      <c r="E2810" s="42" t="str">
        <f>HYPERLINK("https://www.google.ru/search?q=KE5910&amp;newwindow=1&amp;tbm=isch","Еще фото")</f>
        <v>Еще фото</v>
      </c>
      <c r="F2810" s="28" t="s">
        <v>137</v>
      </c>
      <c r="G2810" s="26" t="s">
        <v>2254</v>
      </c>
      <c r="H2810" s="26" t="s">
        <v>27</v>
      </c>
      <c r="I2810" s="26" t="s">
        <v>2186</v>
      </c>
      <c r="J2810" s="15" t="s">
        <v>28</v>
      </c>
      <c r="K2810" s="16" t="s">
        <v>29</v>
      </c>
      <c r="L2810" s="60"/>
      <c r="M2810" s="15"/>
      <c r="N2810" s="15" t="s">
        <v>43</v>
      </c>
      <c r="O2810" s="15"/>
      <c r="P2810" s="16" t="s">
        <v>198</v>
      </c>
      <c r="Q2810" s="17">
        <v>8899</v>
      </c>
      <c r="R2810" s="18">
        <v>45</v>
      </c>
      <c r="S2810" s="19">
        <v>5628.6174999999994</v>
      </c>
      <c r="T2810" s="20" t="s">
        <v>34</v>
      </c>
      <c r="U2810" s="21" t="s">
        <v>51</v>
      </c>
      <c r="V2810" s="22" t="s">
        <v>89</v>
      </c>
      <c r="W2810" s="23">
        <v>3</v>
      </c>
      <c r="X2810" s="24"/>
    </row>
    <row r="2811" spans="1:24" s="1" customFormat="1" ht="32" customHeight="1" x14ac:dyDescent="0.3">
      <c r="A2811" s="26" t="s">
        <v>23</v>
      </c>
      <c r="B2811" s="26" t="s">
        <v>2396</v>
      </c>
      <c r="C2811" s="27" t="s">
        <v>2397</v>
      </c>
      <c r="D2811" s="58"/>
      <c r="E2811" s="42" t="str">
        <f>HYPERLINK("https://www.google.ru/search?q=KE5910&amp;newwindow=1&amp;tbm=isch","Еще фото")</f>
        <v>Еще фото</v>
      </c>
      <c r="F2811" s="28" t="s">
        <v>137</v>
      </c>
      <c r="G2811" s="26" t="s">
        <v>2254</v>
      </c>
      <c r="H2811" s="26" t="s">
        <v>27</v>
      </c>
      <c r="I2811" s="26" t="s">
        <v>2186</v>
      </c>
      <c r="J2811" s="15" t="s">
        <v>28</v>
      </c>
      <c r="K2811" s="16" t="s">
        <v>29</v>
      </c>
      <c r="L2811" s="61"/>
      <c r="M2811" s="15"/>
      <c r="N2811" s="15" t="s">
        <v>43</v>
      </c>
      <c r="O2811" s="15"/>
      <c r="P2811" s="16" t="s">
        <v>198</v>
      </c>
      <c r="Q2811" s="17">
        <v>8899</v>
      </c>
      <c r="R2811" s="18">
        <v>45</v>
      </c>
      <c r="S2811" s="19">
        <v>5628.6174999999994</v>
      </c>
      <c r="T2811" s="20" t="s">
        <v>34</v>
      </c>
      <c r="U2811" s="21" t="s">
        <v>97</v>
      </c>
      <c r="V2811" s="22" t="s">
        <v>98</v>
      </c>
      <c r="W2811" s="23">
        <v>3</v>
      </c>
      <c r="X2811" s="24"/>
    </row>
    <row r="2812" spans="1:24" s="1" customFormat="1" ht="21" customHeight="1" x14ac:dyDescent="0.3">
      <c r="A2812" s="11" t="s">
        <v>23</v>
      </c>
      <c r="B2812" s="11" t="s">
        <v>2398</v>
      </c>
      <c r="C2812" s="25" t="s">
        <v>2399</v>
      </c>
      <c r="D2812" s="56"/>
      <c r="E2812" s="42" t="str">
        <f>HYPERLINK("https://www.google.ru/search?q=KF9118&amp;newwindow=1&amp;tbm=isch","Еще фото")</f>
        <v>Еще фото</v>
      </c>
      <c r="F2812" s="28" t="s">
        <v>137</v>
      </c>
      <c r="G2812" s="11" t="s">
        <v>2185</v>
      </c>
      <c r="H2812" s="11" t="s">
        <v>27</v>
      </c>
      <c r="I2812" s="15" t="s">
        <v>2186</v>
      </c>
      <c r="J2812" s="15" t="s">
        <v>28</v>
      </c>
      <c r="K2812" s="16" t="s">
        <v>29</v>
      </c>
      <c r="L2812" s="59"/>
      <c r="M2812" s="15"/>
      <c r="N2812" s="15" t="s">
        <v>43</v>
      </c>
      <c r="O2812" s="15"/>
      <c r="P2812" s="16" t="s">
        <v>172</v>
      </c>
      <c r="Q2812" s="17">
        <v>13999</v>
      </c>
      <c r="R2812" s="18">
        <v>45</v>
      </c>
      <c r="S2812" s="19">
        <v>8854.3674999999985</v>
      </c>
      <c r="T2812" s="20" t="s">
        <v>34</v>
      </c>
      <c r="U2812" s="21" t="s">
        <v>47</v>
      </c>
      <c r="V2812" s="22" t="s">
        <v>88</v>
      </c>
      <c r="W2812" s="23">
        <v>6</v>
      </c>
      <c r="X2812" s="24"/>
    </row>
    <row r="2813" spans="1:24" s="1" customFormat="1" ht="21" customHeight="1" x14ac:dyDescent="0.3">
      <c r="A2813" s="26" t="s">
        <v>23</v>
      </c>
      <c r="B2813" s="26" t="s">
        <v>2398</v>
      </c>
      <c r="C2813" s="27" t="s">
        <v>2399</v>
      </c>
      <c r="D2813" s="57"/>
      <c r="E2813" s="42" t="str">
        <f>HYPERLINK("https://www.google.ru/search?q=KF9118&amp;newwindow=1&amp;tbm=isch","Еще фото")</f>
        <v>Еще фото</v>
      </c>
      <c r="F2813" s="28" t="s">
        <v>137</v>
      </c>
      <c r="G2813" s="26" t="s">
        <v>2185</v>
      </c>
      <c r="H2813" s="26" t="s">
        <v>27</v>
      </c>
      <c r="I2813" s="26" t="s">
        <v>2186</v>
      </c>
      <c r="J2813" s="15" t="s">
        <v>28</v>
      </c>
      <c r="K2813" s="16" t="s">
        <v>29</v>
      </c>
      <c r="L2813" s="60"/>
      <c r="M2813" s="15"/>
      <c r="N2813" s="15" t="s">
        <v>43</v>
      </c>
      <c r="O2813" s="15"/>
      <c r="P2813" s="16" t="s">
        <v>172</v>
      </c>
      <c r="Q2813" s="17">
        <v>13999</v>
      </c>
      <c r="R2813" s="18">
        <v>45</v>
      </c>
      <c r="S2813" s="19">
        <v>8854.3674999999985</v>
      </c>
      <c r="T2813" s="20" t="s">
        <v>34</v>
      </c>
      <c r="U2813" s="21" t="s">
        <v>35</v>
      </c>
      <c r="V2813" s="22" t="s">
        <v>36</v>
      </c>
      <c r="W2813" s="23">
        <v>7</v>
      </c>
      <c r="X2813" s="24"/>
    </row>
    <row r="2814" spans="1:24" s="1" customFormat="1" ht="21" customHeight="1" x14ac:dyDescent="0.3">
      <c r="A2814" s="26" t="s">
        <v>23</v>
      </c>
      <c r="B2814" s="26" t="s">
        <v>2398</v>
      </c>
      <c r="C2814" s="27" t="s">
        <v>2399</v>
      </c>
      <c r="D2814" s="57"/>
      <c r="E2814" s="42" t="str">
        <f>HYPERLINK("https://www.google.ru/search?q=KF9118&amp;newwindow=1&amp;tbm=isch","Еще фото")</f>
        <v>Еще фото</v>
      </c>
      <c r="F2814" s="28" t="s">
        <v>137</v>
      </c>
      <c r="G2814" s="26" t="s">
        <v>2185</v>
      </c>
      <c r="H2814" s="26" t="s">
        <v>27</v>
      </c>
      <c r="I2814" s="26" t="s">
        <v>2186</v>
      </c>
      <c r="J2814" s="15" t="s">
        <v>28</v>
      </c>
      <c r="K2814" s="16" t="s">
        <v>29</v>
      </c>
      <c r="L2814" s="60"/>
      <c r="M2814" s="15"/>
      <c r="N2814" s="15" t="s">
        <v>43</v>
      </c>
      <c r="O2814" s="15"/>
      <c r="P2814" s="16" t="s">
        <v>172</v>
      </c>
      <c r="Q2814" s="17">
        <v>13999</v>
      </c>
      <c r="R2814" s="18">
        <v>45</v>
      </c>
      <c r="S2814" s="19">
        <v>8854.3674999999985</v>
      </c>
      <c r="T2814" s="20" t="s">
        <v>34</v>
      </c>
      <c r="U2814" s="21" t="s">
        <v>50</v>
      </c>
      <c r="V2814" s="22" t="s">
        <v>52</v>
      </c>
      <c r="W2814" s="23">
        <v>7</v>
      </c>
      <c r="X2814" s="24"/>
    </row>
    <row r="2815" spans="1:24" s="1" customFormat="1" ht="21" customHeight="1" x14ac:dyDescent="0.3">
      <c r="A2815" s="26" t="s">
        <v>23</v>
      </c>
      <c r="B2815" s="26" t="s">
        <v>2398</v>
      </c>
      <c r="C2815" s="27" t="s">
        <v>2399</v>
      </c>
      <c r="D2815" s="57"/>
      <c r="E2815" s="42" t="str">
        <f>HYPERLINK("https://www.google.ru/search?q=KF9118&amp;newwindow=1&amp;tbm=isch","Еще фото")</f>
        <v>Еще фото</v>
      </c>
      <c r="F2815" s="28" t="s">
        <v>137</v>
      </c>
      <c r="G2815" s="26" t="s">
        <v>2185</v>
      </c>
      <c r="H2815" s="26" t="s">
        <v>27</v>
      </c>
      <c r="I2815" s="26" t="s">
        <v>2186</v>
      </c>
      <c r="J2815" s="15" t="s">
        <v>28</v>
      </c>
      <c r="K2815" s="16" t="s">
        <v>29</v>
      </c>
      <c r="L2815" s="60"/>
      <c r="M2815" s="15"/>
      <c r="N2815" s="15" t="s">
        <v>43</v>
      </c>
      <c r="O2815" s="15"/>
      <c r="P2815" s="16" t="s">
        <v>172</v>
      </c>
      <c r="Q2815" s="17">
        <v>13999</v>
      </c>
      <c r="R2815" s="18">
        <v>45</v>
      </c>
      <c r="S2815" s="19">
        <v>8854.3674999999985</v>
      </c>
      <c r="T2815" s="20" t="s">
        <v>34</v>
      </c>
      <c r="U2815" s="21" t="s">
        <v>51</v>
      </c>
      <c r="V2815" s="22" t="s">
        <v>89</v>
      </c>
      <c r="W2815" s="23">
        <v>6</v>
      </c>
      <c r="X2815" s="24"/>
    </row>
    <row r="2816" spans="1:24" s="1" customFormat="1" ht="32" customHeight="1" x14ac:dyDescent="0.3">
      <c r="A2816" s="26" t="s">
        <v>23</v>
      </c>
      <c r="B2816" s="26" t="s">
        <v>2398</v>
      </c>
      <c r="C2816" s="27" t="s">
        <v>2399</v>
      </c>
      <c r="D2816" s="58"/>
      <c r="E2816" s="42" t="str">
        <f>HYPERLINK("https://www.google.ru/search?q=KF9118&amp;newwindow=1&amp;tbm=isch","Еще фото")</f>
        <v>Еще фото</v>
      </c>
      <c r="F2816" s="28" t="s">
        <v>137</v>
      </c>
      <c r="G2816" s="26" t="s">
        <v>2185</v>
      </c>
      <c r="H2816" s="26" t="s">
        <v>27</v>
      </c>
      <c r="I2816" s="26" t="s">
        <v>2186</v>
      </c>
      <c r="J2816" s="15" t="s">
        <v>28</v>
      </c>
      <c r="K2816" s="16" t="s">
        <v>29</v>
      </c>
      <c r="L2816" s="61"/>
      <c r="M2816" s="15"/>
      <c r="N2816" s="15" t="s">
        <v>43</v>
      </c>
      <c r="O2816" s="15"/>
      <c r="P2816" s="16" t="s">
        <v>172</v>
      </c>
      <c r="Q2816" s="17">
        <v>13999</v>
      </c>
      <c r="R2816" s="18">
        <v>45</v>
      </c>
      <c r="S2816" s="19">
        <v>8854.3674999999985</v>
      </c>
      <c r="T2816" s="20" t="s">
        <v>34</v>
      </c>
      <c r="U2816" s="21" t="s">
        <v>97</v>
      </c>
      <c r="V2816" s="22" t="s">
        <v>98</v>
      </c>
      <c r="W2816" s="23">
        <v>4</v>
      </c>
      <c r="X2816" s="24"/>
    </row>
    <row r="2817" spans="1:24" s="1" customFormat="1" ht="108" customHeight="1" x14ac:dyDescent="0.3">
      <c r="A2817" s="11" t="s">
        <v>23</v>
      </c>
      <c r="B2817" s="11" t="s">
        <v>2400</v>
      </c>
      <c r="C2817" s="12" t="s">
        <v>2401</v>
      </c>
      <c r="D2817" s="13"/>
      <c r="E2817" s="42" t="str">
        <f>HYPERLINK("https://www.google.ru/search?q=IU2415&amp;newwindow=1&amp;tbm=isch","Еще фото")</f>
        <v>Еще фото</v>
      </c>
      <c r="F2817" s="14"/>
      <c r="G2817" s="11" t="s">
        <v>593</v>
      </c>
      <c r="H2817" s="11" t="s">
        <v>27</v>
      </c>
      <c r="I2817" s="15" t="s">
        <v>2402</v>
      </c>
      <c r="J2817" s="15" t="s">
        <v>28</v>
      </c>
      <c r="K2817" s="16" t="s">
        <v>41</v>
      </c>
      <c r="L2817" s="15" t="s">
        <v>2403</v>
      </c>
      <c r="M2817" s="15"/>
      <c r="N2817" s="15" t="s">
        <v>43</v>
      </c>
      <c r="O2817" s="15"/>
      <c r="P2817" s="16" t="s">
        <v>2404</v>
      </c>
      <c r="Q2817" s="17">
        <v>5299</v>
      </c>
      <c r="R2817" s="18">
        <v>57.58</v>
      </c>
      <c r="S2817" s="19">
        <v>2584.9354999999996</v>
      </c>
      <c r="T2817" s="20" t="s">
        <v>34</v>
      </c>
      <c r="U2817" s="21" t="s">
        <v>50</v>
      </c>
      <c r="V2817" s="22" t="s">
        <v>36</v>
      </c>
      <c r="W2817" s="23">
        <v>2</v>
      </c>
      <c r="X2817" s="24"/>
    </row>
    <row r="2818" spans="1:24" s="1" customFormat="1" ht="21" customHeight="1" x14ac:dyDescent="0.3">
      <c r="A2818" s="11" t="s">
        <v>23</v>
      </c>
      <c r="B2818" s="11" t="s">
        <v>2405</v>
      </c>
      <c r="C2818" s="25" t="s">
        <v>2406</v>
      </c>
      <c r="D2818" s="56"/>
      <c r="E2818" s="42" t="str">
        <f>HYPERLINK("https://www.google.ru/search?q=FQ8099&amp;newwindow=1&amp;tbm=isch","Еще фото")</f>
        <v>Еще фото</v>
      </c>
      <c r="F2818" s="14"/>
      <c r="G2818" s="11" t="s">
        <v>2407</v>
      </c>
      <c r="H2818" s="11" t="s">
        <v>27</v>
      </c>
      <c r="I2818" s="15" t="s">
        <v>2408</v>
      </c>
      <c r="J2818" s="15" t="s">
        <v>700</v>
      </c>
      <c r="K2818" s="16" t="s">
        <v>29</v>
      </c>
      <c r="L2818" s="59" t="s">
        <v>2409</v>
      </c>
      <c r="M2818" s="15"/>
      <c r="N2818" s="15" t="s">
        <v>308</v>
      </c>
      <c r="O2818" s="15"/>
      <c r="P2818" s="16" t="s">
        <v>2410</v>
      </c>
      <c r="Q2818" s="17">
        <v>9499</v>
      </c>
      <c r="R2818" s="18">
        <v>87.81</v>
      </c>
      <c r="S2818" s="19">
        <v>1331.4354999999998</v>
      </c>
      <c r="T2818" s="20" t="s">
        <v>34</v>
      </c>
      <c r="U2818" s="21" t="s">
        <v>51</v>
      </c>
      <c r="V2818" s="22" t="s">
        <v>89</v>
      </c>
      <c r="W2818" s="23">
        <v>1</v>
      </c>
      <c r="X2818" s="24"/>
    </row>
    <row r="2819" spans="1:24" s="1" customFormat="1" ht="21" customHeight="1" x14ac:dyDescent="0.3">
      <c r="A2819" s="26" t="s">
        <v>23</v>
      </c>
      <c r="B2819" s="26" t="s">
        <v>2405</v>
      </c>
      <c r="C2819" s="27" t="s">
        <v>2406</v>
      </c>
      <c r="D2819" s="57"/>
      <c r="E2819" s="42" t="str">
        <f>HYPERLINK("https://www.google.ru/search?q=FQ8099&amp;newwindow=1&amp;tbm=isch","Еще фото")</f>
        <v>Еще фото</v>
      </c>
      <c r="F2819" s="14"/>
      <c r="G2819" s="26" t="s">
        <v>2407</v>
      </c>
      <c r="H2819" s="26" t="s">
        <v>27</v>
      </c>
      <c r="I2819" s="26" t="s">
        <v>2408</v>
      </c>
      <c r="J2819" s="15" t="s">
        <v>700</v>
      </c>
      <c r="K2819" s="16" t="s">
        <v>29</v>
      </c>
      <c r="L2819" s="60"/>
      <c r="M2819" s="15"/>
      <c r="N2819" s="15" t="s">
        <v>308</v>
      </c>
      <c r="O2819" s="15"/>
      <c r="P2819" s="16" t="s">
        <v>2410</v>
      </c>
      <c r="Q2819" s="17">
        <v>9499</v>
      </c>
      <c r="R2819" s="18">
        <v>87.81</v>
      </c>
      <c r="S2819" s="19">
        <v>1331.4354999999998</v>
      </c>
      <c r="T2819" s="20" t="s">
        <v>34</v>
      </c>
      <c r="U2819" s="21" t="s">
        <v>2411</v>
      </c>
      <c r="V2819" s="22" t="s">
        <v>2412</v>
      </c>
      <c r="W2819" s="23">
        <v>1</v>
      </c>
      <c r="X2819" s="24"/>
    </row>
    <row r="2820" spans="1:24" s="1" customFormat="1" ht="21" customHeight="1" x14ac:dyDescent="0.3">
      <c r="A2820" s="26" t="s">
        <v>23</v>
      </c>
      <c r="B2820" s="26" t="s">
        <v>2405</v>
      </c>
      <c r="C2820" s="27" t="s">
        <v>2406</v>
      </c>
      <c r="D2820" s="57"/>
      <c r="E2820" s="42" t="str">
        <f>HYPERLINK("https://www.google.ru/search?q=FQ8099&amp;newwindow=1&amp;tbm=isch","Еще фото")</f>
        <v>Еще фото</v>
      </c>
      <c r="F2820" s="14"/>
      <c r="G2820" s="26" t="s">
        <v>2407</v>
      </c>
      <c r="H2820" s="26" t="s">
        <v>27</v>
      </c>
      <c r="I2820" s="26" t="s">
        <v>2408</v>
      </c>
      <c r="J2820" s="15" t="s">
        <v>700</v>
      </c>
      <c r="K2820" s="16" t="s">
        <v>29</v>
      </c>
      <c r="L2820" s="60"/>
      <c r="M2820" s="15"/>
      <c r="N2820" s="15" t="s">
        <v>308</v>
      </c>
      <c r="O2820" s="15"/>
      <c r="P2820" s="16" t="s">
        <v>2410</v>
      </c>
      <c r="Q2820" s="17">
        <v>9499</v>
      </c>
      <c r="R2820" s="18">
        <v>87.81</v>
      </c>
      <c r="S2820" s="19">
        <v>1331.4354999999998</v>
      </c>
      <c r="T2820" s="20" t="s">
        <v>34</v>
      </c>
      <c r="U2820" s="21" t="s">
        <v>97</v>
      </c>
      <c r="V2820" s="22" t="s">
        <v>98</v>
      </c>
      <c r="W2820" s="23">
        <v>1</v>
      </c>
      <c r="X2820" s="24"/>
    </row>
    <row r="2821" spans="1:24" s="1" customFormat="1" ht="21" customHeight="1" x14ac:dyDescent="0.3">
      <c r="A2821" s="26" t="s">
        <v>23</v>
      </c>
      <c r="B2821" s="26" t="s">
        <v>2405</v>
      </c>
      <c r="C2821" s="27" t="s">
        <v>2406</v>
      </c>
      <c r="D2821" s="57"/>
      <c r="E2821" s="42" t="str">
        <f>HYPERLINK("https://www.google.ru/search?q=FQ8099&amp;newwindow=1&amp;tbm=isch","Еще фото")</f>
        <v>Еще фото</v>
      </c>
      <c r="F2821" s="14"/>
      <c r="G2821" s="26" t="s">
        <v>2407</v>
      </c>
      <c r="H2821" s="26" t="s">
        <v>27</v>
      </c>
      <c r="I2821" s="26" t="s">
        <v>2408</v>
      </c>
      <c r="J2821" s="15" t="s">
        <v>700</v>
      </c>
      <c r="K2821" s="16" t="s">
        <v>29</v>
      </c>
      <c r="L2821" s="60"/>
      <c r="M2821" s="15"/>
      <c r="N2821" s="15" t="s">
        <v>308</v>
      </c>
      <c r="O2821" s="15"/>
      <c r="P2821" s="16" t="s">
        <v>2410</v>
      </c>
      <c r="Q2821" s="17">
        <v>9499</v>
      </c>
      <c r="R2821" s="18">
        <v>87.81</v>
      </c>
      <c r="S2821" s="19">
        <v>1331.4354999999998</v>
      </c>
      <c r="T2821" s="20" t="s">
        <v>34</v>
      </c>
      <c r="U2821" s="21" t="s">
        <v>2413</v>
      </c>
      <c r="V2821" s="22" t="s">
        <v>2414</v>
      </c>
      <c r="W2821" s="23">
        <v>1</v>
      </c>
      <c r="X2821" s="24"/>
    </row>
    <row r="2822" spans="1:24" s="1" customFormat="1" ht="32" customHeight="1" x14ac:dyDescent="0.3">
      <c r="A2822" s="26" t="s">
        <v>23</v>
      </c>
      <c r="B2822" s="26" t="s">
        <v>2405</v>
      </c>
      <c r="C2822" s="27" t="s">
        <v>2406</v>
      </c>
      <c r="D2822" s="58"/>
      <c r="E2822" s="42" t="str">
        <f>HYPERLINK("https://www.google.ru/search?q=FQ8099&amp;newwindow=1&amp;tbm=isch","Еще фото")</f>
        <v>Еще фото</v>
      </c>
      <c r="F2822" s="14"/>
      <c r="G2822" s="26" t="s">
        <v>2407</v>
      </c>
      <c r="H2822" s="26" t="s">
        <v>27</v>
      </c>
      <c r="I2822" s="26" t="s">
        <v>2408</v>
      </c>
      <c r="J2822" s="15" t="s">
        <v>700</v>
      </c>
      <c r="K2822" s="16" t="s">
        <v>29</v>
      </c>
      <c r="L2822" s="61"/>
      <c r="M2822" s="15"/>
      <c r="N2822" s="15" t="s">
        <v>308</v>
      </c>
      <c r="O2822" s="15"/>
      <c r="P2822" s="16" t="s">
        <v>2410</v>
      </c>
      <c r="Q2822" s="17">
        <v>9499</v>
      </c>
      <c r="R2822" s="18">
        <v>87.81</v>
      </c>
      <c r="S2822" s="19">
        <v>1331.4354999999998</v>
      </c>
      <c r="T2822" s="20" t="s">
        <v>34</v>
      </c>
      <c r="U2822" s="21" t="s">
        <v>2415</v>
      </c>
      <c r="V2822" s="22" t="s">
        <v>2416</v>
      </c>
      <c r="W2822" s="23">
        <v>1</v>
      </c>
      <c r="X2822" s="24"/>
    </row>
    <row r="2823" spans="1:24" s="1" customFormat="1" ht="108" customHeight="1" x14ac:dyDescent="0.3">
      <c r="A2823" s="11" t="s">
        <v>23</v>
      </c>
      <c r="B2823" s="11" t="s">
        <v>2417</v>
      </c>
      <c r="C2823" s="12" t="s">
        <v>2418</v>
      </c>
      <c r="D2823" s="13"/>
      <c r="E2823" s="42" t="str">
        <f>HYPERLINK("https://www.google.ru/search?q=GL0649&amp;newwindow=1&amp;tbm=isch","Еще фото")</f>
        <v>Еще фото</v>
      </c>
      <c r="F2823" s="14"/>
      <c r="G2823" s="11" t="s">
        <v>2419</v>
      </c>
      <c r="H2823" s="11" t="s">
        <v>27</v>
      </c>
      <c r="I2823" s="15" t="s">
        <v>2408</v>
      </c>
      <c r="J2823" s="15" t="s">
        <v>40</v>
      </c>
      <c r="K2823" s="16" t="s">
        <v>41</v>
      </c>
      <c r="L2823" s="15" t="s">
        <v>2420</v>
      </c>
      <c r="M2823" s="15" t="s">
        <v>61</v>
      </c>
      <c r="N2823" s="15" t="s">
        <v>308</v>
      </c>
      <c r="O2823" s="15" t="s">
        <v>32</v>
      </c>
      <c r="P2823" s="16" t="s">
        <v>33</v>
      </c>
      <c r="Q2823" s="17">
        <v>4999</v>
      </c>
      <c r="R2823" s="18">
        <v>77.84</v>
      </c>
      <c r="S2823" s="19">
        <v>1273.9354999999998</v>
      </c>
      <c r="T2823" s="20" t="s">
        <v>34</v>
      </c>
      <c r="U2823" s="21" t="s">
        <v>45</v>
      </c>
      <c r="V2823" s="22" t="s">
        <v>46</v>
      </c>
      <c r="W2823" s="23">
        <v>1</v>
      </c>
      <c r="X2823" s="24"/>
    </row>
    <row r="2824" spans="1:24" s="1" customFormat="1" ht="35" customHeight="1" x14ac:dyDescent="0.3">
      <c r="A2824" s="11" t="s">
        <v>23</v>
      </c>
      <c r="B2824" s="11" t="s">
        <v>2421</v>
      </c>
      <c r="C2824" s="12" t="s">
        <v>2422</v>
      </c>
      <c r="D2824" s="56"/>
      <c r="E2824" s="42" t="str">
        <f>HYPERLINK("https://www.google.ru/search?q=IM4505&amp;newwindow=1&amp;tbm=isch","Еще фото")</f>
        <v>Еще фото</v>
      </c>
      <c r="F2824" s="14"/>
      <c r="G2824" s="11" t="s">
        <v>2419</v>
      </c>
      <c r="H2824" s="11" t="s">
        <v>27</v>
      </c>
      <c r="I2824" s="15" t="s">
        <v>2408</v>
      </c>
      <c r="J2824" s="15" t="s">
        <v>28</v>
      </c>
      <c r="K2824" s="16" t="s">
        <v>29</v>
      </c>
      <c r="L2824" s="59" t="s">
        <v>2423</v>
      </c>
      <c r="M2824" s="15"/>
      <c r="N2824" s="15" t="s">
        <v>191</v>
      </c>
      <c r="O2824" s="15"/>
      <c r="P2824" s="16" t="s">
        <v>172</v>
      </c>
      <c r="Q2824" s="17">
        <v>4699</v>
      </c>
      <c r="R2824" s="18">
        <v>74.72</v>
      </c>
      <c r="S2824" s="19">
        <v>1365.9354999999998</v>
      </c>
      <c r="T2824" s="20" t="s">
        <v>34</v>
      </c>
      <c r="U2824" s="21" t="s">
        <v>45</v>
      </c>
      <c r="V2824" s="22" t="s">
        <v>46</v>
      </c>
      <c r="W2824" s="23">
        <v>3</v>
      </c>
      <c r="X2824" s="24"/>
    </row>
    <row r="2825" spans="1:24" s="1" customFormat="1" ht="35" customHeight="1" x14ac:dyDescent="0.3">
      <c r="A2825" s="26" t="s">
        <v>23</v>
      </c>
      <c r="B2825" s="26" t="s">
        <v>2421</v>
      </c>
      <c r="C2825" s="12" t="s">
        <v>2422</v>
      </c>
      <c r="D2825" s="57"/>
      <c r="E2825" s="42" t="str">
        <f>HYPERLINK("https://www.google.ru/search?q=IM4505&amp;newwindow=1&amp;tbm=isch","Еще фото")</f>
        <v>Еще фото</v>
      </c>
      <c r="F2825" s="14"/>
      <c r="G2825" s="26" t="s">
        <v>2419</v>
      </c>
      <c r="H2825" s="26" t="s">
        <v>27</v>
      </c>
      <c r="I2825" s="26" t="s">
        <v>2408</v>
      </c>
      <c r="J2825" s="15" t="s">
        <v>28</v>
      </c>
      <c r="K2825" s="16" t="s">
        <v>29</v>
      </c>
      <c r="L2825" s="60"/>
      <c r="M2825" s="15"/>
      <c r="N2825" s="15" t="s">
        <v>191</v>
      </c>
      <c r="O2825" s="15"/>
      <c r="P2825" s="16" t="s">
        <v>172</v>
      </c>
      <c r="Q2825" s="17">
        <v>4699</v>
      </c>
      <c r="R2825" s="18">
        <v>74.72</v>
      </c>
      <c r="S2825" s="19">
        <v>1365.9354999999998</v>
      </c>
      <c r="T2825" s="20" t="s">
        <v>34</v>
      </c>
      <c r="U2825" s="21" t="s">
        <v>47</v>
      </c>
      <c r="V2825" s="22" t="s">
        <v>88</v>
      </c>
      <c r="W2825" s="23">
        <v>8</v>
      </c>
      <c r="X2825" s="24"/>
    </row>
    <row r="2826" spans="1:24" s="1" customFormat="1" ht="37.049999999999997" customHeight="1" x14ac:dyDescent="0.3">
      <c r="A2826" s="26" t="s">
        <v>23</v>
      </c>
      <c r="B2826" s="26" t="s">
        <v>2421</v>
      </c>
      <c r="C2826" s="12" t="s">
        <v>2422</v>
      </c>
      <c r="D2826" s="58"/>
      <c r="E2826" s="42" t="str">
        <f>HYPERLINK("https://www.google.ru/search?q=IM4505&amp;newwindow=1&amp;tbm=isch","Еще фото")</f>
        <v>Еще фото</v>
      </c>
      <c r="F2826" s="14"/>
      <c r="G2826" s="26" t="s">
        <v>2419</v>
      </c>
      <c r="H2826" s="26" t="s">
        <v>27</v>
      </c>
      <c r="I2826" s="26" t="s">
        <v>2408</v>
      </c>
      <c r="J2826" s="15" t="s">
        <v>28</v>
      </c>
      <c r="K2826" s="16" t="s">
        <v>29</v>
      </c>
      <c r="L2826" s="61"/>
      <c r="M2826" s="15"/>
      <c r="N2826" s="15" t="s">
        <v>191</v>
      </c>
      <c r="O2826" s="15"/>
      <c r="P2826" s="16" t="s">
        <v>172</v>
      </c>
      <c r="Q2826" s="17">
        <v>4699</v>
      </c>
      <c r="R2826" s="18">
        <v>74.72</v>
      </c>
      <c r="S2826" s="19">
        <v>1365.9354999999998</v>
      </c>
      <c r="T2826" s="20" t="s">
        <v>34</v>
      </c>
      <c r="U2826" s="21" t="s">
        <v>35</v>
      </c>
      <c r="V2826" s="22" t="s">
        <v>36</v>
      </c>
      <c r="W2826" s="23">
        <v>5</v>
      </c>
      <c r="X2826" s="24"/>
    </row>
    <row r="2827" spans="1:24" s="1" customFormat="1" ht="108" customHeight="1" x14ac:dyDescent="0.3">
      <c r="A2827" s="11" t="s">
        <v>23</v>
      </c>
      <c r="B2827" s="11" t="s">
        <v>2424</v>
      </c>
      <c r="C2827" s="12" t="s">
        <v>2425</v>
      </c>
      <c r="D2827" s="13"/>
      <c r="E2827" s="42" t="str">
        <f>HYPERLINK("https://www.google.ru/search?q=DY7668&amp;newwindow=1&amp;tbm=isch","Еще фото")</f>
        <v>Еще фото</v>
      </c>
      <c r="F2827" s="14"/>
      <c r="G2827" s="11" t="s">
        <v>2419</v>
      </c>
      <c r="H2827" s="11" t="s">
        <v>27</v>
      </c>
      <c r="I2827" s="15" t="s">
        <v>2408</v>
      </c>
      <c r="J2827" s="15" t="s">
        <v>118</v>
      </c>
      <c r="K2827" s="16" t="s">
        <v>29</v>
      </c>
      <c r="L2827" s="15" t="s">
        <v>2426</v>
      </c>
      <c r="M2827" s="15"/>
      <c r="N2827" s="15" t="s">
        <v>210</v>
      </c>
      <c r="O2827" s="15"/>
      <c r="P2827" s="16" t="s">
        <v>2427</v>
      </c>
      <c r="Q2827" s="17">
        <v>11199</v>
      </c>
      <c r="R2827" s="18">
        <v>70.73</v>
      </c>
      <c r="S2827" s="19">
        <v>3769.4354999999996</v>
      </c>
      <c r="T2827" s="20" t="s">
        <v>34</v>
      </c>
      <c r="U2827" s="21" t="s">
        <v>47</v>
      </c>
      <c r="V2827" s="22" t="s">
        <v>88</v>
      </c>
      <c r="W2827" s="23">
        <v>4</v>
      </c>
      <c r="X2827" s="24"/>
    </row>
    <row r="2828" spans="1:24" s="1" customFormat="1" ht="35" customHeight="1" x14ac:dyDescent="0.3">
      <c r="A2828" s="11" t="s">
        <v>23</v>
      </c>
      <c r="B2828" s="11" t="s">
        <v>2428</v>
      </c>
      <c r="C2828" s="12" t="s">
        <v>2429</v>
      </c>
      <c r="D2828" s="56"/>
      <c r="E2828" s="42" t="str">
        <f>HYPERLINK("https://www.google.ru/search?q=HR4931&amp;newwindow=1&amp;tbm=isch","Еще фото")</f>
        <v>Еще фото</v>
      </c>
      <c r="F2828" s="14"/>
      <c r="G2828" s="11" t="s">
        <v>2419</v>
      </c>
      <c r="H2828" s="11" t="s">
        <v>27</v>
      </c>
      <c r="I2828" s="15" t="s">
        <v>2408</v>
      </c>
      <c r="J2828" s="15" t="s">
        <v>28</v>
      </c>
      <c r="K2828" s="16" t="s">
        <v>41</v>
      </c>
      <c r="L2828" s="59" t="s">
        <v>2430</v>
      </c>
      <c r="M2828" s="15"/>
      <c r="N2828" s="15" t="s">
        <v>43</v>
      </c>
      <c r="O2828" s="15"/>
      <c r="P2828" s="16" t="s">
        <v>66</v>
      </c>
      <c r="Q2828" s="17">
        <v>3999</v>
      </c>
      <c r="R2828" s="18">
        <v>70.55</v>
      </c>
      <c r="S2828" s="19">
        <v>1354.4354999999998</v>
      </c>
      <c r="T2828" s="20" t="s">
        <v>34</v>
      </c>
      <c r="U2828" s="21" t="s">
        <v>57</v>
      </c>
      <c r="V2828" s="23">
        <v>38</v>
      </c>
      <c r="W2828" s="23">
        <v>1</v>
      </c>
      <c r="X2828" s="24"/>
    </row>
    <row r="2829" spans="1:24" s="1" customFormat="1" ht="35" customHeight="1" x14ac:dyDescent="0.3">
      <c r="A2829" s="26" t="s">
        <v>23</v>
      </c>
      <c r="B2829" s="26" t="s">
        <v>2428</v>
      </c>
      <c r="C2829" s="12" t="s">
        <v>2429</v>
      </c>
      <c r="D2829" s="57"/>
      <c r="E2829" s="42" t="str">
        <f>HYPERLINK("https://www.google.ru/search?q=HR4931&amp;newwindow=1&amp;tbm=isch","Еще фото")</f>
        <v>Еще фото</v>
      </c>
      <c r="F2829" s="14"/>
      <c r="G2829" s="26" t="s">
        <v>2419</v>
      </c>
      <c r="H2829" s="26" t="s">
        <v>27</v>
      </c>
      <c r="I2829" s="26" t="s">
        <v>2408</v>
      </c>
      <c r="J2829" s="15" t="s">
        <v>28</v>
      </c>
      <c r="K2829" s="16" t="s">
        <v>41</v>
      </c>
      <c r="L2829" s="60"/>
      <c r="M2829" s="15"/>
      <c r="N2829" s="15" t="s">
        <v>43</v>
      </c>
      <c r="O2829" s="15"/>
      <c r="P2829" s="16" t="s">
        <v>66</v>
      </c>
      <c r="Q2829" s="17">
        <v>3999</v>
      </c>
      <c r="R2829" s="18">
        <v>70.55</v>
      </c>
      <c r="S2829" s="19">
        <v>1354.4354999999998</v>
      </c>
      <c r="T2829" s="20" t="s">
        <v>34</v>
      </c>
      <c r="U2829" s="21" t="s">
        <v>45</v>
      </c>
      <c r="V2829" s="22" t="s">
        <v>46</v>
      </c>
      <c r="W2829" s="23">
        <v>3</v>
      </c>
      <c r="X2829" s="24"/>
    </row>
    <row r="2830" spans="1:24" s="1" customFormat="1" ht="37.049999999999997" customHeight="1" x14ac:dyDescent="0.3">
      <c r="A2830" s="26" t="s">
        <v>23</v>
      </c>
      <c r="B2830" s="26" t="s">
        <v>2428</v>
      </c>
      <c r="C2830" s="12" t="s">
        <v>2429</v>
      </c>
      <c r="D2830" s="58"/>
      <c r="E2830" s="42" t="str">
        <f>HYPERLINK("https://www.google.ru/search?q=HR4931&amp;newwindow=1&amp;tbm=isch","Еще фото")</f>
        <v>Еще фото</v>
      </c>
      <c r="F2830" s="14"/>
      <c r="G2830" s="26" t="s">
        <v>2419</v>
      </c>
      <c r="H2830" s="26" t="s">
        <v>27</v>
      </c>
      <c r="I2830" s="26" t="s">
        <v>2408</v>
      </c>
      <c r="J2830" s="15" t="s">
        <v>28</v>
      </c>
      <c r="K2830" s="16" t="s">
        <v>41</v>
      </c>
      <c r="L2830" s="61"/>
      <c r="M2830" s="15"/>
      <c r="N2830" s="15" t="s">
        <v>43</v>
      </c>
      <c r="O2830" s="15"/>
      <c r="P2830" s="16" t="s">
        <v>66</v>
      </c>
      <c r="Q2830" s="17">
        <v>3999</v>
      </c>
      <c r="R2830" s="18">
        <v>70.55</v>
      </c>
      <c r="S2830" s="19">
        <v>1354.4354999999998</v>
      </c>
      <c r="T2830" s="20" t="s">
        <v>34</v>
      </c>
      <c r="U2830" s="21" t="s">
        <v>47</v>
      </c>
      <c r="V2830" s="22" t="s">
        <v>48</v>
      </c>
      <c r="W2830" s="23">
        <v>1</v>
      </c>
      <c r="X2830" s="24"/>
    </row>
    <row r="2831" spans="1:24" s="1" customFormat="1" ht="52.05" customHeight="1" x14ac:dyDescent="0.3">
      <c r="A2831" s="11" t="s">
        <v>23</v>
      </c>
      <c r="B2831" s="11" t="s">
        <v>2431</v>
      </c>
      <c r="C2831" s="12" t="s">
        <v>2432</v>
      </c>
      <c r="D2831" s="62"/>
      <c r="E2831" s="42" t="str">
        <f>HYPERLINK("https://www.google.ru/search?q=FR9434&amp;newwindow=1&amp;tbm=isch","Еще фото")</f>
        <v>Еще фото</v>
      </c>
      <c r="F2831" s="14"/>
      <c r="G2831" s="11" t="s">
        <v>2433</v>
      </c>
      <c r="H2831" s="11" t="s">
        <v>27</v>
      </c>
      <c r="I2831" s="15" t="s">
        <v>2408</v>
      </c>
      <c r="J2831" s="15" t="s">
        <v>118</v>
      </c>
      <c r="K2831" s="16" t="s">
        <v>29</v>
      </c>
      <c r="L2831" s="59" t="s">
        <v>2434</v>
      </c>
      <c r="M2831" s="15" t="s">
        <v>61</v>
      </c>
      <c r="N2831" s="15" t="s">
        <v>308</v>
      </c>
      <c r="O2831" s="15" t="s">
        <v>32</v>
      </c>
      <c r="P2831" s="16" t="s">
        <v>183</v>
      </c>
      <c r="Q2831" s="17">
        <v>4299</v>
      </c>
      <c r="R2831" s="18">
        <v>68.88</v>
      </c>
      <c r="S2831" s="19">
        <v>1538.4354999999998</v>
      </c>
      <c r="T2831" s="20" t="s">
        <v>34</v>
      </c>
      <c r="U2831" s="21" t="s">
        <v>45</v>
      </c>
      <c r="V2831" s="22" t="s">
        <v>46</v>
      </c>
      <c r="W2831" s="23">
        <v>1</v>
      </c>
      <c r="X2831" s="24"/>
    </row>
    <row r="2832" spans="1:24" s="1" customFormat="1" ht="61.05" customHeight="1" x14ac:dyDescent="0.3">
      <c r="A2832" s="26" t="s">
        <v>23</v>
      </c>
      <c r="B2832" s="26" t="s">
        <v>2431</v>
      </c>
      <c r="C2832" s="12" t="s">
        <v>2432</v>
      </c>
      <c r="D2832" s="63"/>
      <c r="E2832" s="42" t="str">
        <f>HYPERLINK("https://www.google.ru/search?q=FR9434&amp;newwindow=1&amp;tbm=isch","Еще фото")</f>
        <v>Еще фото</v>
      </c>
      <c r="F2832" s="14"/>
      <c r="G2832" s="26" t="s">
        <v>2433</v>
      </c>
      <c r="H2832" s="26" t="s">
        <v>27</v>
      </c>
      <c r="I2832" s="26" t="s">
        <v>2408</v>
      </c>
      <c r="J2832" s="15" t="s">
        <v>118</v>
      </c>
      <c r="K2832" s="16" t="s">
        <v>29</v>
      </c>
      <c r="L2832" s="61"/>
      <c r="M2832" s="15" t="s">
        <v>61</v>
      </c>
      <c r="N2832" s="15" t="s">
        <v>308</v>
      </c>
      <c r="O2832" s="15" t="s">
        <v>32</v>
      </c>
      <c r="P2832" s="16" t="s">
        <v>183</v>
      </c>
      <c r="Q2832" s="17">
        <v>4299</v>
      </c>
      <c r="R2832" s="18">
        <v>68.88</v>
      </c>
      <c r="S2832" s="19">
        <v>1538.4354999999998</v>
      </c>
      <c r="T2832" s="20" t="s">
        <v>34</v>
      </c>
      <c r="U2832" s="21" t="s">
        <v>47</v>
      </c>
      <c r="V2832" s="22" t="s">
        <v>88</v>
      </c>
      <c r="W2832" s="23">
        <v>4</v>
      </c>
      <c r="X2832" s="24"/>
    </row>
    <row r="2833" spans="1:24" s="1" customFormat="1" ht="35" customHeight="1" x14ac:dyDescent="0.3">
      <c r="A2833" s="11" t="s">
        <v>23</v>
      </c>
      <c r="B2833" s="11" t="s">
        <v>2435</v>
      </c>
      <c r="C2833" s="12" t="s">
        <v>2436</v>
      </c>
      <c r="D2833" s="56"/>
      <c r="E2833" s="42" t="str">
        <f>HYPERLINK("https://www.google.ru/search?q=JD8098&amp;newwindow=1&amp;tbm=isch","Еще фото")</f>
        <v>Еще фото</v>
      </c>
      <c r="F2833" s="14"/>
      <c r="G2833" s="11" t="s">
        <v>2419</v>
      </c>
      <c r="H2833" s="11" t="s">
        <v>27</v>
      </c>
      <c r="I2833" s="15" t="s">
        <v>2408</v>
      </c>
      <c r="J2833" s="15" t="s">
        <v>28</v>
      </c>
      <c r="K2833" s="16" t="s">
        <v>29</v>
      </c>
      <c r="L2833" s="59" t="s">
        <v>2437</v>
      </c>
      <c r="M2833" s="15"/>
      <c r="N2833" s="15" t="s">
        <v>86</v>
      </c>
      <c r="O2833" s="15"/>
      <c r="P2833" s="16" t="s">
        <v>93</v>
      </c>
      <c r="Q2833" s="17">
        <v>5299</v>
      </c>
      <c r="R2833" s="18">
        <v>66.83</v>
      </c>
      <c r="S2833" s="19">
        <v>2021.4354999999998</v>
      </c>
      <c r="T2833" s="20" t="s">
        <v>34</v>
      </c>
      <c r="U2833" s="21" t="s">
        <v>47</v>
      </c>
      <c r="V2833" s="22" t="s">
        <v>88</v>
      </c>
      <c r="W2833" s="23">
        <v>16</v>
      </c>
      <c r="X2833" s="24"/>
    </row>
    <row r="2834" spans="1:24" s="1" customFormat="1" ht="35" customHeight="1" x14ac:dyDescent="0.3">
      <c r="A2834" s="26" t="s">
        <v>23</v>
      </c>
      <c r="B2834" s="26" t="s">
        <v>2435</v>
      </c>
      <c r="C2834" s="12" t="s">
        <v>2436</v>
      </c>
      <c r="D2834" s="57"/>
      <c r="E2834" s="42" t="str">
        <f>HYPERLINK("https://www.google.ru/search?q=JD8098&amp;newwindow=1&amp;tbm=isch","Еще фото")</f>
        <v>Еще фото</v>
      </c>
      <c r="F2834" s="14"/>
      <c r="G2834" s="26" t="s">
        <v>2419</v>
      </c>
      <c r="H2834" s="26" t="s">
        <v>27</v>
      </c>
      <c r="I2834" s="26" t="s">
        <v>2408</v>
      </c>
      <c r="J2834" s="15" t="s">
        <v>28</v>
      </c>
      <c r="K2834" s="16" t="s">
        <v>29</v>
      </c>
      <c r="L2834" s="60"/>
      <c r="M2834" s="15"/>
      <c r="N2834" s="15" t="s">
        <v>86</v>
      </c>
      <c r="O2834" s="15"/>
      <c r="P2834" s="16" t="s">
        <v>93</v>
      </c>
      <c r="Q2834" s="17">
        <v>5299</v>
      </c>
      <c r="R2834" s="18">
        <v>66.83</v>
      </c>
      <c r="S2834" s="19">
        <v>2021.4354999999998</v>
      </c>
      <c r="T2834" s="20" t="s">
        <v>34</v>
      </c>
      <c r="U2834" s="21" t="s">
        <v>35</v>
      </c>
      <c r="V2834" s="22" t="s">
        <v>36</v>
      </c>
      <c r="W2834" s="23">
        <v>25</v>
      </c>
      <c r="X2834" s="24"/>
    </row>
    <row r="2835" spans="1:24" s="1" customFormat="1" ht="37.049999999999997" customHeight="1" x14ac:dyDescent="0.3">
      <c r="A2835" s="26" t="s">
        <v>23</v>
      </c>
      <c r="B2835" s="26" t="s">
        <v>2435</v>
      </c>
      <c r="C2835" s="12" t="s">
        <v>2436</v>
      </c>
      <c r="D2835" s="58"/>
      <c r="E2835" s="42" t="str">
        <f>HYPERLINK("https://www.google.ru/search?q=JD8098&amp;newwindow=1&amp;tbm=isch","Еще фото")</f>
        <v>Еще фото</v>
      </c>
      <c r="F2835" s="14"/>
      <c r="G2835" s="26" t="s">
        <v>2419</v>
      </c>
      <c r="H2835" s="26" t="s">
        <v>27</v>
      </c>
      <c r="I2835" s="26" t="s">
        <v>2408</v>
      </c>
      <c r="J2835" s="15" t="s">
        <v>28</v>
      </c>
      <c r="K2835" s="16" t="s">
        <v>29</v>
      </c>
      <c r="L2835" s="61"/>
      <c r="M2835" s="15"/>
      <c r="N2835" s="15" t="s">
        <v>86</v>
      </c>
      <c r="O2835" s="15"/>
      <c r="P2835" s="16" t="s">
        <v>93</v>
      </c>
      <c r="Q2835" s="17">
        <v>5299</v>
      </c>
      <c r="R2835" s="18">
        <v>66.83</v>
      </c>
      <c r="S2835" s="19">
        <v>2021.4354999999998</v>
      </c>
      <c r="T2835" s="20" t="s">
        <v>34</v>
      </c>
      <c r="U2835" s="21" t="s">
        <v>50</v>
      </c>
      <c r="V2835" s="22" t="s">
        <v>52</v>
      </c>
      <c r="W2835" s="23">
        <v>6</v>
      </c>
      <c r="X2835" s="24"/>
    </row>
    <row r="2836" spans="1:24" s="1" customFormat="1" ht="52.05" customHeight="1" x14ac:dyDescent="0.3">
      <c r="A2836" s="11" t="s">
        <v>23</v>
      </c>
      <c r="B2836" s="11" t="s">
        <v>2405</v>
      </c>
      <c r="C2836" s="12" t="s">
        <v>2438</v>
      </c>
      <c r="D2836" s="62"/>
      <c r="E2836" s="42" t="str">
        <f>HYPERLINK("https://www.google.ru/search?q=FQ8098&amp;newwindow=1&amp;tbm=isch","Еще фото")</f>
        <v>Еще фото</v>
      </c>
      <c r="F2836" s="14"/>
      <c r="G2836" s="11" t="s">
        <v>2407</v>
      </c>
      <c r="H2836" s="11" t="s">
        <v>27</v>
      </c>
      <c r="I2836" s="15" t="s">
        <v>2408</v>
      </c>
      <c r="J2836" s="15" t="s">
        <v>700</v>
      </c>
      <c r="K2836" s="16" t="s">
        <v>29</v>
      </c>
      <c r="L2836" s="59" t="s">
        <v>2409</v>
      </c>
      <c r="M2836" s="15"/>
      <c r="N2836" s="15" t="s">
        <v>191</v>
      </c>
      <c r="O2836" s="15"/>
      <c r="P2836" s="16" t="s">
        <v>2410</v>
      </c>
      <c r="Q2836" s="17">
        <v>9599</v>
      </c>
      <c r="R2836" s="18">
        <v>66.790000000000006</v>
      </c>
      <c r="S2836" s="19">
        <v>3665.9354999999996</v>
      </c>
      <c r="T2836" s="20" t="s">
        <v>34</v>
      </c>
      <c r="U2836" s="21" t="s">
        <v>2411</v>
      </c>
      <c r="V2836" s="22" t="s">
        <v>2412</v>
      </c>
      <c r="W2836" s="23">
        <v>1</v>
      </c>
      <c r="X2836" s="24"/>
    </row>
    <row r="2837" spans="1:24" s="1" customFormat="1" ht="61.05" customHeight="1" x14ac:dyDescent="0.3">
      <c r="A2837" s="26" t="s">
        <v>23</v>
      </c>
      <c r="B2837" s="26" t="s">
        <v>2405</v>
      </c>
      <c r="C2837" s="12" t="s">
        <v>2438</v>
      </c>
      <c r="D2837" s="63"/>
      <c r="E2837" s="42" t="str">
        <f>HYPERLINK("https://www.google.ru/search?q=FQ8098&amp;newwindow=1&amp;tbm=isch","Еще фото")</f>
        <v>Еще фото</v>
      </c>
      <c r="F2837" s="14"/>
      <c r="G2837" s="26" t="s">
        <v>2407</v>
      </c>
      <c r="H2837" s="26" t="s">
        <v>27</v>
      </c>
      <c r="I2837" s="26" t="s">
        <v>2408</v>
      </c>
      <c r="J2837" s="15" t="s">
        <v>700</v>
      </c>
      <c r="K2837" s="16" t="s">
        <v>29</v>
      </c>
      <c r="L2837" s="61"/>
      <c r="M2837" s="15"/>
      <c r="N2837" s="15" t="s">
        <v>191</v>
      </c>
      <c r="O2837" s="15"/>
      <c r="P2837" s="16" t="s">
        <v>2410</v>
      </c>
      <c r="Q2837" s="17">
        <v>9599</v>
      </c>
      <c r="R2837" s="18">
        <v>66.790000000000006</v>
      </c>
      <c r="S2837" s="19">
        <v>3665.9354999999996</v>
      </c>
      <c r="T2837" s="20" t="s">
        <v>34</v>
      </c>
      <c r="U2837" s="21" t="s">
        <v>2413</v>
      </c>
      <c r="V2837" s="22" t="s">
        <v>2414</v>
      </c>
      <c r="W2837" s="23">
        <v>1</v>
      </c>
      <c r="X2837" s="24"/>
    </row>
    <row r="2838" spans="1:24" s="1" customFormat="1" ht="26" customHeight="1" x14ac:dyDescent="0.3">
      <c r="A2838" s="11" t="s">
        <v>23</v>
      </c>
      <c r="B2838" s="11" t="s">
        <v>2439</v>
      </c>
      <c r="C2838" s="12" t="s">
        <v>2440</v>
      </c>
      <c r="D2838" s="56"/>
      <c r="E2838" s="42" t="str">
        <f>HYPERLINK("https://www.google.ru/search?q=JI6353&amp;newwindow=1&amp;tbm=isch","Еще фото")</f>
        <v>Еще фото</v>
      </c>
      <c r="F2838" s="14"/>
      <c r="G2838" s="11" t="s">
        <v>2419</v>
      </c>
      <c r="H2838" s="11" t="s">
        <v>27</v>
      </c>
      <c r="I2838" s="15" t="s">
        <v>2408</v>
      </c>
      <c r="J2838" s="15" t="s">
        <v>40</v>
      </c>
      <c r="K2838" s="16" t="s">
        <v>29</v>
      </c>
      <c r="L2838" s="59" t="s">
        <v>2441</v>
      </c>
      <c r="M2838" s="15" t="s">
        <v>1241</v>
      </c>
      <c r="N2838" s="15" t="s">
        <v>86</v>
      </c>
      <c r="O2838" s="15"/>
      <c r="P2838" s="16" t="s">
        <v>93</v>
      </c>
      <c r="Q2838" s="17">
        <v>6699</v>
      </c>
      <c r="R2838" s="18">
        <v>66.739999999999995</v>
      </c>
      <c r="S2838" s="19">
        <v>2561.9354999999996</v>
      </c>
      <c r="T2838" s="20" t="s">
        <v>34</v>
      </c>
      <c r="U2838" s="21" t="s">
        <v>47</v>
      </c>
      <c r="V2838" s="22" t="s">
        <v>88</v>
      </c>
      <c r="W2838" s="23">
        <v>1</v>
      </c>
      <c r="X2838" s="24"/>
    </row>
    <row r="2839" spans="1:24" s="1" customFormat="1" ht="26" customHeight="1" x14ac:dyDescent="0.3">
      <c r="A2839" s="26" t="s">
        <v>23</v>
      </c>
      <c r="B2839" s="26" t="s">
        <v>2439</v>
      </c>
      <c r="C2839" s="12" t="s">
        <v>2440</v>
      </c>
      <c r="D2839" s="57"/>
      <c r="E2839" s="42" t="str">
        <f>HYPERLINK("https://www.google.ru/search?q=JI6353&amp;newwindow=1&amp;tbm=isch","Еще фото")</f>
        <v>Еще фото</v>
      </c>
      <c r="F2839" s="14"/>
      <c r="G2839" s="26" t="s">
        <v>2419</v>
      </c>
      <c r="H2839" s="26" t="s">
        <v>27</v>
      </c>
      <c r="I2839" s="26" t="s">
        <v>2408</v>
      </c>
      <c r="J2839" s="15" t="s">
        <v>40</v>
      </c>
      <c r="K2839" s="16" t="s">
        <v>29</v>
      </c>
      <c r="L2839" s="60"/>
      <c r="M2839" s="15" t="s">
        <v>1241</v>
      </c>
      <c r="N2839" s="15" t="s">
        <v>86</v>
      </c>
      <c r="O2839" s="15"/>
      <c r="P2839" s="16" t="s">
        <v>93</v>
      </c>
      <c r="Q2839" s="17">
        <v>6699</v>
      </c>
      <c r="R2839" s="18">
        <v>66.739999999999995</v>
      </c>
      <c r="S2839" s="19">
        <v>2561.9354999999996</v>
      </c>
      <c r="T2839" s="20" t="s">
        <v>34</v>
      </c>
      <c r="U2839" s="21" t="s">
        <v>35</v>
      </c>
      <c r="V2839" s="22" t="s">
        <v>36</v>
      </c>
      <c r="W2839" s="23">
        <v>1</v>
      </c>
      <c r="X2839" s="24"/>
    </row>
    <row r="2840" spans="1:24" s="1" customFormat="1" ht="26" customHeight="1" x14ac:dyDescent="0.3">
      <c r="A2840" s="26" t="s">
        <v>23</v>
      </c>
      <c r="B2840" s="26" t="s">
        <v>2439</v>
      </c>
      <c r="C2840" s="12" t="s">
        <v>2440</v>
      </c>
      <c r="D2840" s="57"/>
      <c r="E2840" s="42" t="str">
        <f>HYPERLINK("https://www.google.ru/search?q=JI6353&amp;newwindow=1&amp;tbm=isch","Еще фото")</f>
        <v>Еще фото</v>
      </c>
      <c r="F2840" s="14"/>
      <c r="G2840" s="26" t="s">
        <v>2419</v>
      </c>
      <c r="H2840" s="26" t="s">
        <v>27</v>
      </c>
      <c r="I2840" s="26" t="s">
        <v>2408</v>
      </c>
      <c r="J2840" s="15" t="s">
        <v>40</v>
      </c>
      <c r="K2840" s="16" t="s">
        <v>29</v>
      </c>
      <c r="L2840" s="60"/>
      <c r="M2840" s="15" t="s">
        <v>1241</v>
      </c>
      <c r="N2840" s="15" t="s">
        <v>86</v>
      </c>
      <c r="O2840" s="15"/>
      <c r="P2840" s="16" t="s">
        <v>93</v>
      </c>
      <c r="Q2840" s="17">
        <v>6699</v>
      </c>
      <c r="R2840" s="18">
        <v>66.739999999999995</v>
      </c>
      <c r="S2840" s="19">
        <v>2561.9354999999996</v>
      </c>
      <c r="T2840" s="20" t="s">
        <v>34</v>
      </c>
      <c r="U2840" s="21" t="s">
        <v>50</v>
      </c>
      <c r="V2840" s="22" t="s">
        <v>52</v>
      </c>
      <c r="W2840" s="23">
        <v>7</v>
      </c>
      <c r="X2840" s="24"/>
    </row>
    <row r="2841" spans="1:24" s="1" customFormat="1" ht="26" customHeight="1" x14ac:dyDescent="0.3">
      <c r="A2841" s="26" t="s">
        <v>23</v>
      </c>
      <c r="B2841" s="26" t="s">
        <v>2439</v>
      </c>
      <c r="C2841" s="12" t="s">
        <v>2440</v>
      </c>
      <c r="D2841" s="58"/>
      <c r="E2841" s="42" t="str">
        <f>HYPERLINK("https://www.google.ru/search?q=JI6353&amp;newwindow=1&amp;tbm=isch","Еще фото")</f>
        <v>Еще фото</v>
      </c>
      <c r="F2841" s="14"/>
      <c r="G2841" s="26" t="s">
        <v>2419</v>
      </c>
      <c r="H2841" s="26" t="s">
        <v>27</v>
      </c>
      <c r="I2841" s="26" t="s">
        <v>2408</v>
      </c>
      <c r="J2841" s="15" t="s">
        <v>40</v>
      </c>
      <c r="K2841" s="16" t="s">
        <v>29</v>
      </c>
      <c r="L2841" s="61"/>
      <c r="M2841" s="15" t="s">
        <v>1241</v>
      </c>
      <c r="N2841" s="15" t="s">
        <v>86</v>
      </c>
      <c r="O2841" s="15"/>
      <c r="P2841" s="16" t="s">
        <v>93</v>
      </c>
      <c r="Q2841" s="17">
        <v>6699</v>
      </c>
      <c r="R2841" s="18">
        <v>66.739999999999995</v>
      </c>
      <c r="S2841" s="19">
        <v>2561.9354999999996</v>
      </c>
      <c r="T2841" s="20" t="s">
        <v>34</v>
      </c>
      <c r="U2841" s="21" t="s">
        <v>51</v>
      </c>
      <c r="V2841" s="22" t="s">
        <v>89</v>
      </c>
      <c r="W2841" s="23">
        <v>3</v>
      </c>
      <c r="X2841" s="24"/>
    </row>
    <row r="2842" spans="1:24" s="1" customFormat="1" ht="35" customHeight="1" x14ac:dyDescent="0.3">
      <c r="A2842" s="11" t="s">
        <v>23</v>
      </c>
      <c r="B2842" s="11" t="s">
        <v>2442</v>
      </c>
      <c r="C2842" s="12" t="s">
        <v>2443</v>
      </c>
      <c r="D2842" s="56"/>
      <c r="E2842" s="42" t="str">
        <f>HYPERLINK("https://www.google.ru/search?q=DY7370&amp;newwindow=1&amp;tbm=isch","Еще фото")</f>
        <v>Еще фото</v>
      </c>
      <c r="F2842" s="14"/>
      <c r="G2842" s="11" t="s">
        <v>2407</v>
      </c>
      <c r="H2842" s="11" t="s">
        <v>27</v>
      </c>
      <c r="I2842" s="15" t="s">
        <v>2408</v>
      </c>
      <c r="J2842" s="15" t="s">
        <v>118</v>
      </c>
      <c r="K2842" s="16" t="s">
        <v>29</v>
      </c>
      <c r="L2842" s="59" t="s">
        <v>2444</v>
      </c>
      <c r="M2842" s="15" t="s">
        <v>61</v>
      </c>
      <c r="N2842" s="15" t="s">
        <v>86</v>
      </c>
      <c r="O2842" s="15" t="s">
        <v>32</v>
      </c>
      <c r="P2842" s="16" t="s">
        <v>93</v>
      </c>
      <c r="Q2842" s="17">
        <v>6099</v>
      </c>
      <c r="R2842" s="18">
        <v>55.77</v>
      </c>
      <c r="S2842" s="19">
        <v>3102.4354999999996</v>
      </c>
      <c r="T2842" s="20" t="s">
        <v>34</v>
      </c>
      <c r="U2842" s="21" t="s">
        <v>45</v>
      </c>
      <c r="V2842" s="22" t="s">
        <v>46</v>
      </c>
      <c r="W2842" s="23">
        <v>3</v>
      </c>
      <c r="X2842" s="24"/>
    </row>
    <row r="2843" spans="1:24" s="1" customFormat="1" ht="35" customHeight="1" x14ac:dyDescent="0.3">
      <c r="A2843" s="26" t="s">
        <v>23</v>
      </c>
      <c r="B2843" s="26" t="s">
        <v>2442</v>
      </c>
      <c r="C2843" s="12" t="s">
        <v>2443</v>
      </c>
      <c r="D2843" s="57"/>
      <c r="E2843" s="42" t="str">
        <f>HYPERLINK("https://www.google.ru/search?q=DY7370&amp;newwindow=1&amp;tbm=isch","Еще фото")</f>
        <v>Еще фото</v>
      </c>
      <c r="F2843" s="14"/>
      <c r="G2843" s="26" t="s">
        <v>2407</v>
      </c>
      <c r="H2843" s="26" t="s">
        <v>27</v>
      </c>
      <c r="I2843" s="26" t="s">
        <v>2408</v>
      </c>
      <c r="J2843" s="15" t="s">
        <v>118</v>
      </c>
      <c r="K2843" s="16" t="s">
        <v>29</v>
      </c>
      <c r="L2843" s="60"/>
      <c r="M2843" s="15" t="s">
        <v>61</v>
      </c>
      <c r="N2843" s="15" t="s">
        <v>86</v>
      </c>
      <c r="O2843" s="15" t="s">
        <v>32</v>
      </c>
      <c r="P2843" s="16" t="s">
        <v>93</v>
      </c>
      <c r="Q2843" s="17">
        <v>6099</v>
      </c>
      <c r="R2843" s="18">
        <v>55.77</v>
      </c>
      <c r="S2843" s="19">
        <v>3102.4354999999996</v>
      </c>
      <c r="T2843" s="20" t="s">
        <v>34</v>
      </c>
      <c r="U2843" s="21" t="s">
        <v>47</v>
      </c>
      <c r="V2843" s="22" t="s">
        <v>88</v>
      </c>
      <c r="W2843" s="23">
        <v>1</v>
      </c>
      <c r="X2843" s="24"/>
    </row>
    <row r="2844" spans="1:24" s="1" customFormat="1" ht="37.049999999999997" customHeight="1" x14ac:dyDescent="0.3">
      <c r="A2844" s="26" t="s">
        <v>23</v>
      </c>
      <c r="B2844" s="26" t="s">
        <v>2442</v>
      </c>
      <c r="C2844" s="12" t="s">
        <v>2443</v>
      </c>
      <c r="D2844" s="58"/>
      <c r="E2844" s="42" t="str">
        <f>HYPERLINK("https://www.google.ru/search?q=DY7370&amp;newwindow=1&amp;tbm=isch","Еще фото")</f>
        <v>Еще фото</v>
      </c>
      <c r="F2844" s="14"/>
      <c r="G2844" s="26" t="s">
        <v>2407</v>
      </c>
      <c r="H2844" s="26" t="s">
        <v>27</v>
      </c>
      <c r="I2844" s="26" t="s">
        <v>2408</v>
      </c>
      <c r="J2844" s="15" t="s">
        <v>118</v>
      </c>
      <c r="K2844" s="16" t="s">
        <v>29</v>
      </c>
      <c r="L2844" s="61"/>
      <c r="M2844" s="15" t="s">
        <v>61</v>
      </c>
      <c r="N2844" s="15" t="s">
        <v>86</v>
      </c>
      <c r="O2844" s="15" t="s">
        <v>32</v>
      </c>
      <c r="P2844" s="16" t="s">
        <v>93</v>
      </c>
      <c r="Q2844" s="17">
        <v>6099</v>
      </c>
      <c r="R2844" s="18">
        <v>55.77</v>
      </c>
      <c r="S2844" s="19">
        <v>3102.4354999999996</v>
      </c>
      <c r="T2844" s="20" t="s">
        <v>34</v>
      </c>
      <c r="U2844" s="21" t="s">
        <v>35</v>
      </c>
      <c r="V2844" s="22" t="s">
        <v>36</v>
      </c>
      <c r="W2844" s="23">
        <v>1</v>
      </c>
      <c r="X2844" s="24"/>
    </row>
    <row r="2845" spans="1:24" s="1" customFormat="1" ht="52.05" customHeight="1" x14ac:dyDescent="0.3">
      <c r="A2845" s="11" t="s">
        <v>23</v>
      </c>
      <c r="B2845" s="11" t="s">
        <v>2445</v>
      </c>
      <c r="C2845" s="12" t="s">
        <v>2446</v>
      </c>
      <c r="D2845" s="62"/>
      <c r="E2845" s="42" t="str">
        <f>HYPERLINK("https://www.google.ru/search?q=HF7215&amp;newwindow=1&amp;tbm=isch","Еще фото")</f>
        <v>Еще фото</v>
      </c>
      <c r="F2845" s="14"/>
      <c r="G2845" s="11" t="s">
        <v>2419</v>
      </c>
      <c r="H2845" s="11" t="s">
        <v>27</v>
      </c>
      <c r="I2845" s="15" t="s">
        <v>2408</v>
      </c>
      <c r="J2845" s="15" t="s">
        <v>40</v>
      </c>
      <c r="K2845" s="16" t="s">
        <v>29</v>
      </c>
      <c r="L2845" s="59" t="s">
        <v>2447</v>
      </c>
      <c r="M2845" s="15" t="s">
        <v>103</v>
      </c>
      <c r="N2845" s="15" t="s">
        <v>308</v>
      </c>
      <c r="O2845" s="15" t="s">
        <v>32</v>
      </c>
      <c r="P2845" s="16" t="s">
        <v>93</v>
      </c>
      <c r="Q2845" s="17">
        <v>4499</v>
      </c>
      <c r="R2845" s="18">
        <v>55.6</v>
      </c>
      <c r="S2845" s="19">
        <v>2297.4354999999996</v>
      </c>
      <c r="T2845" s="20" t="s">
        <v>34</v>
      </c>
      <c r="U2845" s="21" t="s">
        <v>51</v>
      </c>
      <c r="V2845" s="22" t="s">
        <v>89</v>
      </c>
      <c r="W2845" s="23">
        <v>15</v>
      </c>
      <c r="X2845" s="24"/>
    </row>
    <row r="2846" spans="1:24" s="1" customFormat="1" ht="61.05" customHeight="1" x14ac:dyDescent="0.3">
      <c r="A2846" s="26" t="s">
        <v>23</v>
      </c>
      <c r="B2846" s="26" t="s">
        <v>2445</v>
      </c>
      <c r="C2846" s="12" t="s">
        <v>2446</v>
      </c>
      <c r="D2846" s="63"/>
      <c r="E2846" s="42" t="str">
        <f>HYPERLINK("https://www.google.ru/search?q=HF7215&amp;newwindow=1&amp;tbm=isch","Еще фото")</f>
        <v>Еще фото</v>
      </c>
      <c r="F2846" s="14"/>
      <c r="G2846" s="26" t="s">
        <v>2419</v>
      </c>
      <c r="H2846" s="26" t="s">
        <v>27</v>
      </c>
      <c r="I2846" s="26" t="s">
        <v>2408</v>
      </c>
      <c r="J2846" s="15" t="s">
        <v>40</v>
      </c>
      <c r="K2846" s="16" t="s">
        <v>29</v>
      </c>
      <c r="L2846" s="61"/>
      <c r="M2846" s="15" t="s">
        <v>103</v>
      </c>
      <c r="N2846" s="15" t="s">
        <v>308</v>
      </c>
      <c r="O2846" s="15" t="s">
        <v>32</v>
      </c>
      <c r="P2846" s="16" t="s">
        <v>93</v>
      </c>
      <c r="Q2846" s="17">
        <v>4499</v>
      </c>
      <c r="R2846" s="18">
        <v>55.6</v>
      </c>
      <c r="S2846" s="19">
        <v>2297.4354999999996</v>
      </c>
      <c r="T2846" s="20" t="s">
        <v>34</v>
      </c>
      <c r="U2846" s="21" t="s">
        <v>97</v>
      </c>
      <c r="V2846" s="22" t="s">
        <v>98</v>
      </c>
      <c r="W2846" s="23">
        <v>9</v>
      </c>
      <c r="X2846" s="24"/>
    </row>
    <row r="2847" spans="1:24" s="1" customFormat="1" ht="35" customHeight="1" x14ac:dyDescent="0.3">
      <c r="A2847" s="11" t="s">
        <v>23</v>
      </c>
      <c r="B2847" s="11" t="s">
        <v>2448</v>
      </c>
      <c r="C2847" s="12" t="s">
        <v>2449</v>
      </c>
      <c r="D2847" s="56"/>
      <c r="E2847" s="42" t="str">
        <f>HYPERLINK("https://www.google.ru/search?q=JC8842&amp;newwindow=1&amp;tbm=isch","Еще фото")</f>
        <v>Еще фото</v>
      </c>
      <c r="F2847" s="14"/>
      <c r="G2847" s="11" t="s">
        <v>2419</v>
      </c>
      <c r="H2847" s="11" t="s">
        <v>27</v>
      </c>
      <c r="I2847" s="15" t="s">
        <v>2408</v>
      </c>
      <c r="J2847" s="15" t="s">
        <v>28</v>
      </c>
      <c r="K2847" s="16" t="s">
        <v>29</v>
      </c>
      <c r="L2847" s="59" t="s">
        <v>2450</v>
      </c>
      <c r="M2847" s="15"/>
      <c r="N2847" s="15" t="s">
        <v>191</v>
      </c>
      <c r="O2847" s="15"/>
      <c r="P2847" s="16" t="s">
        <v>172</v>
      </c>
      <c r="Q2847" s="17">
        <v>5699</v>
      </c>
      <c r="R2847" s="18">
        <v>54.42</v>
      </c>
      <c r="S2847" s="19">
        <v>2987.4354999999996</v>
      </c>
      <c r="T2847" s="20" t="s">
        <v>34</v>
      </c>
      <c r="U2847" s="21" t="s">
        <v>47</v>
      </c>
      <c r="V2847" s="22" t="s">
        <v>88</v>
      </c>
      <c r="W2847" s="23">
        <v>10</v>
      </c>
      <c r="X2847" s="24"/>
    </row>
    <row r="2848" spans="1:24" s="1" customFormat="1" ht="35" customHeight="1" x14ac:dyDescent="0.3">
      <c r="A2848" s="26" t="s">
        <v>23</v>
      </c>
      <c r="B2848" s="26" t="s">
        <v>2448</v>
      </c>
      <c r="C2848" s="12" t="s">
        <v>2449</v>
      </c>
      <c r="D2848" s="57"/>
      <c r="E2848" s="42" t="str">
        <f>HYPERLINK("https://www.google.ru/search?q=JC8842&amp;newwindow=1&amp;tbm=isch","Еще фото")</f>
        <v>Еще фото</v>
      </c>
      <c r="F2848" s="14"/>
      <c r="G2848" s="26" t="s">
        <v>2419</v>
      </c>
      <c r="H2848" s="26" t="s">
        <v>27</v>
      </c>
      <c r="I2848" s="26" t="s">
        <v>2408</v>
      </c>
      <c r="J2848" s="15" t="s">
        <v>28</v>
      </c>
      <c r="K2848" s="16" t="s">
        <v>29</v>
      </c>
      <c r="L2848" s="60"/>
      <c r="M2848" s="15"/>
      <c r="N2848" s="15" t="s">
        <v>191</v>
      </c>
      <c r="O2848" s="15"/>
      <c r="P2848" s="16" t="s">
        <v>172</v>
      </c>
      <c r="Q2848" s="17">
        <v>5699</v>
      </c>
      <c r="R2848" s="18">
        <v>54.42</v>
      </c>
      <c r="S2848" s="19">
        <v>2987.4354999999996</v>
      </c>
      <c r="T2848" s="20" t="s">
        <v>34</v>
      </c>
      <c r="U2848" s="21" t="s">
        <v>35</v>
      </c>
      <c r="V2848" s="22" t="s">
        <v>36</v>
      </c>
      <c r="W2848" s="23">
        <v>15</v>
      </c>
      <c r="X2848" s="24"/>
    </row>
    <row r="2849" spans="1:24" s="1" customFormat="1" ht="37.049999999999997" customHeight="1" x14ac:dyDescent="0.3">
      <c r="A2849" s="26" t="s">
        <v>23</v>
      </c>
      <c r="B2849" s="26" t="s">
        <v>2448</v>
      </c>
      <c r="C2849" s="12" t="s">
        <v>2449</v>
      </c>
      <c r="D2849" s="58"/>
      <c r="E2849" s="42" t="str">
        <f>HYPERLINK("https://www.google.ru/search?q=JC8842&amp;newwindow=1&amp;tbm=isch","Еще фото")</f>
        <v>Еще фото</v>
      </c>
      <c r="F2849" s="14"/>
      <c r="G2849" s="26" t="s">
        <v>2419</v>
      </c>
      <c r="H2849" s="26" t="s">
        <v>27</v>
      </c>
      <c r="I2849" s="26" t="s">
        <v>2408</v>
      </c>
      <c r="J2849" s="15" t="s">
        <v>28</v>
      </c>
      <c r="K2849" s="16" t="s">
        <v>29</v>
      </c>
      <c r="L2849" s="61"/>
      <c r="M2849" s="15"/>
      <c r="N2849" s="15" t="s">
        <v>191</v>
      </c>
      <c r="O2849" s="15"/>
      <c r="P2849" s="16" t="s">
        <v>172</v>
      </c>
      <c r="Q2849" s="17">
        <v>5699</v>
      </c>
      <c r="R2849" s="18">
        <v>54.42</v>
      </c>
      <c r="S2849" s="19">
        <v>2987.4354999999996</v>
      </c>
      <c r="T2849" s="20" t="s">
        <v>34</v>
      </c>
      <c r="U2849" s="21" t="s">
        <v>50</v>
      </c>
      <c r="V2849" s="22" t="s">
        <v>52</v>
      </c>
      <c r="W2849" s="23">
        <v>6</v>
      </c>
      <c r="X2849" s="24"/>
    </row>
    <row r="2850" spans="1:24" s="1" customFormat="1" ht="52.05" customHeight="1" x14ac:dyDescent="0.3">
      <c r="A2850" s="11" t="s">
        <v>23</v>
      </c>
      <c r="B2850" s="11" t="s">
        <v>2451</v>
      </c>
      <c r="C2850" s="12" t="s">
        <v>2452</v>
      </c>
      <c r="D2850" s="62"/>
      <c r="E2850" s="42" t="str">
        <f>HYPERLINK("https://www.google.ru/search?q=JD3279&amp;newwindow=1&amp;tbm=isch","Еще фото")</f>
        <v>Еще фото</v>
      </c>
      <c r="F2850" s="14"/>
      <c r="G2850" s="11" t="s">
        <v>2419</v>
      </c>
      <c r="H2850" s="11" t="s">
        <v>27</v>
      </c>
      <c r="I2850" s="15" t="s">
        <v>2408</v>
      </c>
      <c r="J2850" s="15" t="s">
        <v>28</v>
      </c>
      <c r="K2850" s="16" t="s">
        <v>29</v>
      </c>
      <c r="L2850" s="59" t="s">
        <v>2453</v>
      </c>
      <c r="M2850" s="15"/>
      <c r="N2850" s="15" t="s">
        <v>86</v>
      </c>
      <c r="O2850" s="15"/>
      <c r="P2850" s="16" t="s">
        <v>172</v>
      </c>
      <c r="Q2850" s="17">
        <v>5699</v>
      </c>
      <c r="R2850" s="18">
        <v>54.42</v>
      </c>
      <c r="S2850" s="19">
        <v>2987.4354999999996</v>
      </c>
      <c r="T2850" s="20" t="s">
        <v>34</v>
      </c>
      <c r="U2850" s="21" t="s">
        <v>47</v>
      </c>
      <c r="V2850" s="22" t="s">
        <v>88</v>
      </c>
      <c r="W2850" s="23">
        <v>9</v>
      </c>
      <c r="X2850" s="24"/>
    </row>
    <row r="2851" spans="1:24" s="1" customFormat="1" ht="61.05" customHeight="1" x14ac:dyDescent="0.3">
      <c r="A2851" s="26" t="s">
        <v>23</v>
      </c>
      <c r="B2851" s="26" t="s">
        <v>2451</v>
      </c>
      <c r="C2851" s="12" t="s">
        <v>2452</v>
      </c>
      <c r="D2851" s="63"/>
      <c r="E2851" s="42" t="str">
        <f>HYPERLINK("https://www.google.ru/search?q=JD3279&amp;newwindow=1&amp;tbm=isch","Еще фото")</f>
        <v>Еще фото</v>
      </c>
      <c r="F2851" s="14"/>
      <c r="G2851" s="26" t="s">
        <v>2419</v>
      </c>
      <c r="H2851" s="26" t="s">
        <v>27</v>
      </c>
      <c r="I2851" s="26" t="s">
        <v>2408</v>
      </c>
      <c r="J2851" s="15" t="s">
        <v>28</v>
      </c>
      <c r="K2851" s="16" t="s">
        <v>29</v>
      </c>
      <c r="L2851" s="61"/>
      <c r="M2851" s="15"/>
      <c r="N2851" s="15" t="s">
        <v>86</v>
      </c>
      <c r="O2851" s="15"/>
      <c r="P2851" s="16" t="s">
        <v>172</v>
      </c>
      <c r="Q2851" s="17">
        <v>5699</v>
      </c>
      <c r="R2851" s="18">
        <v>54.42</v>
      </c>
      <c r="S2851" s="19">
        <v>2987.4354999999996</v>
      </c>
      <c r="T2851" s="20" t="s">
        <v>34</v>
      </c>
      <c r="U2851" s="21" t="s">
        <v>35</v>
      </c>
      <c r="V2851" s="22" t="s">
        <v>36</v>
      </c>
      <c r="W2851" s="23">
        <v>15</v>
      </c>
      <c r="X2851" s="24"/>
    </row>
    <row r="2852" spans="1:24" s="1" customFormat="1" ht="52.05" customHeight="1" x14ac:dyDescent="0.3">
      <c r="A2852" s="11" t="s">
        <v>23</v>
      </c>
      <c r="B2852" s="11" t="s">
        <v>2454</v>
      </c>
      <c r="C2852" s="12" t="s">
        <v>2455</v>
      </c>
      <c r="D2852" s="62"/>
      <c r="E2852" s="42" t="str">
        <f>HYPERLINK("https://www.google.ru/search?q=JD4197&amp;newwindow=1&amp;tbm=isch","Еще фото")</f>
        <v>Еще фото</v>
      </c>
      <c r="F2852" s="14"/>
      <c r="G2852" s="11" t="s">
        <v>2419</v>
      </c>
      <c r="H2852" s="11" t="s">
        <v>27</v>
      </c>
      <c r="I2852" s="15" t="s">
        <v>2408</v>
      </c>
      <c r="J2852" s="15" t="s">
        <v>28</v>
      </c>
      <c r="K2852" s="16" t="s">
        <v>29</v>
      </c>
      <c r="L2852" s="59" t="s">
        <v>2456</v>
      </c>
      <c r="M2852" s="15"/>
      <c r="N2852" s="15" t="s">
        <v>210</v>
      </c>
      <c r="O2852" s="15"/>
      <c r="P2852" s="16" t="s">
        <v>172</v>
      </c>
      <c r="Q2852" s="17">
        <v>5699</v>
      </c>
      <c r="R2852" s="18">
        <v>54.42</v>
      </c>
      <c r="S2852" s="19">
        <v>2987.4354999999996</v>
      </c>
      <c r="T2852" s="20" t="s">
        <v>34</v>
      </c>
      <c r="U2852" s="21" t="s">
        <v>47</v>
      </c>
      <c r="V2852" s="22" t="s">
        <v>88</v>
      </c>
      <c r="W2852" s="23">
        <v>5</v>
      </c>
      <c r="X2852" s="24"/>
    </row>
    <row r="2853" spans="1:24" s="1" customFormat="1" ht="61.05" customHeight="1" x14ac:dyDescent="0.3">
      <c r="A2853" s="26" t="s">
        <v>23</v>
      </c>
      <c r="B2853" s="26" t="s">
        <v>2454</v>
      </c>
      <c r="C2853" s="12" t="s">
        <v>2455</v>
      </c>
      <c r="D2853" s="63"/>
      <c r="E2853" s="42" t="str">
        <f>HYPERLINK("https://www.google.ru/search?q=JD4197&amp;newwindow=1&amp;tbm=isch","Еще фото")</f>
        <v>Еще фото</v>
      </c>
      <c r="F2853" s="14"/>
      <c r="G2853" s="26" t="s">
        <v>2419</v>
      </c>
      <c r="H2853" s="26" t="s">
        <v>27</v>
      </c>
      <c r="I2853" s="26" t="s">
        <v>2408</v>
      </c>
      <c r="J2853" s="15" t="s">
        <v>28</v>
      </c>
      <c r="K2853" s="16" t="s">
        <v>29</v>
      </c>
      <c r="L2853" s="61"/>
      <c r="M2853" s="15"/>
      <c r="N2853" s="15" t="s">
        <v>210</v>
      </c>
      <c r="O2853" s="15"/>
      <c r="P2853" s="16" t="s">
        <v>172</v>
      </c>
      <c r="Q2853" s="17">
        <v>5699</v>
      </c>
      <c r="R2853" s="18">
        <v>54.42</v>
      </c>
      <c r="S2853" s="19">
        <v>2987.4354999999996</v>
      </c>
      <c r="T2853" s="20" t="s">
        <v>34</v>
      </c>
      <c r="U2853" s="21" t="s">
        <v>35</v>
      </c>
      <c r="V2853" s="22" t="s">
        <v>36</v>
      </c>
      <c r="W2853" s="23">
        <v>15</v>
      </c>
      <c r="X2853" s="24"/>
    </row>
    <row r="2854" spans="1:24" s="1" customFormat="1" ht="52.05" customHeight="1" x14ac:dyDescent="0.3">
      <c r="A2854" s="11" t="s">
        <v>23</v>
      </c>
      <c r="B2854" s="11" t="s">
        <v>2457</v>
      </c>
      <c r="C2854" s="12" t="s">
        <v>2458</v>
      </c>
      <c r="D2854" s="62"/>
      <c r="E2854" s="42" t="str">
        <f>HYPERLINK("https://www.google.ru/search?q=JI5772&amp;newwindow=1&amp;tbm=isch","Еще фото")</f>
        <v>Еще фото</v>
      </c>
      <c r="F2854" s="14"/>
      <c r="G2854" s="11" t="s">
        <v>2419</v>
      </c>
      <c r="H2854" s="11" t="s">
        <v>27</v>
      </c>
      <c r="I2854" s="15" t="s">
        <v>2408</v>
      </c>
      <c r="J2854" s="15" t="s">
        <v>40</v>
      </c>
      <c r="K2854" s="16" t="s">
        <v>29</v>
      </c>
      <c r="L2854" s="59" t="s">
        <v>2459</v>
      </c>
      <c r="M2854" s="15"/>
      <c r="N2854" s="15" t="s">
        <v>31</v>
      </c>
      <c r="O2854" s="15"/>
      <c r="P2854" s="16" t="s">
        <v>2460</v>
      </c>
      <c r="Q2854" s="17">
        <v>5699</v>
      </c>
      <c r="R2854" s="18">
        <v>54.42</v>
      </c>
      <c r="S2854" s="19">
        <v>2987.4354999999996</v>
      </c>
      <c r="T2854" s="20" t="s">
        <v>34</v>
      </c>
      <c r="U2854" s="21" t="s">
        <v>47</v>
      </c>
      <c r="V2854" s="22" t="s">
        <v>88</v>
      </c>
      <c r="W2854" s="23">
        <v>8</v>
      </c>
      <c r="X2854" s="24"/>
    </row>
    <row r="2855" spans="1:24" s="1" customFormat="1" ht="61.05" customHeight="1" x14ac:dyDescent="0.3">
      <c r="A2855" s="26" t="s">
        <v>23</v>
      </c>
      <c r="B2855" s="26" t="s">
        <v>2457</v>
      </c>
      <c r="C2855" s="12" t="s">
        <v>2458</v>
      </c>
      <c r="D2855" s="63"/>
      <c r="E2855" s="42" t="str">
        <f>HYPERLINK("https://www.google.ru/search?q=JI5772&amp;newwindow=1&amp;tbm=isch","Еще фото")</f>
        <v>Еще фото</v>
      </c>
      <c r="F2855" s="14"/>
      <c r="G2855" s="26" t="s">
        <v>2419</v>
      </c>
      <c r="H2855" s="26" t="s">
        <v>27</v>
      </c>
      <c r="I2855" s="26" t="s">
        <v>2408</v>
      </c>
      <c r="J2855" s="15" t="s">
        <v>40</v>
      </c>
      <c r="K2855" s="16" t="s">
        <v>29</v>
      </c>
      <c r="L2855" s="61"/>
      <c r="M2855" s="15"/>
      <c r="N2855" s="15" t="s">
        <v>31</v>
      </c>
      <c r="O2855" s="15"/>
      <c r="P2855" s="16" t="s">
        <v>2460</v>
      </c>
      <c r="Q2855" s="17">
        <v>5699</v>
      </c>
      <c r="R2855" s="18">
        <v>54.42</v>
      </c>
      <c r="S2855" s="19">
        <v>2987.4354999999996</v>
      </c>
      <c r="T2855" s="20" t="s">
        <v>34</v>
      </c>
      <c r="U2855" s="21" t="s">
        <v>35</v>
      </c>
      <c r="V2855" s="22" t="s">
        <v>36</v>
      </c>
      <c r="W2855" s="23">
        <v>11</v>
      </c>
      <c r="X2855" s="24"/>
    </row>
    <row r="2856" spans="1:24" s="1" customFormat="1" ht="35" customHeight="1" x14ac:dyDescent="0.3">
      <c r="A2856" s="11" t="s">
        <v>23</v>
      </c>
      <c r="B2856" s="11" t="s">
        <v>2461</v>
      </c>
      <c r="C2856" s="12" t="s">
        <v>2462</v>
      </c>
      <c r="D2856" s="56"/>
      <c r="E2856" s="42" t="str">
        <f>HYPERLINK("https://www.google.ru/search?q=JI8194&amp;newwindow=1&amp;tbm=isch","Еще фото")</f>
        <v>Еще фото</v>
      </c>
      <c r="F2856" s="14"/>
      <c r="G2856" s="11" t="s">
        <v>2419</v>
      </c>
      <c r="H2856" s="11" t="s">
        <v>27</v>
      </c>
      <c r="I2856" s="15" t="s">
        <v>2408</v>
      </c>
      <c r="J2856" s="15" t="s">
        <v>40</v>
      </c>
      <c r="K2856" s="16" t="s">
        <v>29</v>
      </c>
      <c r="L2856" s="59" t="s">
        <v>2463</v>
      </c>
      <c r="M2856" s="15" t="s">
        <v>1241</v>
      </c>
      <c r="N2856" s="15" t="s">
        <v>191</v>
      </c>
      <c r="O2856" s="15"/>
      <c r="P2856" s="16" t="s">
        <v>2464</v>
      </c>
      <c r="Q2856" s="17">
        <v>9099</v>
      </c>
      <c r="R2856" s="18">
        <v>54.42</v>
      </c>
      <c r="S2856" s="19">
        <v>4769.9355000000005</v>
      </c>
      <c r="T2856" s="20" t="s">
        <v>34</v>
      </c>
      <c r="U2856" s="21" t="s">
        <v>45</v>
      </c>
      <c r="V2856" s="22" t="s">
        <v>46</v>
      </c>
      <c r="W2856" s="23">
        <v>6</v>
      </c>
      <c r="X2856" s="24"/>
    </row>
    <row r="2857" spans="1:24" s="1" customFormat="1" ht="35" customHeight="1" x14ac:dyDescent="0.3">
      <c r="A2857" s="26" t="s">
        <v>23</v>
      </c>
      <c r="B2857" s="26" t="s">
        <v>2461</v>
      </c>
      <c r="C2857" s="12" t="s">
        <v>2462</v>
      </c>
      <c r="D2857" s="57"/>
      <c r="E2857" s="42" t="str">
        <f>HYPERLINK("https://www.google.ru/search?q=JI8194&amp;newwindow=1&amp;tbm=isch","Еще фото")</f>
        <v>Еще фото</v>
      </c>
      <c r="F2857" s="14"/>
      <c r="G2857" s="26" t="s">
        <v>2419</v>
      </c>
      <c r="H2857" s="26" t="s">
        <v>27</v>
      </c>
      <c r="I2857" s="26" t="s">
        <v>2408</v>
      </c>
      <c r="J2857" s="15" t="s">
        <v>40</v>
      </c>
      <c r="K2857" s="16" t="s">
        <v>29</v>
      </c>
      <c r="L2857" s="60"/>
      <c r="M2857" s="15" t="s">
        <v>1241</v>
      </c>
      <c r="N2857" s="15" t="s">
        <v>191</v>
      </c>
      <c r="O2857" s="15"/>
      <c r="P2857" s="16" t="s">
        <v>2464</v>
      </c>
      <c r="Q2857" s="17">
        <v>9099</v>
      </c>
      <c r="R2857" s="18">
        <v>54.42</v>
      </c>
      <c r="S2857" s="19">
        <v>4769.9355000000005</v>
      </c>
      <c r="T2857" s="20" t="s">
        <v>34</v>
      </c>
      <c r="U2857" s="21" t="s">
        <v>47</v>
      </c>
      <c r="V2857" s="22" t="s">
        <v>88</v>
      </c>
      <c r="W2857" s="23">
        <v>4</v>
      </c>
      <c r="X2857" s="24"/>
    </row>
    <row r="2858" spans="1:24" s="1" customFormat="1" ht="37.049999999999997" customHeight="1" x14ac:dyDescent="0.3">
      <c r="A2858" s="26" t="s">
        <v>23</v>
      </c>
      <c r="B2858" s="26" t="s">
        <v>2461</v>
      </c>
      <c r="C2858" s="12" t="s">
        <v>2462</v>
      </c>
      <c r="D2858" s="58"/>
      <c r="E2858" s="42" t="str">
        <f>HYPERLINK("https://www.google.ru/search?q=JI8194&amp;newwindow=1&amp;tbm=isch","Еще фото")</f>
        <v>Еще фото</v>
      </c>
      <c r="F2858" s="14"/>
      <c r="G2858" s="26" t="s">
        <v>2419</v>
      </c>
      <c r="H2858" s="26" t="s">
        <v>27</v>
      </c>
      <c r="I2858" s="26" t="s">
        <v>2408</v>
      </c>
      <c r="J2858" s="15" t="s">
        <v>40</v>
      </c>
      <c r="K2858" s="16" t="s">
        <v>29</v>
      </c>
      <c r="L2858" s="61"/>
      <c r="M2858" s="15" t="s">
        <v>1241</v>
      </c>
      <c r="N2858" s="15" t="s">
        <v>191</v>
      </c>
      <c r="O2858" s="15"/>
      <c r="P2858" s="16" t="s">
        <v>2464</v>
      </c>
      <c r="Q2858" s="17">
        <v>9099</v>
      </c>
      <c r="R2858" s="18">
        <v>54.42</v>
      </c>
      <c r="S2858" s="19">
        <v>4769.9355000000005</v>
      </c>
      <c r="T2858" s="20" t="s">
        <v>34</v>
      </c>
      <c r="U2858" s="21" t="s">
        <v>50</v>
      </c>
      <c r="V2858" s="22" t="s">
        <v>52</v>
      </c>
      <c r="W2858" s="23">
        <v>2</v>
      </c>
      <c r="X2858" s="24"/>
    </row>
    <row r="2859" spans="1:24" s="1" customFormat="1" ht="26" customHeight="1" x14ac:dyDescent="0.3">
      <c r="A2859" s="11" t="s">
        <v>23</v>
      </c>
      <c r="B2859" s="11" t="s">
        <v>2465</v>
      </c>
      <c r="C2859" s="12" t="s">
        <v>2466</v>
      </c>
      <c r="D2859" s="56"/>
      <c r="E2859" s="42" t="str">
        <f>HYPERLINK("https://www.google.ru/search?q=JC7919&amp;newwindow=1&amp;tbm=isch","Еще фото")</f>
        <v>Еще фото</v>
      </c>
      <c r="F2859" s="14"/>
      <c r="G2859" s="11" t="s">
        <v>2419</v>
      </c>
      <c r="H2859" s="11" t="s">
        <v>27</v>
      </c>
      <c r="I2859" s="15" t="s">
        <v>2408</v>
      </c>
      <c r="J2859" s="15" t="s">
        <v>28</v>
      </c>
      <c r="K2859" s="16" t="s">
        <v>29</v>
      </c>
      <c r="L2859" s="59" t="s">
        <v>2467</v>
      </c>
      <c r="M2859" s="15"/>
      <c r="N2859" s="15" t="s">
        <v>176</v>
      </c>
      <c r="O2859" s="15"/>
      <c r="P2859" s="16" t="s">
        <v>172</v>
      </c>
      <c r="Q2859" s="17">
        <v>6199</v>
      </c>
      <c r="R2859" s="18">
        <v>54.38</v>
      </c>
      <c r="S2859" s="19">
        <v>3251.9354999999996</v>
      </c>
      <c r="T2859" s="20" t="s">
        <v>34</v>
      </c>
      <c r="U2859" s="21" t="s">
        <v>47</v>
      </c>
      <c r="V2859" s="22" t="s">
        <v>88</v>
      </c>
      <c r="W2859" s="23">
        <v>7</v>
      </c>
      <c r="X2859" s="24"/>
    </row>
    <row r="2860" spans="1:24" s="1" customFormat="1" ht="26" customHeight="1" x14ac:dyDescent="0.3">
      <c r="A2860" s="26" t="s">
        <v>23</v>
      </c>
      <c r="B2860" s="26" t="s">
        <v>2465</v>
      </c>
      <c r="C2860" s="12" t="s">
        <v>2466</v>
      </c>
      <c r="D2860" s="57"/>
      <c r="E2860" s="42" t="str">
        <f>HYPERLINK("https://www.google.ru/search?q=JC7919&amp;newwindow=1&amp;tbm=isch","Еще фото")</f>
        <v>Еще фото</v>
      </c>
      <c r="F2860" s="14"/>
      <c r="G2860" s="26" t="s">
        <v>2419</v>
      </c>
      <c r="H2860" s="26" t="s">
        <v>27</v>
      </c>
      <c r="I2860" s="26" t="s">
        <v>2408</v>
      </c>
      <c r="J2860" s="15" t="s">
        <v>28</v>
      </c>
      <c r="K2860" s="16" t="s">
        <v>29</v>
      </c>
      <c r="L2860" s="60"/>
      <c r="M2860" s="15"/>
      <c r="N2860" s="15" t="s">
        <v>176</v>
      </c>
      <c r="O2860" s="15"/>
      <c r="P2860" s="16" t="s">
        <v>172</v>
      </c>
      <c r="Q2860" s="17">
        <v>6199</v>
      </c>
      <c r="R2860" s="18">
        <v>54.38</v>
      </c>
      <c r="S2860" s="19">
        <v>3251.9354999999996</v>
      </c>
      <c r="T2860" s="20" t="s">
        <v>34</v>
      </c>
      <c r="U2860" s="21" t="s">
        <v>35</v>
      </c>
      <c r="V2860" s="22" t="s">
        <v>36</v>
      </c>
      <c r="W2860" s="23">
        <v>16</v>
      </c>
      <c r="X2860" s="24"/>
    </row>
    <row r="2861" spans="1:24" s="1" customFormat="1" ht="26" customHeight="1" x14ac:dyDescent="0.3">
      <c r="A2861" s="26" t="s">
        <v>23</v>
      </c>
      <c r="B2861" s="26" t="s">
        <v>2465</v>
      </c>
      <c r="C2861" s="12" t="s">
        <v>2466</v>
      </c>
      <c r="D2861" s="57"/>
      <c r="E2861" s="42" t="str">
        <f>HYPERLINK("https://www.google.ru/search?q=JC7919&amp;newwindow=1&amp;tbm=isch","Еще фото")</f>
        <v>Еще фото</v>
      </c>
      <c r="F2861" s="14"/>
      <c r="G2861" s="26" t="s">
        <v>2419</v>
      </c>
      <c r="H2861" s="26" t="s">
        <v>27</v>
      </c>
      <c r="I2861" s="26" t="s">
        <v>2408</v>
      </c>
      <c r="J2861" s="15" t="s">
        <v>28</v>
      </c>
      <c r="K2861" s="16" t="s">
        <v>29</v>
      </c>
      <c r="L2861" s="60"/>
      <c r="M2861" s="15"/>
      <c r="N2861" s="15" t="s">
        <v>176</v>
      </c>
      <c r="O2861" s="15"/>
      <c r="P2861" s="16" t="s">
        <v>172</v>
      </c>
      <c r="Q2861" s="17">
        <v>6199</v>
      </c>
      <c r="R2861" s="18">
        <v>54.38</v>
      </c>
      <c r="S2861" s="19">
        <v>3251.9354999999996</v>
      </c>
      <c r="T2861" s="20" t="s">
        <v>34</v>
      </c>
      <c r="U2861" s="21" t="s">
        <v>50</v>
      </c>
      <c r="V2861" s="22" t="s">
        <v>52</v>
      </c>
      <c r="W2861" s="23">
        <v>5</v>
      </c>
      <c r="X2861" s="24"/>
    </row>
    <row r="2862" spans="1:24" s="1" customFormat="1" ht="26" customHeight="1" x14ac:dyDescent="0.3">
      <c r="A2862" s="26" t="s">
        <v>23</v>
      </c>
      <c r="B2862" s="26" t="s">
        <v>2465</v>
      </c>
      <c r="C2862" s="12" t="s">
        <v>2466</v>
      </c>
      <c r="D2862" s="58"/>
      <c r="E2862" s="42" t="str">
        <f>HYPERLINK("https://www.google.ru/search?q=JC7919&amp;newwindow=1&amp;tbm=isch","Еще фото")</f>
        <v>Еще фото</v>
      </c>
      <c r="F2862" s="14"/>
      <c r="G2862" s="26" t="s">
        <v>2419</v>
      </c>
      <c r="H2862" s="26" t="s">
        <v>27</v>
      </c>
      <c r="I2862" s="26" t="s">
        <v>2408</v>
      </c>
      <c r="J2862" s="15" t="s">
        <v>28</v>
      </c>
      <c r="K2862" s="16" t="s">
        <v>29</v>
      </c>
      <c r="L2862" s="61"/>
      <c r="M2862" s="15"/>
      <c r="N2862" s="15" t="s">
        <v>176</v>
      </c>
      <c r="O2862" s="15"/>
      <c r="P2862" s="16" t="s">
        <v>172</v>
      </c>
      <c r="Q2862" s="17">
        <v>6199</v>
      </c>
      <c r="R2862" s="18">
        <v>54.38</v>
      </c>
      <c r="S2862" s="19">
        <v>3251.9354999999996</v>
      </c>
      <c r="T2862" s="20" t="s">
        <v>34</v>
      </c>
      <c r="U2862" s="21" t="s">
        <v>51</v>
      </c>
      <c r="V2862" s="22" t="s">
        <v>89</v>
      </c>
      <c r="W2862" s="23">
        <v>2</v>
      </c>
      <c r="X2862" s="24"/>
    </row>
    <row r="2863" spans="1:24" s="1" customFormat="1" ht="26" customHeight="1" x14ac:dyDescent="0.3">
      <c r="A2863" s="11" t="s">
        <v>23</v>
      </c>
      <c r="B2863" s="11" t="s">
        <v>2465</v>
      </c>
      <c r="C2863" s="12" t="s">
        <v>2468</v>
      </c>
      <c r="D2863" s="56"/>
      <c r="E2863" s="42" t="str">
        <f>HYPERLINK("https://www.google.ru/search?q=JC7924&amp;newwindow=1&amp;tbm=isch","Еще фото")</f>
        <v>Еще фото</v>
      </c>
      <c r="F2863" s="14"/>
      <c r="G2863" s="11" t="s">
        <v>2419</v>
      </c>
      <c r="H2863" s="11" t="s">
        <v>27</v>
      </c>
      <c r="I2863" s="15" t="s">
        <v>2408</v>
      </c>
      <c r="J2863" s="15" t="s">
        <v>28</v>
      </c>
      <c r="K2863" s="16" t="s">
        <v>29</v>
      </c>
      <c r="L2863" s="59" t="s">
        <v>2467</v>
      </c>
      <c r="M2863" s="15"/>
      <c r="N2863" s="15" t="s">
        <v>31</v>
      </c>
      <c r="O2863" s="15"/>
      <c r="P2863" s="16" t="s">
        <v>172</v>
      </c>
      <c r="Q2863" s="17">
        <v>6199</v>
      </c>
      <c r="R2863" s="18">
        <v>54.38</v>
      </c>
      <c r="S2863" s="19">
        <v>3251.9354999999996</v>
      </c>
      <c r="T2863" s="20" t="s">
        <v>34</v>
      </c>
      <c r="U2863" s="21" t="s">
        <v>47</v>
      </c>
      <c r="V2863" s="22" t="s">
        <v>88</v>
      </c>
      <c r="W2863" s="23">
        <v>6</v>
      </c>
      <c r="X2863" s="24"/>
    </row>
    <row r="2864" spans="1:24" s="1" customFormat="1" ht="26" customHeight="1" x14ac:dyDescent="0.3">
      <c r="A2864" s="26" t="s">
        <v>23</v>
      </c>
      <c r="B2864" s="26" t="s">
        <v>2465</v>
      </c>
      <c r="C2864" s="12" t="s">
        <v>2468</v>
      </c>
      <c r="D2864" s="57"/>
      <c r="E2864" s="42" t="str">
        <f>HYPERLINK("https://www.google.ru/search?q=JC7924&amp;newwindow=1&amp;tbm=isch","Еще фото")</f>
        <v>Еще фото</v>
      </c>
      <c r="F2864" s="14"/>
      <c r="G2864" s="26" t="s">
        <v>2419</v>
      </c>
      <c r="H2864" s="26" t="s">
        <v>27</v>
      </c>
      <c r="I2864" s="26" t="s">
        <v>2408</v>
      </c>
      <c r="J2864" s="15" t="s">
        <v>28</v>
      </c>
      <c r="K2864" s="16" t="s">
        <v>29</v>
      </c>
      <c r="L2864" s="60"/>
      <c r="M2864" s="15"/>
      <c r="N2864" s="15" t="s">
        <v>31</v>
      </c>
      <c r="O2864" s="15"/>
      <c r="P2864" s="16" t="s">
        <v>172</v>
      </c>
      <c r="Q2864" s="17">
        <v>6199</v>
      </c>
      <c r="R2864" s="18">
        <v>54.38</v>
      </c>
      <c r="S2864" s="19">
        <v>3251.9354999999996</v>
      </c>
      <c r="T2864" s="20" t="s">
        <v>34</v>
      </c>
      <c r="U2864" s="21" t="s">
        <v>35</v>
      </c>
      <c r="V2864" s="22" t="s">
        <v>36</v>
      </c>
      <c r="W2864" s="23">
        <v>10</v>
      </c>
      <c r="X2864" s="24"/>
    </row>
    <row r="2865" spans="1:24" s="1" customFormat="1" ht="26" customHeight="1" x14ac:dyDescent="0.3">
      <c r="A2865" s="26" t="s">
        <v>23</v>
      </c>
      <c r="B2865" s="26" t="s">
        <v>2465</v>
      </c>
      <c r="C2865" s="12" t="s">
        <v>2468</v>
      </c>
      <c r="D2865" s="57"/>
      <c r="E2865" s="42" t="str">
        <f>HYPERLINK("https://www.google.ru/search?q=JC7924&amp;newwindow=1&amp;tbm=isch","Еще фото")</f>
        <v>Еще фото</v>
      </c>
      <c r="F2865" s="14"/>
      <c r="G2865" s="26" t="s">
        <v>2419</v>
      </c>
      <c r="H2865" s="26" t="s">
        <v>27</v>
      </c>
      <c r="I2865" s="26" t="s">
        <v>2408</v>
      </c>
      <c r="J2865" s="15" t="s">
        <v>28</v>
      </c>
      <c r="K2865" s="16" t="s">
        <v>29</v>
      </c>
      <c r="L2865" s="60"/>
      <c r="M2865" s="15"/>
      <c r="N2865" s="15" t="s">
        <v>31</v>
      </c>
      <c r="O2865" s="15"/>
      <c r="P2865" s="16" t="s">
        <v>172</v>
      </c>
      <c r="Q2865" s="17">
        <v>6199</v>
      </c>
      <c r="R2865" s="18">
        <v>54.38</v>
      </c>
      <c r="S2865" s="19">
        <v>3251.9354999999996</v>
      </c>
      <c r="T2865" s="20" t="s">
        <v>34</v>
      </c>
      <c r="U2865" s="21" t="s">
        <v>50</v>
      </c>
      <c r="V2865" s="22" t="s">
        <v>52</v>
      </c>
      <c r="W2865" s="23">
        <v>3</v>
      </c>
      <c r="X2865" s="24"/>
    </row>
    <row r="2866" spans="1:24" s="1" customFormat="1" ht="26" customHeight="1" x14ac:dyDescent="0.3">
      <c r="A2866" s="26" t="s">
        <v>23</v>
      </c>
      <c r="B2866" s="26" t="s">
        <v>2465</v>
      </c>
      <c r="C2866" s="12" t="s">
        <v>2468</v>
      </c>
      <c r="D2866" s="58"/>
      <c r="E2866" s="42" t="str">
        <f>HYPERLINK("https://www.google.ru/search?q=JC7924&amp;newwindow=1&amp;tbm=isch","Еще фото")</f>
        <v>Еще фото</v>
      </c>
      <c r="F2866" s="14"/>
      <c r="G2866" s="26" t="s">
        <v>2419</v>
      </c>
      <c r="H2866" s="26" t="s">
        <v>27</v>
      </c>
      <c r="I2866" s="26" t="s">
        <v>2408</v>
      </c>
      <c r="J2866" s="15" t="s">
        <v>28</v>
      </c>
      <c r="K2866" s="16" t="s">
        <v>29</v>
      </c>
      <c r="L2866" s="61"/>
      <c r="M2866" s="15"/>
      <c r="N2866" s="15" t="s">
        <v>31</v>
      </c>
      <c r="O2866" s="15"/>
      <c r="P2866" s="16" t="s">
        <v>172</v>
      </c>
      <c r="Q2866" s="17">
        <v>6199</v>
      </c>
      <c r="R2866" s="18">
        <v>54.38</v>
      </c>
      <c r="S2866" s="19">
        <v>3251.9354999999996</v>
      </c>
      <c r="T2866" s="20" t="s">
        <v>34</v>
      </c>
      <c r="U2866" s="21" t="s">
        <v>51</v>
      </c>
      <c r="V2866" s="22" t="s">
        <v>89</v>
      </c>
      <c r="W2866" s="23">
        <v>2</v>
      </c>
      <c r="X2866" s="24"/>
    </row>
    <row r="2867" spans="1:24" s="1" customFormat="1" ht="35" customHeight="1" x14ac:dyDescent="0.3">
      <c r="A2867" s="11" t="s">
        <v>23</v>
      </c>
      <c r="B2867" s="11" t="s">
        <v>2469</v>
      </c>
      <c r="C2867" s="12" t="s">
        <v>2470</v>
      </c>
      <c r="D2867" s="56"/>
      <c r="E2867" s="42" t="str">
        <f>HYPERLINK("https://www.google.ru/search?q=JD5384&amp;newwindow=1&amp;tbm=isch","Еще фото")</f>
        <v>Еще фото</v>
      </c>
      <c r="F2867" s="14"/>
      <c r="G2867" s="11" t="s">
        <v>2419</v>
      </c>
      <c r="H2867" s="11" t="s">
        <v>27</v>
      </c>
      <c r="I2867" s="15" t="s">
        <v>2408</v>
      </c>
      <c r="J2867" s="15" t="s">
        <v>28</v>
      </c>
      <c r="K2867" s="16" t="s">
        <v>29</v>
      </c>
      <c r="L2867" s="59" t="s">
        <v>2471</v>
      </c>
      <c r="M2867" s="15"/>
      <c r="N2867" s="15" t="s">
        <v>308</v>
      </c>
      <c r="O2867" s="15"/>
      <c r="P2867" s="16" t="s">
        <v>172</v>
      </c>
      <c r="Q2867" s="17">
        <v>6199</v>
      </c>
      <c r="R2867" s="18">
        <v>54.38</v>
      </c>
      <c r="S2867" s="19">
        <v>3251.9354999999996</v>
      </c>
      <c r="T2867" s="20" t="s">
        <v>34</v>
      </c>
      <c r="U2867" s="21" t="s">
        <v>47</v>
      </c>
      <c r="V2867" s="22" t="s">
        <v>88</v>
      </c>
      <c r="W2867" s="23">
        <v>2</v>
      </c>
      <c r="X2867" s="24"/>
    </row>
    <row r="2868" spans="1:24" s="1" customFormat="1" ht="35" customHeight="1" x14ac:dyDescent="0.3">
      <c r="A2868" s="26" t="s">
        <v>23</v>
      </c>
      <c r="B2868" s="26" t="s">
        <v>2469</v>
      </c>
      <c r="C2868" s="12" t="s">
        <v>2470</v>
      </c>
      <c r="D2868" s="57"/>
      <c r="E2868" s="42" t="str">
        <f>HYPERLINK("https://www.google.ru/search?q=JD5384&amp;newwindow=1&amp;tbm=isch","Еще фото")</f>
        <v>Еще фото</v>
      </c>
      <c r="F2868" s="14"/>
      <c r="G2868" s="26" t="s">
        <v>2419</v>
      </c>
      <c r="H2868" s="26" t="s">
        <v>27</v>
      </c>
      <c r="I2868" s="26" t="s">
        <v>2408</v>
      </c>
      <c r="J2868" s="15" t="s">
        <v>28</v>
      </c>
      <c r="K2868" s="16" t="s">
        <v>29</v>
      </c>
      <c r="L2868" s="60"/>
      <c r="M2868" s="15"/>
      <c r="N2868" s="15" t="s">
        <v>308</v>
      </c>
      <c r="O2868" s="15"/>
      <c r="P2868" s="16" t="s">
        <v>172</v>
      </c>
      <c r="Q2868" s="17">
        <v>6199</v>
      </c>
      <c r="R2868" s="18">
        <v>54.38</v>
      </c>
      <c r="S2868" s="19">
        <v>3251.9354999999996</v>
      </c>
      <c r="T2868" s="20" t="s">
        <v>34</v>
      </c>
      <c r="U2868" s="21" t="s">
        <v>35</v>
      </c>
      <c r="V2868" s="22" t="s">
        <v>36</v>
      </c>
      <c r="W2868" s="23">
        <v>3</v>
      </c>
      <c r="X2868" s="24"/>
    </row>
    <row r="2869" spans="1:24" s="1" customFormat="1" ht="37.049999999999997" customHeight="1" x14ac:dyDescent="0.3">
      <c r="A2869" s="26" t="s">
        <v>23</v>
      </c>
      <c r="B2869" s="26" t="s">
        <v>2469</v>
      </c>
      <c r="C2869" s="12" t="s">
        <v>2470</v>
      </c>
      <c r="D2869" s="58"/>
      <c r="E2869" s="42" t="str">
        <f>HYPERLINK("https://www.google.ru/search?q=JD5384&amp;newwindow=1&amp;tbm=isch","Еще фото")</f>
        <v>Еще фото</v>
      </c>
      <c r="F2869" s="14"/>
      <c r="G2869" s="26" t="s">
        <v>2419</v>
      </c>
      <c r="H2869" s="26" t="s">
        <v>27</v>
      </c>
      <c r="I2869" s="26" t="s">
        <v>2408</v>
      </c>
      <c r="J2869" s="15" t="s">
        <v>28</v>
      </c>
      <c r="K2869" s="16" t="s">
        <v>29</v>
      </c>
      <c r="L2869" s="61"/>
      <c r="M2869" s="15"/>
      <c r="N2869" s="15" t="s">
        <v>308</v>
      </c>
      <c r="O2869" s="15"/>
      <c r="P2869" s="16" t="s">
        <v>172</v>
      </c>
      <c r="Q2869" s="17">
        <v>6199</v>
      </c>
      <c r="R2869" s="18">
        <v>54.38</v>
      </c>
      <c r="S2869" s="19">
        <v>3251.9354999999996</v>
      </c>
      <c r="T2869" s="20" t="s">
        <v>34</v>
      </c>
      <c r="U2869" s="21" t="s">
        <v>50</v>
      </c>
      <c r="V2869" s="22" t="s">
        <v>52</v>
      </c>
      <c r="W2869" s="23">
        <v>1</v>
      </c>
      <c r="X2869" s="24"/>
    </row>
    <row r="2870" spans="1:24" s="1" customFormat="1" ht="35" customHeight="1" x14ac:dyDescent="0.3">
      <c r="A2870" s="11" t="s">
        <v>23</v>
      </c>
      <c r="B2870" s="11" t="s">
        <v>2472</v>
      </c>
      <c r="C2870" s="12" t="s">
        <v>2473</v>
      </c>
      <c r="D2870" s="56"/>
      <c r="E2870" s="42" t="str">
        <f>HYPERLINK("https://www.google.ru/search?q=JN7013&amp;newwindow=1&amp;tbm=isch","Еще фото")</f>
        <v>Еще фото</v>
      </c>
      <c r="F2870" s="14"/>
      <c r="G2870" s="11" t="s">
        <v>2419</v>
      </c>
      <c r="H2870" s="11" t="s">
        <v>27</v>
      </c>
      <c r="I2870" s="15" t="s">
        <v>2408</v>
      </c>
      <c r="J2870" s="15" t="s">
        <v>28</v>
      </c>
      <c r="K2870" s="16" t="s">
        <v>29</v>
      </c>
      <c r="L2870" s="59" t="s">
        <v>2474</v>
      </c>
      <c r="M2870" s="15"/>
      <c r="N2870" s="15" t="s">
        <v>210</v>
      </c>
      <c r="O2870" s="15"/>
      <c r="P2870" s="16" t="s">
        <v>172</v>
      </c>
      <c r="Q2870" s="17">
        <v>6199</v>
      </c>
      <c r="R2870" s="18">
        <v>54.38</v>
      </c>
      <c r="S2870" s="19">
        <v>3251.9354999999996</v>
      </c>
      <c r="T2870" s="20" t="s">
        <v>34</v>
      </c>
      <c r="U2870" s="21" t="s">
        <v>47</v>
      </c>
      <c r="V2870" s="22" t="s">
        <v>88</v>
      </c>
      <c r="W2870" s="23">
        <v>10</v>
      </c>
      <c r="X2870" s="24"/>
    </row>
    <row r="2871" spans="1:24" s="1" customFormat="1" ht="35" customHeight="1" x14ac:dyDescent="0.3">
      <c r="A2871" s="26" t="s">
        <v>23</v>
      </c>
      <c r="B2871" s="26" t="s">
        <v>2472</v>
      </c>
      <c r="C2871" s="12" t="s">
        <v>2473</v>
      </c>
      <c r="D2871" s="57"/>
      <c r="E2871" s="42" t="str">
        <f>HYPERLINK("https://www.google.ru/search?q=JN7013&amp;newwindow=1&amp;tbm=isch","Еще фото")</f>
        <v>Еще фото</v>
      </c>
      <c r="F2871" s="14"/>
      <c r="G2871" s="26" t="s">
        <v>2419</v>
      </c>
      <c r="H2871" s="26" t="s">
        <v>27</v>
      </c>
      <c r="I2871" s="26" t="s">
        <v>2408</v>
      </c>
      <c r="J2871" s="15" t="s">
        <v>28</v>
      </c>
      <c r="K2871" s="16" t="s">
        <v>29</v>
      </c>
      <c r="L2871" s="60"/>
      <c r="M2871" s="15"/>
      <c r="N2871" s="15" t="s">
        <v>210</v>
      </c>
      <c r="O2871" s="15"/>
      <c r="P2871" s="16" t="s">
        <v>172</v>
      </c>
      <c r="Q2871" s="17">
        <v>6199</v>
      </c>
      <c r="R2871" s="18">
        <v>54.38</v>
      </c>
      <c r="S2871" s="19">
        <v>3251.9354999999996</v>
      </c>
      <c r="T2871" s="20" t="s">
        <v>34</v>
      </c>
      <c r="U2871" s="21" t="s">
        <v>35</v>
      </c>
      <c r="V2871" s="22" t="s">
        <v>36</v>
      </c>
      <c r="W2871" s="23">
        <v>14</v>
      </c>
      <c r="X2871" s="24"/>
    </row>
    <row r="2872" spans="1:24" s="1" customFormat="1" ht="37.049999999999997" customHeight="1" x14ac:dyDescent="0.3">
      <c r="A2872" s="26" t="s">
        <v>23</v>
      </c>
      <c r="B2872" s="26" t="s">
        <v>2472</v>
      </c>
      <c r="C2872" s="12" t="s">
        <v>2473</v>
      </c>
      <c r="D2872" s="58"/>
      <c r="E2872" s="42" t="str">
        <f>HYPERLINK("https://www.google.ru/search?q=JN7013&amp;newwindow=1&amp;tbm=isch","Еще фото")</f>
        <v>Еще фото</v>
      </c>
      <c r="F2872" s="14"/>
      <c r="G2872" s="26" t="s">
        <v>2419</v>
      </c>
      <c r="H2872" s="26" t="s">
        <v>27</v>
      </c>
      <c r="I2872" s="26" t="s">
        <v>2408</v>
      </c>
      <c r="J2872" s="15" t="s">
        <v>28</v>
      </c>
      <c r="K2872" s="16" t="s">
        <v>29</v>
      </c>
      <c r="L2872" s="61"/>
      <c r="M2872" s="15"/>
      <c r="N2872" s="15" t="s">
        <v>210</v>
      </c>
      <c r="O2872" s="15"/>
      <c r="P2872" s="16" t="s">
        <v>172</v>
      </c>
      <c r="Q2872" s="17">
        <v>6199</v>
      </c>
      <c r="R2872" s="18">
        <v>54.38</v>
      </c>
      <c r="S2872" s="19">
        <v>3251.9354999999996</v>
      </c>
      <c r="T2872" s="20" t="s">
        <v>34</v>
      </c>
      <c r="U2872" s="21" t="s">
        <v>50</v>
      </c>
      <c r="V2872" s="22" t="s">
        <v>52</v>
      </c>
      <c r="W2872" s="23">
        <v>5</v>
      </c>
      <c r="X2872" s="24"/>
    </row>
    <row r="2873" spans="1:24" s="1" customFormat="1" ht="108" customHeight="1" x14ac:dyDescent="0.3">
      <c r="A2873" s="11" t="s">
        <v>23</v>
      </c>
      <c r="B2873" s="11" t="s">
        <v>2475</v>
      </c>
      <c r="C2873" s="12" t="s">
        <v>2476</v>
      </c>
      <c r="D2873" s="13"/>
      <c r="E2873" s="42" t="str">
        <f>HYPERLINK("https://www.google.ru/search?q=IN6417&amp;newwindow=1&amp;tbm=isch","Еще фото")</f>
        <v>Еще фото</v>
      </c>
      <c r="F2873" s="14"/>
      <c r="G2873" s="11" t="s">
        <v>2477</v>
      </c>
      <c r="H2873" s="11" t="s">
        <v>27</v>
      </c>
      <c r="I2873" s="15" t="s">
        <v>2408</v>
      </c>
      <c r="J2873" s="15" t="s">
        <v>407</v>
      </c>
      <c r="K2873" s="16" t="s">
        <v>29</v>
      </c>
      <c r="L2873" s="15" t="s">
        <v>2478</v>
      </c>
      <c r="M2873" s="15"/>
      <c r="N2873" s="15" t="s">
        <v>86</v>
      </c>
      <c r="O2873" s="15"/>
      <c r="P2873" s="16" t="s">
        <v>93</v>
      </c>
      <c r="Q2873" s="17">
        <v>4899</v>
      </c>
      <c r="R2873" s="18">
        <v>54.32</v>
      </c>
      <c r="S2873" s="19">
        <v>2573.4354999999996</v>
      </c>
      <c r="T2873" s="20" t="s">
        <v>34</v>
      </c>
      <c r="U2873" s="21" t="s">
        <v>45</v>
      </c>
      <c r="V2873" s="22" t="s">
        <v>46</v>
      </c>
      <c r="W2873" s="23">
        <v>5</v>
      </c>
      <c r="X2873" s="24"/>
    </row>
    <row r="2874" spans="1:24" s="1" customFormat="1" ht="21" customHeight="1" x14ac:dyDescent="0.3">
      <c r="A2874" s="11" t="s">
        <v>23</v>
      </c>
      <c r="B2874" s="11" t="s">
        <v>2479</v>
      </c>
      <c r="C2874" s="25" t="s">
        <v>2480</v>
      </c>
      <c r="D2874" s="56"/>
      <c r="E2874" s="42" t="str">
        <f>HYPERLINK("https://www.google.ru/search?q=IU4443&amp;newwindow=1&amp;tbm=isch","Еще фото")</f>
        <v>Еще фото</v>
      </c>
      <c r="F2874" s="14"/>
      <c r="G2874" s="11" t="s">
        <v>2477</v>
      </c>
      <c r="H2874" s="11" t="s">
        <v>27</v>
      </c>
      <c r="I2874" s="15" t="s">
        <v>2408</v>
      </c>
      <c r="J2874" s="15" t="s">
        <v>407</v>
      </c>
      <c r="K2874" s="16" t="s">
        <v>29</v>
      </c>
      <c r="L2874" s="59" t="s">
        <v>2481</v>
      </c>
      <c r="M2874" s="15"/>
      <c r="N2874" s="15" t="s">
        <v>31</v>
      </c>
      <c r="O2874" s="15"/>
      <c r="P2874" s="16" t="s">
        <v>93</v>
      </c>
      <c r="Q2874" s="17">
        <v>4899</v>
      </c>
      <c r="R2874" s="18">
        <v>54.32</v>
      </c>
      <c r="S2874" s="19">
        <v>2573.4354999999996</v>
      </c>
      <c r="T2874" s="20" t="s">
        <v>34</v>
      </c>
      <c r="U2874" s="21" t="s">
        <v>47</v>
      </c>
      <c r="V2874" s="22" t="s">
        <v>88</v>
      </c>
      <c r="W2874" s="23">
        <v>28</v>
      </c>
      <c r="X2874" s="24"/>
    </row>
    <row r="2875" spans="1:24" s="1" customFormat="1" ht="21" customHeight="1" x14ac:dyDescent="0.3">
      <c r="A2875" s="26" t="s">
        <v>23</v>
      </c>
      <c r="B2875" s="26" t="s">
        <v>2479</v>
      </c>
      <c r="C2875" s="27" t="s">
        <v>2480</v>
      </c>
      <c r="D2875" s="57"/>
      <c r="E2875" s="42" t="str">
        <f>HYPERLINK("https://www.google.ru/search?q=IU4443&amp;newwindow=1&amp;tbm=isch","Еще фото")</f>
        <v>Еще фото</v>
      </c>
      <c r="F2875" s="14"/>
      <c r="G2875" s="26" t="s">
        <v>2477</v>
      </c>
      <c r="H2875" s="26" t="s">
        <v>27</v>
      </c>
      <c r="I2875" s="26" t="s">
        <v>2408</v>
      </c>
      <c r="J2875" s="15" t="s">
        <v>407</v>
      </c>
      <c r="K2875" s="16" t="s">
        <v>29</v>
      </c>
      <c r="L2875" s="60"/>
      <c r="M2875" s="15"/>
      <c r="N2875" s="15" t="s">
        <v>31</v>
      </c>
      <c r="O2875" s="15"/>
      <c r="P2875" s="16" t="s">
        <v>93</v>
      </c>
      <c r="Q2875" s="17">
        <v>4899</v>
      </c>
      <c r="R2875" s="18">
        <v>54.32</v>
      </c>
      <c r="S2875" s="19">
        <v>2573.4354999999996</v>
      </c>
      <c r="T2875" s="20" t="s">
        <v>34</v>
      </c>
      <c r="U2875" s="21" t="s">
        <v>35</v>
      </c>
      <c r="V2875" s="22" t="s">
        <v>36</v>
      </c>
      <c r="W2875" s="23">
        <v>91</v>
      </c>
      <c r="X2875" s="24"/>
    </row>
    <row r="2876" spans="1:24" s="1" customFormat="1" ht="21" customHeight="1" x14ac:dyDescent="0.3">
      <c r="A2876" s="26" t="s">
        <v>23</v>
      </c>
      <c r="B2876" s="26" t="s">
        <v>2479</v>
      </c>
      <c r="C2876" s="27" t="s">
        <v>2480</v>
      </c>
      <c r="D2876" s="57"/>
      <c r="E2876" s="42" t="str">
        <f>HYPERLINK("https://www.google.ru/search?q=IU4443&amp;newwindow=1&amp;tbm=isch","Еще фото")</f>
        <v>Еще фото</v>
      </c>
      <c r="F2876" s="14"/>
      <c r="G2876" s="26" t="s">
        <v>2477</v>
      </c>
      <c r="H2876" s="26" t="s">
        <v>27</v>
      </c>
      <c r="I2876" s="26" t="s">
        <v>2408</v>
      </c>
      <c r="J2876" s="15" t="s">
        <v>407</v>
      </c>
      <c r="K2876" s="16" t="s">
        <v>29</v>
      </c>
      <c r="L2876" s="60"/>
      <c r="M2876" s="15"/>
      <c r="N2876" s="15" t="s">
        <v>31</v>
      </c>
      <c r="O2876" s="15"/>
      <c r="P2876" s="16" t="s">
        <v>93</v>
      </c>
      <c r="Q2876" s="17">
        <v>4899</v>
      </c>
      <c r="R2876" s="18">
        <v>54.32</v>
      </c>
      <c r="S2876" s="19">
        <v>2573.4354999999996</v>
      </c>
      <c r="T2876" s="20" t="s">
        <v>34</v>
      </c>
      <c r="U2876" s="21" t="s">
        <v>50</v>
      </c>
      <c r="V2876" s="22" t="s">
        <v>52</v>
      </c>
      <c r="W2876" s="23">
        <v>80</v>
      </c>
      <c r="X2876" s="24"/>
    </row>
    <row r="2877" spans="1:24" s="1" customFormat="1" ht="21" customHeight="1" x14ac:dyDescent="0.3">
      <c r="A2877" s="26" t="s">
        <v>23</v>
      </c>
      <c r="B2877" s="26" t="s">
        <v>2479</v>
      </c>
      <c r="C2877" s="27" t="s">
        <v>2480</v>
      </c>
      <c r="D2877" s="57"/>
      <c r="E2877" s="42" t="str">
        <f>HYPERLINK("https://www.google.ru/search?q=IU4443&amp;newwindow=1&amp;tbm=isch","Еще фото")</f>
        <v>Еще фото</v>
      </c>
      <c r="F2877" s="14"/>
      <c r="G2877" s="26" t="s">
        <v>2477</v>
      </c>
      <c r="H2877" s="26" t="s">
        <v>27</v>
      </c>
      <c r="I2877" s="26" t="s">
        <v>2408</v>
      </c>
      <c r="J2877" s="15" t="s">
        <v>407</v>
      </c>
      <c r="K2877" s="16" t="s">
        <v>29</v>
      </c>
      <c r="L2877" s="60"/>
      <c r="M2877" s="15"/>
      <c r="N2877" s="15" t="s">
        <v>31</v>
      </c>
      <c r="O2877" s="15"/>
      <c r="P2877" s="16" t="s">
        <v>93</v>
      </c>
      <c r="Q2877" s="17">
        <v>4899</v>
      </c>
      <c r="R2877" s="18">
        <v>54.32</v>
      </c>
      <c r="S2877" s="19">
        <v>2573.4354999999996</v>
      </c>
      <c r="T2877" s="20" t="s">
        <v>34</v>
      </c>
      <c r="U2877" s="21" t="s">
        <v>51</v>
      </c>
      <c r="V2877" s="22" t="s">
        <v>89</v>
      </c>
      <c r="W2877" s="23">
        <v>52</v>
      </c>
      <c r="X2877" s="24"/>
    </row>
    <row r="2878" spans="1:24" s="1" customFormat="1" ht="32" customHeight="1" x14ac:dyDescent="0.3">
      <c r="A2878" s="26" t="s">
        <v>23</v>
      </c>
      <c r="B2878" s="26" t="s">
        <v>2479</v>
      </c>
      <c r="C2878" s="27" t="s">
        <v>2480</v>
      </c>
      <c r="D2878" s="58"/>
      <c r="E2878" s="42" t="str">
        <f>HYPERLINK("https://www.google.ru/search?q=IU4443&amp;newwindow=1&amp;tbm=isch","Еще фото")</f>
        <v>Еще фото</v>
      </c>
      <c r="F2878" s="14"/>
      <c r="G2878" s="26" t="s">
        <v>2477</v>
      </c>
      <c r="H2878" s="26" t="s">
        <v>27</v>
      </c>
      <c r="I2878" s="26" t="s">
        <v>2408</v>
      </c>
      <c r="J2878" s="15" t="s">
        <v>407</v>
      </c>
      <c r="K2878" s="16" t="s">
        <v>29</v>
      </c>
      <c r="L2878" s="61"/>
      <c r="M2878" s="15"/>
      <c r="N2878" s="15" t="s">
        <v>31</v>
      </c>
      <c r="O2878" s="15"/>
      <c r="P2878" s="16" t="s">
        <v>93</v>
      </c>
      <c r="Q2878" s="17">
        <v>4899</v>
      </c>
      <c r="R2878" s="18">
        <v>54.32</v>
      </c>
      <c r="S2878" s="19">
        <v>2573.4354999999996</v>
      </c>
      <c r="T2878" s="20" t="s">
        <v>34</v>
      </c>
      <c r="U2878" s="21" t="s">
        <v>97</v>
      </c>
      <c r="V2878" s="22" t="s">
        <v>98</v>
      </c>
      <c r="W2878" s="23">
        <v>18</v>
      </c>
      <c r="X2878" s="24"/>
    </row>
    <row r="2879" spans="1:24" s="1" customFormat="1" ht="26" customHeight="1" x14ac:dyDescent="0.3">
      <c r="A2879" s="11" t="s">
        <v>23</v>
      </c>
      <c r="B2879" s="11" t="s">
        <v>2479</v>
      </c>
      <c r="C2879" s="12" t="s">
        <v>2482</v>
      </c>
      <c r="D2879" s="56"/>
      <c r="E2879" s="42" t="str">
        <f>HYPERLINK("https://www.google.ru/search?q=IU4444&amp;newwindow=1&amp;tbm=isch","Еще фото")</f>
        <v>Еще фото</v>
      </c>
      <c r="F2879" s="14"/>
      <c r="G2879" s="11" t="s">
        <v>2477</v>
      </c>
      <c r="H2879" s="11" t="s">
        <v>27</v>
      </c>
      <c r="I2879" s="15" t="s">
        <v>2408</v>
      </c>
      <c r="J2879" s="15" t="s">
        <v>407</v>
      </c>
      <c r="K2879" s="16" t="s">
        <v>29</v>
      </c>
      <c r="L2879" s="59" t="s">
        <v>2481</v>
      </c>
      <c r="M2879" s="15"/>
      <c r="N2879" s="15" t="s">
        <v>210</v>
      </c>
      <c r="O2879" s="15"/>
      <c r="P2879" s="16" t="s">
        <v>93</v>
      </c>
      <c r="Q2879" s="17">
        <v>4899</v>
      </c>
      <c r="R2879" s="18">
        <v>54.32</v>
      </c>
      <c r="S2879" s="19">
        <v>2573.4354999999996</v>
      </c>
      <c r="T2879" s="20" t="s">
        <v>34</v>
      </c>
      <c r="U2879" s="21" t="s">
        <v>47</v>
      </c>
      <c r="V2879" s="22" t="s">
        <v>88</v>
      </c>
      <c r="W2879" s="23">
        <v>6</v>
      </c>
      <c r="X2879" s="24"/>
    </row>
    <row r="2880" spans="1:24" s="1" customFormat="1" ht="26" customHeight="1" x14ac:dyDescent="0.3">
      <c r="A2880" s="26" t="s">
        <v>23</v>
      </c>
      <c r="B2880" s="26" t="s">
        <v>2479</v>
      </c>
      <c r="C2880" s="12" t="s">
        <v>2482</v>
      </c>
      <c r="D2880" s="57"/>
      <c r="E2880" s="42" t="str">
        <f>HYPERLINK("https://www.google.ru/search?q=IU4444&amp;newwindow=1&amp;tbm=isch","Еще фото")</f>
        <v>Еще фото</v>
      </c>
      <c r="F2880" s="14"/>
      <c r="G2880" s="26" t="s">
        <v>2477</v>
      </c>
      <c r="H2880" s="26" t="s">
        <v>27</v>
      </c>
      <c r="I2880" s="26" t="s">
        <v>2408</v>
      </c>
      <c r="J2880" s="15" t="s">
        <v>407</v>
      </c>
      <c r="K2880" s="16" t="s">
        <v>29</v>
      </c>
      <c r="L2880" s="60"/>
      <c r="M2880" s="15"/>
      <c r="N2880" s="15" t="s">
        <v>210</v>
      </c>
      <c r="O2880" s="15"/>
      <c r="P2880" s="16" t="s">
        <v>93</v>
      </c>
      <c r="Q2880" s="17">
        <v>4899</v>
      </c>
      <c r="R2880" s="18">
        <v>54.32</v>
      </c>
      <c r="S2880" s="19">
        <v>2573.4354999999996</v>
      </c>
      <c r="T2880" s="20" t="s">
        <v>34</v>
      </c>
      <c r="U2880" s="21" t="s">
        <v>35</v>
      </c>
      <c r="V2880" s="22" t="s">
        <v>36</v>
      </c>
      <c r="W2880" s="23">
        <v>8</v>
      </c>
      <c r="X2880" s="24"/>
    </row>
    <row r="2881" spans="1:24" s="1" customFormat="1" ht="26" customHeight="1" x14ac:dyDescent="0.3">
      <c r="A2881" s="26" t="s">
        <v>23</v>
      </c>
      <c r="B2881" s="26" t="s">
        <v>2479</v>
      </c>
      <c r="C2881" s="12" t="s">
        <v>2482</v>
      </c>
      <c r="D2881" s="57"/>
      <c r="E2881" s="42" t="str">
        <f>HYPERLINK("https://www.google.ru/search?q=IU4444&amp;newwindow=1&amp;tbm=isch","Еще фото")</f>
        <v>Еще фото</v>
      </c>
      <c r="F2881" s="14"/>
      <c r="G2881" s="26" t="s">
        <v>2477</v>
      </c>
      <c r="H2881" s="26" t="s">
        <v>27</v>
      </c>
      <c r="I2881" s="26" t="s">
        <v>2408</v>
      </c>
      <c r="J2881" s="15" t="s">
        <v>407</v>
      </c>
      <c r="K2881" s="16" t="s">
        <v>29</v>
      </c>
      <c r="L2881" s="60"/>
      <c r="M2881" s="15"/>
      <c r="N2881" s="15" t="s">
        <v>210</v>
      </c>
      <c r="O2881" s="15"/>
      <c r="P2881" s="16" t="s">
        <v>93</v>
      </c>
      <c r="Q2881" s="17">
        <v>4899</v>
      </c>
      <c r="R2881" s="18">
        <v>54.32</v>
      </c>
      <c r="S2881" s="19">
        <v>2573.4354999999996</v>
      </c>
      <c r="T2881" s="20" t="s">
        <v>34</v>
      </c>
      <c r="U2881" s="21" t="s">
        <v>50</v>
      </c>
      <c r="V2881" s="22" t="s">
        <v>52</v>
      </c>
      <c r="W2881" s="23">
        <v>2</v>
      </c>
      <c r="X2881" s="24"/>
    </row>
    <row r="2882" spans="1:24" s="1" customFormat="1" ht="26" customHeight="1" x14ac:dyDescent="0.3">
      <c r="A2882" s="26" t="s">
        <v>23</v>
      </c>
      <c r="B2882" s="26" t="s">
        <v>2479</v>
      </c>
      <c r="C2882" s="12" t="s">
        <v>2482</v>
      </c>
      <c r="D2882" s="58"/>
      <c r="E2882" s="42" t="str">
        <f>HYPERLINK("https://www.google.ru/search?q=IU4444&amp;newwindow=1&amp;tbm=isch","Еще фото")</f>
        <v>Еще фото</v>
      </c>
      <c r="F2882" s="14"/>
      <c r="G2882" s="26" t="s">
        <v>2477</v>
      </c>
      <c r="H2882" s="26" t="s">
        <v>27</v>
      </c>
      <c r="I2882" s="26" t="s">
        <v>2408</v>
      </c>
      <c r="J2882" s="15" t="s">
        <v>407</v>
      </c>
      <c r="K2882" s="16" t="s">
        <v>29</v>
      </c>
      <c r="L2882" s="61"/>
      <c r="M2882" s="15"/>
      <c r="N2882" s="15" t="s">
        <v>210</v>
      </c>
      <c r="O2882" s="15"/>
      <c r="P2882" s="16" t="s">
        <v>93</v>
      </c>
      <c r="Q2882" s="17">
        <v>4899</v>
      </c>
      <c r="R2882" s="18">
        <v>54.32</v>
      </c>
      <c r="S2882" s="19">
        <v>2573.4354999999996</v>
      </c>
      <c r="T2882" s="20" t="s">
        <v>34</v>
      </c>
      <c r="U2882" s="21" t="s">
        <v>51</v>
      </c>
      <c r="V2882" s="22" t="s">
        <v>89</v>
      </c>
      <c r="W2882" s="23">
        <v>5</v>
      </c>
      <c r="X2882" s="24"/>
    </row>
    <row r="2883" spans="1:24" s="1" customFormat="1" ht="17" customHeight="1" x14ac:dyDescent="0.3">
      <c r="A2883" s="11" t="s">
        <v>23</v>
      </c>
      <c r="B2883" s="11" t="s">
        <v>2479</v>
      </c>
      <c r="C2883" s="12" t="s">
        <v>2483</v>
      </c>
      <c r="D2883" s="56"/>
      <c r="E2883" s="42" t="str">
        <f t="shared" ref="E2883:E2888" si="149">HYPERLINK("https://www.google.ru/search?q=IU4441&amp;newwindow=1&amp;tbm=isch","Еще фото")</f>
        <v>Еще фото</v>
      </c>
      <c r="F2883" s="14"/>
      <c r="G2883" s="11" t="s">
        <v>2477</v>
      </c>
      <c r="H2883" s="11" t="s">
        <v>27</v>
      </c>
      <c r="I2883" s="15" t="s">
        <v>2408</v>
      </c>
      <c r="J2883" s="15" t="s">
        <v>407</v>
      </c>
      <c r="K2883" s="16" t="s">
        <v>29</v>
      </c>
      <c r="L2883" s="59" t="s">
        <v>2481</v>
      </c>
      <c r="M2883" s="15"/>
      <c r="N2883" s="15" t="s">
        <v>308</v>
      </c>
      <c r="O2883" s="15"/>
      <c r="P2883" s="16" t="s">
        <v>93</v>
      </c>
      <c r="Q2883" s="17">
        <v>6299</v>
      </c>
      <c r="R2883" s="18">
        <v>51.62</v>
      </c>
      <c r="S2883" s="19">
        <v>3504.9354999999996</v>
      </c>
      <c r="T2883" s="20" t="s">
        <v>34</v>
      </c>
      <c r="U2883" s="21" t="s">
        <v>47</v>
      </c>
      <c r="V2883" s="22" t="s">
        <v>88</v>
      </c>
      <c r="W2883" s="23">
        <v>22</v>
      </c>
      <c r="X2883" s="24"/>
    </row>
    <row r="2884" spans="1:24" s="1" customFormat="1" ht="17" customHeight="1" x14ac:dyDescent="0.3">
      <c r="A2884" s="26" t="s">
        <v>23</v>
      </c>
      <c r="B2884" s="26" t="s">
        <v>2479</v>
      </c>
      <c r="C2884" s="12" t="s">
        <v>2483</v>
      </c>
      <c r="D2884" s="57"/>
      <c r="E2884" s="42" t="str">
        <f t="shared" si="149"/>
        <v>Еще фото</v>
      </c>
      <c r="F2884" s="14"/>
      <c r="G2884" s="26" t="s">
        <v>2477</v>
      </c>
      <c r="H2884" s="26" t="s">
        <v>27</v>
      </c>
      <c r="I2884" s="26" t="s">
        <v>2408</v>
      </c>
      <c r="J2884" s="15" t="s">
        <v>407</v>
      </c>
      <c r="K2884" s="16" t="s">
        <v>29</v>
      </c>
      <c r="L2884" s="60"/>
      <c r="M2884" s="15"/>
      <c r="N2884" s="15" t="s">
        <v>308</v>
      </c>
      <c r="O2884" s="15"/>
      <c r="P2884" s="16" t="s">
        <v>93</v>
      </c>
      <c r="Q2884" s="17">
        <v>6299</v>
      </c>
      <c r="R2884" s="18">
        <v>51.62</v>
      </c>
      <c r="S2884" s="19">
        <v>3504.9354999999996</v>
      </c>
      <c r="T2884" s="20" t="s">
        <v>34</v>
      </c>
      <c r="U2884" s="21" t="s">
        <v>35</v>
      </c>
      <c r="V2884" s="22" t="s">
        <v>36</v>
      </c>
      <c r="W2884" s="23">
        <v>81</v>
      </c>
      <c r="X2884" s="24"/>
    </row>
    <row r="2885" spans="1:24" s="1" customFormat="1" ht="17" customHeight="1" x14ac:dyDescent="0.3">
      <c r="A2885" s="26" t="s">
        <v>23</v>
      </c>
      <c r="B2885" s="26" t="s">
        <v>2479</v>
      </c>
      <c r="C2885" s="12" t="s">
        <v>2483</v>
      </c>
      <c r="D2885" s="57"/>
      <c r="E2885" s="42" t="str">
        <f t="shared" si="149"/>
        <v>Еще фото</v>
      </c>
      <c r="F2885" s="14"/>
      <c r="G2885" s="26" t="s">
        <v>2477</v>
      </c>
      <c r="H2885" s="26" t="s">
        <v>27</v>
      </c>
      <c r="I2885" s="26" t="s">
        <v>2408</v>
      </c>
      <c r="J2885" s="15" t="s">
        <v>407</v>
      </c>
      <c r="K2885" s="16" t="s">
        <v>29</v>
      </c>
      <c r="L2885" s="60"/>
      <c r="M2885" s="15"/>
      <c r="N2885" s="15" t="s">
        <v>308</v>
      </c>
      <c r="O2885" s="15"/>
      <c r="P2885" s="16" t="s">
        <v>93</v>
      </c>
      <c r="Q2885" s="17">
        <v>6299</v>
      </c>
      <c r="R2885" s="18">
        <v>51.62</v>
      </c>
      <c r="S2885" s="19">
        <v>3504.9354999999996</v>
      </c>
      <c r="T2885" s="20" t="s">
        <v>34</v>
      </c>
      <c r="U2885" s="21" t="s">
        <v>50</v>
      </c>
      <c r="V2885" s="22" t="s">
        <v>52</v>
      </c>
      <c r="W2885" s="23">
        <v>90</v>
      </c>
      <c r="X2885" s="24"/>
    </row>
    <row r="2886" spans="1:24" s="1" customFormat="1" ht="17" customHeight="1" x14ac:dyDescent="0.3">
      <c r="A2886" s="26" t="s">
        <v>23</v>
      </c>
      <c r="B2886" s="26" t="s">
        <v>2479</v>
      </c>
      <c r="C2886" s="12" t="s">
        <v>2483</v>
      </c>
      <c r="D2886" s="57"/>
      <c r="E2886" s="42" t="str">
        <f t="shared" si="149"/>
        <v>Еще фото</v>
      </c>
      <c r="F2886" s="14"/>
      <c r="G2886" s="26" t="s">
        <v>2477</v>
      </c>
      <c r="H2886" s="26" t="s">
        <v>27</v>
      </c>
      <c r="I2886" s="26" t="s">
        <v>2408</v>
      </c>
      <c r="J2886" s="15" t="s">
        <v>407</v>
      </c>
      <c r="K2886" s="16" t="s">
        <v>29</v>
      </c>
      <c r="L2886" s="60"/>
      <c r="M2886" s="15"/>
      <c r="N2886" s="15" t="s">
        <v>308</v>
      </c>
      <c r="O2886" s="15"/>
      <c r="P2886" s="16" t="s">
        <v>93</v>
      </c>
      <c r="Q2886" s="17">
        <v>6299</v>
      </c>
      <c r="R2886" s="18">
        <v>51.62</v>
      </c>
      <c r="S2886" s="19">
        <v>3504.9354999999996</v>
      </c>
      <c r="T2886" s="20" t="s">
        <v>34</v>
      </c>
      <c r="U2886" s="21" t="s">
        <v>51</v>
      </c>
      <c r="V2886" s="22" t="s">
        <v>89</v>
      </c>
      <c r="W2886" s="23">
        <v>67</v>
      </c>
      <c r="X2886" s="24"/>
    </row>
    <row r="2887" spans="1:24" s="1" customFormat="1" ht="17" customHeight="1" x14ac:dyDescent="0.3">
      <c r="A2887" s="26" t="s">
        <v>23</v>
      </c>
      <c r="B2887" s="26" t="s">
        <v>2479</v>
      </c>
      <c r="C2887" s="12" t="s">
        <v>2483</v>
      </c>
      <c r="D2887" s="57"/>
      <c r="E2887" s="42" t="str">
        <f t="shared" si="149"/>
        <v>Еще фото</v>
      </c>
      <c r="F2887" s="14"/>
      <c r="G2887" s="26" t="s">
        <v>2477</v>
      </c>
      <c r="H2887" s="26" t="s">
        <v>27</v>
      </c>
      <c r="I2887" s="26" t="s">
        <v>2408</v>
      </c>
      <c r="J2887" s="15" t="s">
        <v>407</v>
      </c>
      <c r="K2887" s="16" t="s">
        <v>29</v>
      </c>
      <c r="L2887" s="60"/>
      <c r="M2887" s="15"/>
      <c r="N2887" s="15" t="s">
        <v>308</v>
      </c>
      <c r="O2887" s="15"/>
      <c r="P2887" s="16" t="s">
        <v>93</v>
      </c>
      <c r="Q2887" s="17">
        <v>6299</v>
      </c>
      <c r="R2887" s="18">
        <v>51.62</v>
      </c>
      <c r="S2887" s="19">
        <v>3504.9354999999996</v>
      </c>
      <c r="T2887" s="20" t="s">
        <v>34</v>
      </c>
      <c r="U2887" s="21" t="s">
        <v>97</v>
      </c>
      <c r="V2887" s="22" t="s">
        <v>98</v>
      </c>
      <c r="W2887" s="23">
        <v>30</v>
      </c>
      <c r="X2887" s="24"/>
    </row>
    <row r="2888" spans="1:24" s="1" customFormat="1" ht="22.05" customHeight="1" x14ac:dyDescent="0.3">
      <c r="A2888" s="26" t="s">
        <v>23</v>
      </c>
      <c r="B2888" s="26" t="s">
        <v>2479</v>
      </c>
      <c r="C2888" s="12" t="s">
        <v>2483</v>
      </c>
      <c r="D2888" s="58"/>
      <c r="E2888" s="42" t="str">
        <f t="shared" si="149"/>
        <v>Еще фото</v>
      </c>
      <c r="F2888" s="14"/>
      <c r="G2888" s="26" t="s">
        <v>2477</v>
      </c>
      <c r="H2888" s="26" t="s">
        <v>27</v>
      </c>
      <c r="I2888" s="26" t="s">
        <v>2408</v>
      </c>
      <c r="J2888" s="15" t="s">
        <v>407</v>
      </c>
      <c r="K2888" s="16" t="s">
        <v>29</v>
      </c>
      <c r="L2888" s="61"/>
      <c r="M2888" s="15"/>
      <c r="N2888" s="15" t="s">
        <v>308</v>
      </c>
      <c r="O2888" s="15"/>
      <c r="P2888" s="16" t="s">
        <v>93</v>
      </c>
      <c r="Q2888" s="17">
        <v>6299</v>
      </c>
      <c r="R2888" s="18">
        <v>51.62</v>
      </c>
      <c r="S2888" s="19">
        <v>3504.9354999999996</v>
      </c>
      <c r="T2888" s="20" t="s">
        <v>34</v>
      </c>
      <c r="U2888" s="21" t="s">
        <v>2484</v>
      </c>
      <c r="V2888" s="22" t="s">
        <v>164</v>
      </c>
      <c r="W2888" s="23">
        <v>1</v>
      </c>
      <c r="X2888" s="24"/>
    </row>
    <row r="2889" spans="1:24" s="1" customFormat="1" ht="108" customHeight="1" x14ac:dyDescent="0.3">
      <c r="A2889" s="11" t="s">
        <v>23</v>
      </c>
      <c r="B2889" s="11" t="s">
        <v>2485</v>
      </c>
      <c r="C2889" s="12" t="s">
        <v>2486</v>
      </c>
      <c r="D2889" s="13"/>
      <c r="E2889" s="42" t="str">
        <f>HYPERLINK("https://www.google.ru/search?q=JZ2263&amp;newwindow=1&amp;tbm=isch","Еще фото")</f>
        <v>Еще фото</v>
      </c>
      <c r="F2889" s="14"/>
      <c r="G2889" s="11" t="s">
        <v>2419</v>
      </c>
      <c r="H2889" s="11" t="s">
        <v>27</v>
      </c>
      <c r="I2889" s="15" t="s">
        <v>2408</v>
      </c>
      <c r="J2889" s="15" t="s">
        <v>118</v>
      </c>
      <c r="K2889" s="16" t="s">
        <v>29</v>
      </c>
      <c r="L2889" s="15"/>
      <c r="M2889" s="15"/>
      <c r="N2889" s="15" t="s">
        <v>191</v>
      </c>
      <c r="O2889" s="15"/>
      <c r="P2889" s="16" t="s">
        <v>172</v>
      </c>
      <c r="Q2889" s="17">
        <v>2899</v>
      </c>
      <c r="R2889" s="18">
        <v>48.26</v>
      </c>
      <c r="S2889" s="19">
        <v>1724.9884999999999</v>
      </c>
      <c r="T2889" s="20" t="s">
        <v>34</v>
      </c>
      <c r="U2889" s="21" t="s">
        <v>51</v>
      </c>
      <c r="V2889" s="22" t="s">
        <v>89</v>
      </c>
      <c r="W2889" s="23">
        <v>2</v>
      </c>
      <c r="X2889" s="24"/>
    </row>
    <row r="2890" spans="1:24" s="1" customFormat="1" ht="108" customHeight="1" x14ac:dyDescent="0.3">
      <c r="A2890" s="11" t="s">
        <v>23</v>
      </c>
      <c r="B2890" s="11" t="s">
        <v>2487</v>
      </c>
      <c r="C2890" s="12" t="s">
        <v>2488</v>
      </c>
      <c r="D2890" s="13"/>
      <c r="E2890" s="42" t="str">
        <f>HYPERLINK("https://www.google.ru/search?q=IR7976&amp;newwindow=1&amp;tbm=isch","Еще фото")</f>
        <v>Еще фото</v>
      </c>
      <c r="F2890" s="14"/>
      <c r="G2890" s="11" t="s">
        <v>2419</v>
      </c>
      <c r="H2890" s="11" t="s">
        <v>27</v>
      </c>
      <c r="I2890" s="15" t="s">
        <v>2408</v>
      </c>
      <c r="J2890" s="15" t="s">
        <v>28</v>
      </c>
      <c r="K2890" s="16" t="s">
        <v>29</v>
      </c>
      <c r="L2890" s="15" t="s">
        <v>2489</v>
      </c>
      <c r="M2890" s="15"/>
      <c r="N2890" s="15" t="s">
        <v>210</v>
      </c>
      <c r="O2890" s="15"/>
      <c r="P2890" s="16" t="s">
        <v>172</v>
      </c>
      <c r="Q2890" s="17">
        <v>4499</v>
      </c>
      <c r="R2890" s="18">
        <v>46.66</v>
      </c>
      <c r="S2890" s="19">
        <v>2759.9884999999995</v>
      </c>
      <c r="T2890" s="20" t="s">
        <v>34</v>
      </c>
      <c r="U2890" s="21" t="s">
        <v>47</v>
      </c>
      <c r="V2890" s="22" t="s">
        <v>88</v>
      </c>
      <c r="W2890" s="23">
        <v>4</v>
      </c>
      <c r="X2890" s="24"/>
    </row>
    <row r="2891" spans="1:24" s="1" customFormat="1" ht="108" customHeight="1" x14ac:dyDescent="0.3">
      <c r="A2891" s="11" t="s">
        <v>23</v>
      </c>
      <c r="B2891" s="11" t="s">
        <v>2490</v>
      </c>
      <c r="C2891" s="12" t="s">
        <v>2491</v>
      </c>
      <c r="D2891" s="13"/>
      <c r="E2891" s="42" t="str">
        <f>HYPERLINK("https://www.google.ru/search?q=JF3331&amp;newwindow=1&amp;tbm=isch","Еще фото")</f>
        <v>Еще фото</v>
      </c>
      <c r="F2891" s="14"/>
      <c r="G2891" s="11" t="s">
        <v>2419</v>
      </c>
      <c r="H2891" s="11" t="s">
        <v>27</v>
      </c>
      <c r="I2891" s="15" t="s">
        <v>2408</v>
      </c>
      <c r="J2891" s="15" t="s">
        <v>28</v>
      </c>
      <c r="K2891" s="16" t="s">
        <v>29</v>
      </c>
      <c r="L2891" s="15" t="s">
        <v>2492</v>
      </c>
      <c r="M2891" s="15"/>
      <c r="N2891" s="15" t="s">
        <v>31</v>
      </c>
      <c r="O2891" s="15"/>
      <c r="P2891" s="16" t="s">
        <v>172</v>
      </c>
      <c r="Q2891" s="17">
        <v>4499</v>
      </c>
      <c r="R2891" s="18">
        <v>46.66</v>
      </c>
      <c r="S2891" s="19">
        <v>2759.9884999999995</v>
      </c>
      <c r="T2891" s="20" t="s">
        <v>34</v>
      </c>
      <c r="U2891" s="21" t="s">
        <v>47</v>
      </c>
      <c r="V2891" s="22" t="s">
        <v>88</v>
      </c>
      <c r="W2891" s="23">
        <v>2</v>
      </c>
      <c r="X2891" s="24"/>
    </row>
    <row r="2892" spans="1:24" s="1" customFormat="1" ht="108" customHeight="1" x14ac:dyDescent="0.3">
      <c r="A2892" s="11" t="s">
        <v>23</v>
      </c>
      <c r="B2892" s="11" t="s">
        <v>2465</v>
      </c>
      <c r="C2892" s="12" t="s">
        <v>2493</v>
      </c>
      <c r="D2892" s="13"/>
      <c r="E2892" s="42" t="str">
        <f>HYPERLINK("https://www.google.ru/search?q=JC7920&amp;newwindow=1&amp;tbm=isch","Еще фото")</f>
        <v>Еще фото</v>
      </c>
      <c r="F2892" s="14"/>
      <c r="G2892" s="11" t="s">
        <v>2419</v>
      </c>
      <c r="H2892" s="11" t="s">
        <v>27</v>
      </c>
      <c r="I2892" s="15" t="s">
        <v>2408</v>
      </c>
      <c r="J2892" s="15" t="s">
        <v>28</v>
      </c>
      <c r="K2892" s="16" t="s">
        <v>29</v>
      </c>
      <c r="L2892" s="15" t="s">
        <v>2467</v>
      </c>
      <c r="M2892" s="15"/>
      <c r="N2892" s="15" t="s">
        <v>138</v>
      </c>
      <c r="O2892" s="15"/>
      <c r="P2892" s="16" t="s">
        <v>172</v>
      </c>
      <c r="Q2892" s="17">
        <v>6699</v>
      </c>
      <c r="R2892" s="18">
        <v>46.26</v>
      </c>
      <c r="S2892" s="19">
        <v>4139.9884999999995</v>
      </c>
      <c r="T2892" s="20" t="s">
        <v>34</v>
      </c>
      <c r="U2892" s="21" t="s">
        <v>47</v>
      </c>
      <c r="V2892" s="22" t="s">
        <v>88</v>
      </c>
      <c r="W2892" s="23">
        <v>5</v>
      </c>
      <c r="X2892" s="24"/>
    </row>
    <row r="2893" spans="1:24" s="1" customFormat="1" ht="108" customHeight="1" x14ac:dyDescent="0.3">
      <c r="A2893" s="11" t="s">
        <v>23</v>
      </c>
      <c r="B2893" s="11" t="s">
        <v>2494</v>
      </c>
      <c r="C2893" s="12" t="s">
        <v>2495</v>
      </c>
      <c r="D2893" s="13"/>
      <c r="E2893" s="42" t="str">
        <f>HYPERLINK("https://www.google.ru/search?q=IN2298&amp;newwindow=1&amp;tbm=isch","Еще фото")</f>
        <v>Еще фото</v>
      </c>
      <c r="F2893" s="14"/>
      <c r="G2893" s="11" t="s">
        <v>2419</v>
      </c>
      <c r="H2893" s="11" t="s">
        <v>27</v>
      </c>
      <c r="I2893" s="15" t="s">
        <v>2408</v>
      </c>
      <c r="J2893" s="15" t="s">
        <v>28</v>
      </c>
      <c r="K2893" s="16" t="s">
        <v>41</v>
      </c>
      <c r="L2893" s="15" t="s">
        <v>2496</v>
      </c>
      <c r="M2893" s="15"/>
      <c r="N2893" s="15" t="s">
        <v>191</v>
      </c>
      <c r="O2893" s="15"/>
      <c r="P2893" s="16" t="s">
        <v>172</v>
      </c>
      <c r="Q2893" s="17">
        <v>5199</v>
      </c>
      <c r="R2893" s="18">
        <v>46.14</v>
      </c>
      <c r="S2893" s="19">
        <v>3219.9884999999995</v>
      </c>
      <c r="T2893" s="20" t="s">
        <v>34</v>
      </c>
      <c r="U2893" s="21" t="s">
        <v>45</v>
      </c>
      <c r="V2893" s="22" t="s">
        <v>46</v>
      </c>
      <c r="W2893" s="23">
        <v>3</v>
      </c>
      <c r="X2893" s="24"/>
    </row>
    <row r="2894" spans="1:24" s="1" customFormat="1" ht="108" customHeight="1" x14ac:dyDescent="0.3">
      <c r="A2894" s="11" t="s">
        <v>23</v>
      </c>
      <c r="B2894" s="11" t="s">
        <v>2497</v>
      </c>
      <c r="C2894" s="12" t="s">
        <v>2498</v>
      </c>
      <c r="D2894" s="13"/>
      <c r="E2894" s="42" t="str">
        <f>HYPERLINK("https://www.google.ru/search?q=JD4913&amp;newwindow=1&amp;tbm=isch","Еще фото")</f>
        <v>Еще фото</v>
      </c>
      <c r="F2894" s="14"/>
      <c r="G2894" s="11" t="s">
        <v>2419</v>
      </c>
      <c r="H2894" s="11" t="s">
        <v>27</v>
      </c>
      <c r="I2894" s="15" t="s">
        <v>2408</v>
      </c>
      <c r="J2894" s="15" t="s">
        <v>28</v>
      </c>
      <c r="K2894" s="16" t="s">
        <v>29</v>
      </c>
      <c r="L2894" s="15" t="s">
        <v>2499</v>
      </c>
      <c r="M2894" s="15"/>
      <c r="N2894" s="15" t="s">
        <v>308</v>
      </c>
      <c r="O2894" s="15"/>
      <c r="P2894" s="16" t="s">
        <v>172</v>
      </c>
      <c r="Q2894" s="17">
        <v>5199</v>
      </c>
      <c r="R2894" s="18">
        <v>46.14</v>
      </c>
      <c r="S2894" s="19">
        <v>3219.9884999999995</v>
      </c>
      <c r="T2894" s="20" t="s">
        <v>34</v>
      </c>
      <c r="U2894" s="21" t="s">
        <v>47</v>
      </c>
      <c r="V2894" s="22" t="s">
        <v>88</v>
      </c>
      <c r="W2894" s="23">
        <v>1</v>
      </c>
      <c r="X2894" s="24"/>
    </row>
    <row r="2895" spans="1:24" s="1" customFormat="1" ht="108" customHeight="1" x14ac:dyDescent="0.3">
      <c r="A2895" s="11" t="s">
        <v>23</v>
      </c>
      <c r="B2895" s="11" t="s">
        <v>2500</v>
      </c>
      <c r="C2895" s="12" t="s">
        <v>2501</v>
      </c>
      <c r="D2895" s="13"/>
      <c r="E2895" s="42" t="str">
        <f>HYPERLINK("https://www.google.ru/search?q=JE9021&amp;newwindow=1&amp;tbm=isch","Еще фото")</f>
        <v>Еще фото</v>
      </c>
      <c r="F2895" s="14" t="s">
        <v>107</v>
      </c>
      <c r="G2895" s="11" t="s">
        <v>2477</v>
      </c>
      <c r="H2895" s="11" t="s">
        <v>27</v>
      </c>
      <c r="I2895" s="15" t="s">
        <v>2408</v>
      </c>
      <c r="J2895" s="15" t="s">
        <v>28</v>
      </c>
      <c r="K2895" s="16" t="s">
        <v>29</v>
      </c>
      <c r="L2895" s="15" t="s">
        <v>2502</v>
      </c>
      <c r="M2895" s="15"/>
      <c r="N2895" s="15" t="s">
        <v>86</v>
      </c>
      <c r="O2895" s="15"/>
      <c r="P2895" s="16" t="s">
        <v>172</v>
      </c>
      <c r="Q2895" s="17">
        <v>5199</v>
      </c>
      <c r="R2895" s="18">
        <v>46.14</v>
      </c>
      <c r="S2895" s="19">
        <v>3219.9884999999995</v>
      </c>
      <c r="T2895" s="20" t="s">
        <v>34</v>
      </c>
      <c r="U2895" s="21" t="s">
        <v>51</v>
      </c>
      <c r="V2895" s="22" t="s">
        <v>89</v>
      </c>
      <c r="W2895" s="23">
        <v>1</v>
      </c>
      <c r="X2895" s="24"/>
    </row>
    <row r="2896" spans="1:24" s="1" customFormat="1" ht="108" customHeight="1" x14ac:dyDescent="0.3">
      <c r="A2896" s="11" t="s">
        <v>23</v>
      </c>
      <c r="B2896" s="11" t="s">
        <v>2503</v>
      </c>
      <c r="C2896" s="12" t="s">
        <v>2504</v>
      </c>
      <c r="D2896" s="13"/>
      <c r="E2896" s="42" t="str">
        <f>HYPERLINK("https://www.google.ru/search?q=JE1219&amp;newwindow=1&amp;tbm=isch","Еще фото")</f>
        <v>Еще фото</v>
      </c>
      <c r="F2896" s="14"/>
      <c r="G2896" s="11" t="s">
        <v>2419</v>
      </c>
      <c r="H2896" s="11" t="s">
        <v>27</v>
      </c>
      <c r="I2896" s="15" t="s">
        <v>2408</v>
      </c>
      <c r="J2896" s="15" t="s">
        <v>28</v>
      </c>
      <c r="K2896" s="16" t="s">
        <v>41</v>
      </c>
      <c r="L2896" s="15" t="s">
        <v>2505</v>
      </c>
      <c r="M2896" s="15"/>
      <c r="N2896" s="15" t="s">
        <v>31</v>
      </c>
      <c r="O2896" s="15"/>
      <c r="P2896" s="16" t="s">
        <v>172</v>
      </c>
      <c r="Q2896" s="17">
        <v>3899</v>
      </c>
      <c r="R2896" s="18">
        <v>46.14</v>
      </c>
      <c r="S2896" s="19">
        <v>2414.9884999999995</v>
      </c>
      <c r="T2896" s="20" t="s">
        <v>34</v>
      </c>
      <c r="U2896" s="21" t="s">
        <v>45</v>
      </c>
      <c r="V2896" s="22" t="s">
        <v>46</v>
      </c>
      <c r="W2896" s="23">
        <v>1</v>
      </c>
      <c r="X2896" s="24"/>
    </row>
    <row r="2897" spans="1:24" s="1" customFormat="1" ht="108" customHeight="1" x14ac:dyDescent="0.3">
      <c r="A2897" s="11" t="s">
        <v>23</v>
      </c>
      <c r="B2897" s="11" t="s">
        <v>2506</v>
      </c>
      <c r="C2897" s="12" t="s">
        <v>2507</v>
      </c>
      <c r="D2897" s="13"/>
      <c r="E2897" s="42" t="str">
        <f>HYPERLINK("https://www.google.ru/search?q=JN1405&amp;newwindow=1&amp;tbm=isch","Еще фото")</f>
        <v>Еще фото</v>
      </c>
      <c r="F2897" s="14"/>
      <c r="G2897" s="11" t="s">
        <v>2419</v>
      </c>
      <c r="H2897" s="11" t="s">
        <v>27</v>
      </c>
      <c r="I2897" s="15" t="s">
        <v>2408</v>
      </c>
      <c r="J2897" s="15" t="s">
        <v>28</v>
      </c>
      <c r="K2897" s="16" t="s">
        <v>29</v>
      </c>
      <c r="L2897" s="15" t="s">
        <v>2508</v>
      </c>
      <c r="M2897" s="15"/>
      <c r="N2897" s="15" t="s">
        <v>210</v>
      </c>
      <c r="O2897" s="15"/>
      <c r="P2897" s="16" t="s">
        <v>172</v>
      </c>
      <c r="Q2897" s="17">
        <v>3899</v>
      </c>
      <c r="R2897" s="18">
        <v>46.14</v>
      </c>
      <c r="S2897" s="19">
        <v>2414.9884999999995</v>
      </c>
      <c r="T2897" s="20" t="s">
        <v>34</v>
      </c>
      <c r="U2897" s="21" t="s">
        <v>47</v>
      </c>
      <c r="V2897" s="22" t="s">
        <v>88</v>
      </c>
      <c r="W2897" s="23">
        <v>3</v>
      </c>
      <c r="X2897" s="24"/>
    </row>
    <row r="2898" spans="1:24" s="1" customFormat="1" ht="108" customHeight="1" x14ac:dyDescent="0.3">
      <c r="A2898" s="11" t="s">
        <v>23</v>
      </c>
      <c r="B2898" s="11" t="s">
        <v>2509</v>
      </c>
      <c r="C2898" s="12" t="s">
        <v>2510</v>
      </c>
      <c r="D2898" s="13"/>
      <c r="E2898" s="42" t="str">
        <f>HYPERLINK("https://www.google.ru/search?q=JF4189&amp;newwindow=1&amp;tbm=isch","Еще фото")</f>
        <v>Еще фото</v>
      </c>
      <c r="F2898" s="14"/>
      <c r="G2898" s="11" t="s">
        <v>2419</v>
      </c>
      <c r="H2898" s="11" t="s">
        <v>27</v>
      </c>
      <c r="I2898" s="15" t="s">
        <v>2408</v>
      </c>
      <c r="J2898" s="15" t="s">
        <v>544</v>
      </c>
      <c r="K2898" s="16" t="s">
        <v>29</v>
      </c>
      <c r="L2898" s="15"/>
      <c r="M2898" s="15"/>
      <c r="N2898" s="15" t="s">
        <v>43</v>
      </c>
      <c r="O2898" s="15"/>
      <c r="P2898" s="16" t="s">
        <v>33</v>
      </c>
      <c r="Q2898" s="17">
        <v>4999</v>
      </c>
      <c r="R2898" s="18">
        <v>45.99</v>
      </c>
      <c r="S2898" s="19">
        <v>3104.9884999999995</v>
      </c>
      <c r="T2898" s="20" t="s">
        <v>34</v>
      </c>
      <c r="U2898" s="21" t="s">
        <v>51</v>
      </c>
      <c r="V2898" s="22" t="s">
        <v>89</v>
      </c>
      <c r="W2898" s="23">
        <v>1</v>
      </c>
      <c r="X2898" s="24"/>
    </row>
    <row r="2899" spans="1:24" s="1" customFormat="1" ht="108" customHeight="1" x14ac:dyDescent="0.3">
      <c r="A2899" s="11" t="s">
        <v>23</v>
      </c>
      <c r="B2899" s="11" t="s">
        <v>2511</v>
      </c>
      <c r="C2899" s="12" t="s">
        <v>2512</v>
      </c>
      <c r="D2899" s="13"/>
      <c r="E2899" s="42" t="str">
        <f>HYPERLINK("https://www.google.ru/search?q=JI8397&amp;newwindow=1&amp;tbm=isch","Еще фото")</f>
        <v>Еще фото</v>
      </c>
      <c r="F2899" s="14"/>
      <c r="G2899" s="11" t="s">
        <v>2419</v>
      </c>
      <c r="H2899" s="11" t="s">
        <v>27</v>
      </c>
      <c r="I2899" s="15" t="s">
        <v>2408</v>
      </c>
      <c r="J2899" s="15" t="s">
        <v>40</v>
      </c>
      <c r="K2899" s="16" t="s">
        <v>29</v>
      </c>
      <c r="L2899" s="15" t="s">
        <v>2513</v>
      </c>
      <c r="M2899" s="15"/>
      <c r="N2899" s="15" t="s">
        <v>43</v>
      </c>
      <c r="O2899" s="15"/>
      <c r="P2899" s="16" t="s">
        <v>93</v>
      </c>
      <c r="Q2899" s="17">
        <v>4999</v>
      </c>
      <c r="R2899" s="18">
        <v>45.99</v>
      </c>
      <c r="S2899" s="19">
        <v>3104.9884999999995</v>
      </c>
      <c r="T2899" s="20" t="s">
        <v>34</v>
      </c>
      <c r="U2899" s="21" t="s">
        <v>47</v>
      </c>
      <c r="V2899" s="22" t="s">
        <v>88</v>
      </c>
      <c r="W2899" s="23">
        <v>1</v>
      </c>
      <c r="X2899" s="24"/>
    </row>
    <row r="2900" spans="1:24" s="1" customFormat="1" ht="108" customHeight="1" x14ac:dyDescent="0.3">
      <c r="A2900" s="11" t="s">
        <v>23</v>
      </c>
      <c r="B2900" s="11" t="s">
        <v>2514</v>
      </c>
      <c r="C2900" s="12" t="s">
        <v>2515</v>
      </c>
      <c r="D2900" s="13"/>
      <c r="E2900" s="42" t="str">
        <f>HYPERLINK("https://www.google.ru/search?q=KE8162&amp;newwindow=1&amp;tbm=isch","Еще фото")</f>
        <v>Еще фото</v>
      </c>
      <c r="F2900" s="14"/>
      <c r="G2900" s="11" t="s">
        <v>2419</v>
      </c>
      <c r="H2900" s="11" t="s">
        <v>27</v>
      </c>
      <c r="I2900" s="15" t="s">
        <v>2408</v>
      </c>
      <c r="J2900" s="15" t="s">
        <v>28</v>
      </c>
      <c r="K2900" s="16" t="s">
        <v>29</v>
      </c>
      <c r="L2900" s="15"/>
      <c r="M2900" s="15"/>
      <c r="N2900" s="15" t="s">
        <v>308</v>
      </c>
      <c r="O2900" s="15"/>
      <c r="P2900" s="16" t="s">
        <v>172</v>
      </c>
      <c r="Q2900" s="17">
        <v>4999</v>
      </c>
      <c r="R2900" s="18">
        <v>45.99</v>
      </c>
      <c r="S2900" s="19">
        <v>3104.9884999999995</v>
      </c>
      <c r="T2900" s="20" t="s">
        <v>34</v>
      </c>
      <c r="U2900" s="21" t="s">
        <v>51</v>
      </c>
      <c r="V2900" s="22" t="s">
        <v>89</v>
      </c>
      <c r="W2900" s="23">
        <v>2</v>
      </c>
      <c r="X2900" s="24"/>
    </row>
    <row r="2901" spans="1:24" s="1" customFormat="1" ht="108" customHeight="1" x14ac:dyDescent="0.3">
      <c r="A2901" s="11" t="s">
        <v>23</v>
      </c>
      <c r="B2901" s="11" t="s">
        <v>2516</v>
      </c>
      <c r="C2901" s="12" t="s">
        <v>2517</v>
      </c>
      <c r="D2901" s="13"/>
      <c r="E2901" s="42" t="str">
        <f>HYPERLINK("https://www.google.ru/search?q=KE8289&amp;newwindow=1&amp;tbm=isch","Еще фото")</f>
        <v>Еще фото</v>
      </c>
      <c r="F2901" s="14"/>
      <c r="G2901" s="11" t="s">
        <v>2419</v>
      </c>
      <c r="H2901" s="11" t="s">
        <v>27</v>
      </c>
      <c r="I2901" s="15" t="s">
        <v>2408</v>
      </c>
      <c r="J2901" s="15" t="s">
        <v>28</v>
      </c>
      <c r="K2901" s="16" t="s">
        <v>29</v>
      </c>
      <c r="L2901" s="15"/>
      <c r="M2901" s="15"/>
      <c r="N2901" s="15" t="s">
        <v>308</v>
      </c>
      <c r="O2901" s="15"/>
      <c r="P2901" s="16" t="s">
        <v>172</v>
      </c>
      <c r="Q2901" s="17">
        <v>4999</v>
      </c>
      <c r="R2901" s="18">
        <v>45.99</v>
      </c>
      <c r="S2901" s="19">
        <v>3104.9884999999995</v>
      </c>
      <c r="T2901" s="20" t="s">
        <v>34</v>
      </c>
      <c r="U2901" s="21" t="s">
        <v>51</v>
      </c>
      <c r="V2901" s="22" t="s">
        <v>89</v>
      </c>
      <c r="W2901" s="23">
        <v>2</v>
      </c>
      <c r="X2901" s="24"/>
    </row>
    <row r="2902" spans="1:24" s="1" customFormat="1" ht="108" customHeight="1" x14ac:dyDescent="0.3">
      <c r="A2902" s="11" t="s">
        <v>23</v>
      </c>
      <c r="B2902" s="11" t="s">
        <v>2518</v>
      </c>
      <c r="C2902" s="12" t="s">
        <v>2519</v>
      </c>
      <c r="D2902" s="13"/>
      <c r="E2902" s="42" t="str">
        <f>HYPERLINK("https://www.google.ru/search?q=JJ4127&amp;newwindow=1&amp;tbm=isch","Еще фото")</f>
        <v>Еще фото</v>
      </c>
      <c r="F2902" s="14"/>
      <c r="G2902" s="11" t="s">
        <v>2419</v>
      </c>
      <c r="H2902" s="11" t="s">
        <v>27</v>
      </c>
      <c r="I2902" s="15" t="s">
        <v>2408</v>
      </c>
      <c r="J2902" s="15" t="s">
        <v>28</v>
      </c>
      <c r="K2902" s="16" t="s">
        <v>41</v>
      </c>
      <c r="L2902" s="15" t="s">
        <v>2520</v>
      </c>
      <c r="M2902" s="15"/>
      <c r="N2902" s="15" t="s">
        <v>86</v>
      </c>
      <c r="O2902" s="15"/>
      <c r="P2902" s="16" t="s">
        <v>172</v>
      </c>
      <c r="Q2902" s="17">
        <v>3699</v>
      </c>
      <c r="R2902" s="18">
        <v>45.93</v>
      </c>
      <c r="S2902" s="19">
        <v>2299.9884999999999</v>
      </c>
      <c r="T2902" s="20" t="s">
        <v>34</v>
      </c>
      <c r="U2902" s="21" t="s">
        <v>45</v>
      </c>
      <c r="V2902" s="22" t="s">
        <v>46</v>
      </c>
      <c r="W2902" s="23">
        <v>1</v>
      </c>
      <c r="X2902" s="24"/>
    </row>
    <row r="2903" spans="1:24" s="1" customFormat="1" ht="108" customHeight="1" x14ac:dyDescent="0.3">
      <c r="A2903" s="11" t="s">
        <v>23</v>
      </c>
      <c r="B2903" s="11" t="s">
        <v>2521</v>
      </c>
      <c r="C2903" s="12" t="s">
        <v>2522</v>
      </c>
      <c r="D2903" s="13"/>
      <c r="E2903" s="42" t="str">
        <f>HYPERLINK("https://www.google.ru/search?q=CV9109&amp;newwindow=1&amp;tbm=isch","Еще фото")</f>
        <v>Еще фото</v>
      </c>
      <c r="F2903" s="14"/>
      <c r="G2903" s="11" t="s">
        <v>2433</v>
      </c>
      <c r="H2903" s="11" t="s">
        <v>27</v>
      </c>
      <c r="I2903" s="15" t="s">
        <v>2408</v>
      </c>
      <c r="J2903" s="15" t="s">
        <v>118</v>
      </c>
      <c r="K2903" s="16" t="s">
        <v>29</v>
      </c>
      <c r="L2903" s="15" t="s">
        <v>2523</v>
      </c>
      <c r="M2903" s="15"/>
      <c r="N2903" s="15" t="s">
        <v>191</v>
      </c>
      <c r="O2903" s="15"/>
      <c r="P2903" s="16" t="s">
        <v>93</v>
      </c>
      <c r="Q2903" s="17">
        <v>8299</v>
      </c>
      <c r="R2903" s="18">
        <v>45.78</v>
      </c>
      <c r="S2903" s="19">
        <v>5174.9884999999995</v>
      </c>
      <c r="T2903" s="20" t="s">
        <v>34</v>
      </c>
      <c r="U2903" s="21" t="s">
        <v>45</v>
      </c>
      <c r="V2903" s="22" t="s">
        <v>46</v>
      </c>
      <c r="W2903" s="23">
        <v>3</v>
      </c>
      <c r="X2903" s="24"/>
    </row>
    <row r="2904" spans="1:24" s="1" customFormat="1" ht="108" customHeight="1" x14ac:dyDescent="0.3">
      <c r="A2904" s="11" t="s">
        <v>23</v>
      </c>
      <c r="B2904" s="11" t="s">
        <v>2421</v>
      </c>
      <c r="C2904" s="12" t="s">
        <v>2524</v>
      </c>
      <c r="D2904" s="13"/>
      <c r="E2904" s="42" t="str">
        <f>HYPERLINK("https://www.google.ru/search?q=IM4504&amp;newwindow=1&amp;tbm=isch","Еще фото")</f>
        <v>Еще фото</v>
      </c>
      <c r="F2904" s="14"/>
      <c r="G2904" s="11" t="s">
        <v>2419</v>
      </c>
      <c r="H2904" s="11" t="s">
        <v>27</v>
      </c>
      <c r="I2904" s="15" t="s">
        <v>2408</v>
      </c>
      <c r="J2904" s="15" t="s">
        <v>28</v>
      </c>
      <c r="K2904" s="16" t="s">
        <v>29</v>
      </c>
      <c r="L2904" s="15" t="s">
        <v>2423</v>
      </c>
      <c r="M2904" s="15"/>
      <c r="N2904" s="15" t="s">
        <v>31</v>
      </c>
      <c r="O2904" s="15"/>
      <c r="P2904" s="16" t="s">
        <v>172</v>
      </c>
      <c r="Q2904" s="17">
        <v>5899</v>
      </c>
      <c r="R2904" s="18">
        <v>45.75</v>
      </c>
      <c r="S2904" s="19">
        <v>3679.9884999999995</v>
      </c>
      <c r="T2904" s="20" t="s">
        <v>34</v>
      </c>
      <c r="U2904" s="21" t="s">
        <v>45</v>
      </c>
      <c r="V2904" s="22" t="s">
        <v>46</v>
      </c>
      <c r="W2904" s="23">
        <v>6</v>
      </c>
      <c r="X2904" s="24"/>
    </row>
    <row r="2905" spans="1:24" s="1" customFormat="1" ht="108" customHeight="1" x14ac:dyDescent="0.3">
      <c r="A2905" s="11" t="s">
        <v>23</v>
      </c>
      <c r="B2905" s="11" t="s">
        <v>2457</v>
      </c>
      <c r="C2905" s="12" t="s">
        <v>2525</v>
      </c>
      <c r="D2905" s="13"/>
      <c r="E2905" s="42" t="str">
        <f>HYPERLINK("https://www.google.ru/search?q=JI5771&amp;newwindow=1&amp;tbm=isch","Еще фото")</f>
        <v>Еще фото</v>
      </c>
      <c r="F2905" s="14"/>
      <c r="G2905" s="11" t="s">
        <v>2419</v>
      </c>
      <c r="H2905" s="11" t="s">
        <v>27</v>
      </c>
      <c r="I2905" s="15" t="s">
        <v>2408</v>
      </c>
      <c r="J2905" s="15" t="s">
        <v>40</v>
      </c>
      <c r="K2905" s="16" t="s">
        <v>29</v>
      </c>
      <c r="L2905" s="15" t="s">
        <v>2526</v>
      </c>
      <c r="M2905" s="15"/>
      <c r="N2905" s="15" t="s">
        <v>176</v>
      </c>
      <c r="O2905" s="15"/>
      <c r="P2905" s="16" t="s">
        <v>2527</v>
      </c>
      <c r="Q2905" s="17">
        <v>5699</v>
      </c>
      <c r="R2905" s="18">
        <v>45.6</v>
      </c>
      <c r="S2905" s="19">
        <v>3564.9884999999995</v>
      </c>
      <c r="T2905" s="20" t="s">
        <v>34</v>
      </c>
      <c r="U2905" s="21" t="s">
        <v>47</v>
      </c>
      <c r="V2905" s="22" t="s">
        <v>88</v>
      </c>
      <c r="W2905" s="23">
        <v>3</v>
      </c>
      <c r="X2905" s="24"/>
    </row>
    <row r="2906" spans="1:24" s="1" customFormat="1" ht="108" customHeight="1" x14ac:dyDescent="0.3">
      <c r="A2906" s="11" t="s">
        <v>23</v>
      </c>
      <c r="B2906" s="11" t="s">
        <v>2528</v>
      </c>
      <c r="C2906" s="12" t="s">
        <v>2529</v>
      </c>
      <c r="D2906" s="13"/>
      <c r="E2906" s="42" t="str">
        <f>HYPERLINK("https://www.google.ru/search?q=JP1085&amp;newwindow=1&amp;tbm=isch","Еще фото")</f>
        <v>Еще фото</v>
      </c>
      <c r="F2906" s="14"/>
      <c r="G2906" s="11" t="s">
        <v>2419</v>
      </c>
      <c r="H2906" s="11" t="s">
        <v>27</v>
      </c>
      <c r="I2906" s="15" t="s">
        <v>2408</v>
      </c>
      <c r="J2906" s="15" t="s">
        <v>28</v>
      </c>
      <c r="K2906" s="16" t="s">
        <v>29</v>
      </c>
      <c r="L2906" s="15" t="s">
        <v>2530</v>
      </c>
      <c r="M2906" s="15"/>
      <c r="N2906" s="15" t="s">
        <v>191</v>
      </c>
      <c r="O2906" s="15"/>
      <c r="P2906" s="16" t="s">
        <v>172</v>
      </c>
      <c r="Q2906" s="17">
        <v>5699</v>
      </c>
      <c r="R2906" s="18">
        <v>45.6</v>
      </c>
      <c r="S2906" s="19">
        <v>3564.9884999999995</v>
      </c>
      <c r="T2906" s="20" t="s">
        <v>34</v>
      </c>
      <c r="U2906" s="21" t="s">
        <v>47</v>
      </c>
      <c r="V2906" s="22" t="s">
        <v>88</v>
      </c>
      <c r="W2906" s="23">
        <v>1</v>
      </c>
      <c r="X2906" s="24"/>
    </row>
    <row r="2907" spans="1:24" s="1" customFormat="1" ht="108" customHeight="1" x14ac:dyDescent="0.3">
      <c r="A2907" s="11" t="s">
        <v>23</v>
      </c>
      <c r="B2907" s="11" t="s">
        <v>2531</v>
      </c>
      <c r="C2907" s="12" t="s">
        <v>2532</v>
      </c>
      <c r="D2907" s="13"/>
      <c r="E2907" s="42" t="str">
        <f>HYPERLINK("https://www.google.ru/search?q=IC9279&amp;newwindow=1&amp;tbm=isch","Еще фото")</f>
        <v>Еще фото</v>
      </c>
      <c r="F2907" s="14"/>
      <c r="G2907" s="11" t="s">
        <v>2419</v>
      </c>
      <c r="H2907" s="11" t="s">
        <v>27</v>
      </c>
      <c r="I2907" s="15" t="s">
        <v>2408</v>
      </c>
      <c r="J2907" s="15" t="s">
        <v>28</v>
      </c>
      <c r="K2907" s="16" t="s">
        <v>29</v>
      </c>
      <c r="L2907" s="15" t="s">
        <v>2533</v>
      </c>
      <c r="M2907" s="15"/>
      <c r="N2907" s="15" t="s">
        <v>2293</v>
      </c>
      <c r="O2907" s="15"/>
      <c r="P2907" s="16" t="s">
        <v>66</v>
      </c>
      <c r="Q2907" s="17">
        <v>3299</v>
      </c>
      <c r="R2907" s="18">
        <v>45.44</v>
      </c>
      <c r="S2907" s="19">
        <v>2069.9884999999999</v>
      </c>
      <c r="T2907" s="20" t="s">
        <v>34</v>
      </c>
      <c r="U2907" s="21" t="s">
        <v>47</v>
      </c>
      <c r="V2907" s="22" t="s">
        <v>88</v>
      </c>
      <c r="W2907" s="23">
        <v>1</v>
      </c>
      <c r="X2907" s="24"/>
    </row>
    <row r="2908" spans="1:24" s="1" customFormat="1" ht="108" customHeight="1" x14ac:dyDescent="0.3">
      <c r="A2908" s="11" t="s">
        <v>23</v>
      </c>
      <c r="B2908" s="11" t="s">
        <v>2534</v>
      </c>
      <c r="C2908" s="12" t="s">
        <v>2535</v>
      </c>
      <c r="D2908" s="13"/>
      <c r="E2908" s="42" t="str">
        <f>HYPERLINK("https://www.google.ru/search?q=KD6395&amp;newwindow=1&amp;tbm=isch","Еще фото")</f>
        <v>Еще фото</v>
      </c>
      <c r="F2908" s="14" t="s">
        <v>107</v>
      </c>
      <c r="G2908" s="11" t="s">
        <v>2419</v>
      </c>
      <c r="H2908" s="11" t="s">
        <v>27</v>
      </c>
      <c r="I2908" s="15" t="s">
        <v>2408</v>
      </c>
      <c r="J2908" s="15" t="s">
        <v>118</v>
      </c>
      <c r="K2908" s="16" t="s">
        <v>29</v>
      </c>
      <c r="L2908" s="15"/>
      <c r="M2908" s="15"/>
      <c r="N2908" s="15" t="s">
        <v>43</v>
      </c>
      <c r="O2908" s="15"/>
      <c r="P2908" s="16" t="s">
        <v>172</v>
      </c>
      <c r="Q2908" s="17">
        <v>3299</v>
      </c>
      <c r="R2908" s="18">
        <v>45.44</v>
      </c>
      <c r="S2908" s="19">
        <v>2069.9884999999999</v>
      </c>
      <c r="T2908" s="20" t="s">
        <v>34</v>
      </c>
      <c r="U2908" s="21" t="s">
        <v>47</v>
      </c>
      <c r="V2908" s="22" t="s">
        <v>88</v>
      </c>
      <c r="W2908" s="23">
        <v>1</v>
      </c>
      <c r="X2908" s="24"/>
    </row>
    <row r="2909" spans="1:24" s="1" customFormat="1" ht="108" customHeight="1" x14ac:dyDescent="0.3">
      <c r="A2909" s="11" t="s">
        <v>23</v>
      </c>
      <c r="B2909" s="11" t="s">
        <v>2536</v>
      </c>
      <c r="C2909" s="12" t="s">
        <v>2537</v>
      </c>
      <c r="D2909" s="13"/>
      <c r="E2909" s="42" t="str">
        <f>HYPERLINK("https://www.google.ru/search?q=JC8052&amp;newwindow=1&amp;tbm=isch","Еще фото")</f>
        <v>Еще фото</v>
      </c>
      <c r="F2909" s="14"/>
      <c r="G2909" s="11" t="s">
        <v>2419</v>
      </c>
      <c r="H2909" s="11" t="s">
        <v>27</v>
      </c>
      <c r="I2909" s="15" t="s">
        <v>2408</v>
      </c>
      <c r="J2909" s="15" t="s">
        <v>28</v>
      </c>
      <c r="K2909" s="16" t="s">
        <v>29</v>
      </c>
      <c r="L2909" s="15" t="s">
        <v>2538</v>
      </c>
      <c r="M2909" s="15"/>
      <c r="N2909" s="15" t="s">
        <v>43</v>
      </c>
      <c r="O2909" s="15"/>
      <c r="P2909" s="16" t="s">
        <v>93</v>
      </c>
      <c r="Q2909" s="17">
        <v>5299</v>
      </c>
      <c r="R2909" s="18">
        <v>45.27</v>
      </c>
      <c r="S2909" s="19">
        <v>3334.9884999999995</v>
      </c>
      <c r="T2909" s="20" t="s">
        <v>34</v>
      </c>
      <c r="U2909" s="21" t="s">
        <v>47</v>
      </c>
      <c r="V2909" s="22" t="s">
        <v>88</v>
      </c>
      <c r="W2909" s="23">
        <v>3</v>
      </c>
      <c r="X2909" s="24"/>
    </row>
    <row r="2910" spans="1:24" s="1" customFormat="1" ht="108" customHeight="1" x14ac:dyDescent="0.3">
      <c r="A2910" s="11" t="s">
        <v>23</v>
      </c>
      <c r="B2910" s="11" t="s">
        <v>2539</v>
      </c>
      <c r="C2910" s="12" t="s">
        <v>2540</v>
      </c>
      <c r="D2910" s="13"/>
      <c r="E2910" s="42" t="str">
        <f>HYPERLINK("https://www.google.ru/search?q=JD8235&amp;newwindow=1&amp;tbm=isch","Еще фото")</f>
        <v>Еще фото</v>
      </c>
      <c r="F2910" s="14"/>
      <c r="G2910" s="11" t="s">
        <v>2419</v>
      </c>
      <c r="H2910" s="11" t="s">
        <v>27</v>
      </c>
      <c r="I2910" s="15" t="s">
        <v>2408</v>
      </c>
      <c r="J2910" s="15" t="s">
        <v>40</v>
      </c>
      <c r="K2910" s="16" t="s">
        <v>29</v>
      </c>
      <c r="L2910" s="15" t="s">
        <v>2541</v>
      </c>
      <c r="M2910" s="15"/>
      <c r="N2910" s="15" t="s">
        <v>43</v>
      </c>
      <c r="O2910" s="15"/>
      <c r="P2910" s="16" t="s">
        <v>2542</v>
      </c>
      <c r="Q2910" s="17">
        <v>5299</v>
      </c>
      <c r="R2910" s="18">
        <v>45.27</v>
      </c>
      <c r="S2910" s="19">
        <v>3334.9884999999995</v>
      </c>
      <c r="T2910" s="20" t="s">
        <v>34</v>
      </c>
      <c r="U2910" s="21" t="s">
        <v>47</v>
      </c>
      <c r="V2910" s="22" t="s">
        <v>88</v>
      </c>
      <c r="W2910" s="23">
        <v>4</v>
      </c>
      <c r="X2910" s="24"/>
    </row>
    <row r="2911" spans="1:24" s="1" customFormat="1" ht="108" customHeight="1" x14ac:dyDescent="0.3">
      <c r="A2911" s="11" t="s">
        <v>23</v>
      </c>
      <c r="B2911" s="11" t="s">
        <v>2543</v>
      </c>
      <c r="C2911" s="12" t="s">
        <v>2544</v>
      </c>
      <c r="D2911" s="13"/>
      <c r="E2911" s="42" t="str">
        <f>HYPERLINK("https://www.google.ru/search?q=JC9989&amp;newwindow=1&amp;tbm=isch","Еще фото")</f>
        <v>Еще фото</v>
      </c>
      <c r="F2911" s="14"/>
      <c r="G2911" s="11" t="s">
        <v>2419</v>
      </c>
      <c r="H2911" s="11" t="s">
        <v>27</v>
      </c>
      <c r="I2911" s="15" t="s">
        <v>2408</v>
      </c>
      <c r="J2911" s="15" t="s">
        <v>28</v>
      </c>
      <c r="K2911" s="16" t="s">
        <v>29</v>
      </c>
      <c r="L2911" s="15" t="s">
        <v>2545</v>
      </c>
      <c r="M2911" s="15"/>
      <c r="N2911" s="15" t="s">
        <v>86</v>
      </c>
      <c r="O2911" s="15"/>
      <c r="P2911" s="16" t="s">
        <v>172</v>
      </c>
      <c r="Q2911" s="17">
        <v>4199</v>
      </c>
      <c r="R2911" s="18">
        <v>45.23</v>
      </c>
      <c r="S2911" s="19">
        <v>2644.9884999999995</v>
      </c>
      <c r="T2911" s="20" t="s">
        <v>34</v>
      </c>
      <c r="U2911" s="21" t="s">
        <v>47</v>
      </c>
      <c r="V2911" s="22" t="s">
        <v>88</v>
      </c>
      <c r="W2911" s="23">
        <v>9</v>
      </c>
      <c r="X2911" s="24"/>
    </row>
    <row r="2912" spans="1:24" s="1" customFormat="1" ht="52.05" customHeight="1" x14ac:dyDescent="0.3">
      <c r="A2912" s="11" t="s">
        <v>23</v>
      </c>
      <c r="B2912" s="11" t="s">
        <v>2546</v>
      </c>
      <c r="C2912" s="12" t="s">
        <v>2547</v>
      </c>
      <c r="D2912" s="62"/>
      <c r="E2912" s="42" t="str">
        <f>HYPERLINK("https://www.google.ru/search?q=JD4610&amp;newwindow=1&amp;tbm=isch","Еще фото")</f>
        <v>Еще фото</v>
      </c>
      <c r="F2912" s="14"/>
      <c r="G2912" s="11" t="s">
        <v>2433</v>
      </c>
      <c r="H2912" s="11" t="s">
        <v>27</v>
      </c>
      <c r="I2912" s="15" t="s">
        <v>2408</v>
      </c>
      <c r="J2912" s="15" t="s">
        <v>28</v>
      </c>
      <c r="K2912" s="16" t="s">
        <v>41</v>
      </c>
      <c r="L2912" s="59" t="s">
        <v>2548</v>
      </c>
      <c r="M2912" s="15"/>
      <c r="N2912" s="15" t="s">
        <v>72</v>
      </c>
      <c r="O2912" s="15"/>
      <c r="P2912" s="16" t="s">
        <v>2549</v>
      </c>
      <c r="Q2912" s="17">
        <v>4199</v>
      </c>
      <c r="R2912" s="18">
        <v>45.23</v>
      </c>
      <c r="S2912" s="19">
        <v>2644.9884999999995</v>
      </c>
      <c r="T2912" s="20" t="s">
        <v>34</v>
      </c>
      <c r="U2912" s="21" t="s">
        <v>50</v>
      </c>
      <c r="V2912" s="22" t="s">
        <v>36</v>
      </c>
      <c r="W2912" s="23">
        <v>2</v>
      </c>
      <c r="X2912" s="24"/>
    </row>
    <row r="2913" spans="1:24" s="1" customFormat="1" ht="61.05" customHeight="1" x14ac:dyDescent="0.3">
      <c r="A2913" s="26" t="s">
        <v>23</v>
      </c>
      <c r="B2913" s="26" t="s">
        <v>2546</v>
      </c>
      <c r="C2913" s="12" t="s">
        <v>2547</v>
      </c>
      <c r="D2913" s="63"/>
      <c r="E2913" s="42" t="str">
        <f>HYPERLINK("https://www.google.ru/search?q=JD4610&amp;newwindow=1&amp;tbm=isch","Еще фото")</f>
        <v>Еще фото</v>
      </c>
      <c r="F2913" s="14"/>
      <c r="G2913" s="26" t="s">
        <v>2433</v>
      </c>
      <c r="H2913" s="26" t="s">
        <v>27</v>
      </c>
      <c r="I2913" s="26" t="s">
        <v>2408</v>
      </c>
      <c r="J2913" s="15" t="s">
        <v>28</v>
      </c>
      <c r="K2913" s="16" t="s">
        <v>41</v>
      </c>
      <c r="L2913" s="61"/>
      <c r="M2913" s="15"/>
      <c r="N2913" s="15" t="s">
        <v>72</v>
      </c>
      <c r="O2913" s="15"/>
      <c r="P2913" s="16" t="s">
        <v>2549</v>
      </c>
      <c r="Q2913" s="17">
        <v>4199</v>
      </c>
      <c r="R2913" s="18">
        <v>45.23</v>
      </c>
      <c r="S2913" s="19">
        <v>2644.9884999999995</v>
      </c>
      <c r="T2913" s="20" t="s">
        <v>34</v>
      </c>
      <c r="U2913" s="21" t="s">
        <v>51</v>
      </c>
      <c r="V2913" s="22" t="s">
        <v>52</v>
      </c>
      <c r="W2913" s="23">
        <v>1</v>
      </c>
      <c r="X2913" s="24"/>
    </row>
    <row r="2914" spans="1:24" s="1" customFormat="1" ht="108" customHeight="1" x14ac:dyDescent="0.3">
      <c r="A2914" s="11" t="s">
        <v>23</v>
      </c>
      <c r="B2914" s="11" t="s">
        <v>2550</v>
      </c>
      <c r="C2914" s="12" t="s">
        <v>2551</v>
      </c>
      <c r="D2914" s="13"/>
      <c r="E2914" s="42" t="str">
        <f>HYPERLINK("https://www.google.ru/search?q=JP0115&amp;newwindow=1&amp;tbm=isch","Еще фото")</f>
        <v>Еще фото</v>
      </c>
      <c r="F2914" s="14"/>
      <c r="G2914" s="11" t="s">
        <v>2419</v>
      </c>
      <c r="H2914" s="11" t="s">
        <v>27</v>
      </c>
      <c r="I2914" s="15" t="s">
        <v>2408</v>
      </c>
      <c r="J2914" s="15" t="s">
        <v>28</v>
      </c>
      <c r="K2914" s="16" t="s">
        <v>41</v>
      </c>
      <c r="L2914" s="15" t="s">
        <v>2552</v>
      </c>
      <c r="M2914" s="15"/>
      <c r="N2914" s="15" t="s">
        <v>43</v>
      </c>
      <c r="O2914" s="15"/>
      <c r="P2914" s="16" t="s">
        <v>172</v>
      </c>
      <c r="Q2914" s="17">
        <v>4199</v>
      </c>
      <c r="R2914" s="18">
        <v>45.23</v>
      </c>
      <c r="S2914" s="19">
        <v>2644.9884999999995</v>
      </c>
      <c r="T2914" s="20" t="s">
        <v>34</v>
      </c>
      <c r="U2914" s="21" t="s">
        <v>45</v>
      </c>
      <c r="V2914" s="22" t="s">
        <v>46</v>
      </c>
      <c r="W2914" s="23">
        <v>4</v>
      </c>
      <c r="X2914" s="24"/>
    </row>
    <row r="2915" spans="1:24" s="1" customFormat="1" ht="108" customHeight="1" x14ac:dyDescent="0.3">
      <c r="A2915" s="11" t="s">
        <v>23</v>
      </c>
      <c r="B2915" s="11" t="s">
        <v>2553</v>
      </c>
      <c r="C2915" s="12" t="s">
        <v>2554</v>
      </c>
      <c r="D2915" s="13"/>
      <c r="E2915" s="42" t="str">
        <f>HYPERLINK("https://www.google.ru/search?q=KE8287&amp;newwindow=1&amp;tbm=isch","Еще фото")</f>
        <v>Еще фото</v>
      </c>
      <c r="F2915" s="14"/>
      <c r="G2915" s="11" t="s">
        <v>2419</v>
      </c>
      <c r="H2915" s="11" t="s">
        <v>27</v>
      </c>
      <c r="I2915" s="15" t="s">
        <v>2408</v>
      </c>
      <c r="J2915" s="15" t="s">
        <v>28</v>
      </c>
      <c r="K2915" s="16" t="s">
        <v>29</v>
      </c>
      <c r="L2915" s="15"/>
      <c r="M2915" s="15"/>
      <c r="N2915" s="15" t="s">
        <v>308</v>
      </c>
      <c r="O2915" s="15"/>
      <c r="P2915" s="16" t="s">
        <v>172</v>
      </c>
      <c r="Q2915" s="17">
        <v>5099</v>
      </c>
      <c r="R2915" s="18">
        <v>45.09</v>
      </c>
      <c r="S2915" s="19">
        <v>3219.9884999999995</v>
      </c>
      <c r="T2915" s="20" t="s">
        <v>34</v>
      </c>
      <c r="U2915" s="21" t="s">
        <v>97</v>
      </c>
      <c r="V2915" s="22" t="s">
        <v>98</v>
      </c>
      <c r="W2915" s="23">
        <v>2</v>
      </c>
      <c r="X2915" s="24"/>
    </row>
    <row r="2916" spans="1:24" s="1" customFormat="1" ht="108" customHeight="1" x14ac:dyDescent="0.3">
      <c r="A2916" s="11" t="s">
        <v>23</v>
      </c>
      <c r="B2916" s="11" t="s">
        <v>2555</v>
      </c>
      <c r="C2916" s="12" t="s">
        <v>2556</v>
      </c>
      <c r="D2916" s="13"/>
      <c r="E2916" s="42" t="str">
        <f>HYPERLINK("https://www.google.ru/search?q=GL0769&amp;newwindow=1&amp;tbm=isch","Еще фото")</f>
        <v>Еще фото</v>
      </c>
      <c r="F2916" s="14"/>
      <c r="G2916" s="11" t="s">
        <v>2419</v>
      </c>
      <c r="H2916" s="11" t="s">
        <v>27</v>
      </c>
      <c r="I2916" s="15" t="s">
        <v>2408</v>
      </c>
      <c r="J2916" s="15" t="s">
        <v>28</v>
      </c>
      <c r="K2916" s="16" t="s">
        <v>41</v>
      </c>
      <c r="L2916" s="15" t="s">
        <v>2557</v>
      </c>
      <c r="M2916" s="15"/>
      <c r="N2916" s="15" t="s">
        <v>43</v>
      </c>
      <c r="O2916" s="15" t="s">
        <v>32</v>
      </c>
      <c r="P2916" s="16" t="s">
        <v>172</v>
      </c>
      <c r="Q2916" s="17">
        <v>3299</v>
      </c>
      <c r="R2916" s="18">
        <v>45</v>
      </c>
      <c r="S2916" s="19">
        <v>2086.6174999999998</v>
      </c>
      <c r="T2916" s="20" t="s">
        <v>34</v>
      </c>
      <c r="U2916" s="21" t="s">
        <v>45</v>
      </c>
      <c r="V2916" s="22" t="s">
        <v>46</v>
      </c>
      <c r="W2916" s="23">
        <v>1</v>
      </c>
      <c r="X2916" s="24"/>
    </row>
    <row r="2917" spans="1:24" s="1" customFormat="1" ht="52.05" customHeight="1" x14ac:dyDescent="0.3">
      <c r="A2917" s="11" t="s">
        <v>23</v>
      </c>
      <c r="B2917" s="11" t="s">
        <v>2558</v>
      </c>
      <c r="C2917" s="12" t="s">
        <v>2559</v>
      </c>
      <c r="D2917" s="62"/>
      <c r="E2917" s="42" t="str">
        <f>HYPERLINK("https://www.google.ru/search?q=HF5970&amp;newwindow=1&amp;tbm=isch","Еще фото")</f>
        <v>Еще фото</v>
      </c>
      <c r="F2917" s="14"/>
      <c r="G2917" s="11" t="s">
        <v>2419</v>
      </c>
      <c r="H2917" s="11" t="s">
        <v>27</v>
      </c>
      <c r="I2917" s="15" t="s">
        <v>2408</v>
      </c>
      <c r="J2917" s="15" t="s">
        <v>118</v>
      </c>
      <c r="K2917" s="16" t="s">
        <v>29</v>
      </c>
      <c r="L2917" s="59" t="s">
        <v>2560</v>
      </c>
      <c r="M2917" s="15" t="s">
        <v>103</v>
      </c>
      <c r="N2917" s="15" t="s">
        <v>445</v>
      </c>
      <c r="O2917" s="15" t="s">
        <v>32</v>
      </c>
      <c r="P2917" s="16" t="s">
        <v>93</v>
      </c>
      <c r="Q2917" s="17">
        <v>6099</v>
      </c>
      <c r="R2917" s="18">
        <v>45</v>
      </c>
      <c r="S2917" s="19">
        <v>3857.6174999999994</v>
      </c>
      <c r="T2917" s="20" t="s">
        <v>34</v>
      </c>
      <c r="U2917" s="21" t="s">
        <v>47</v>
      </c>
      <c r="V2917" s="22" t="s">
        <v>88</v>
      </c>
      <c r="W2917" s="23">
        <v>2</v>
      </c>
      <c r="X2917" s="24"/>
    </row>
    <row r="2918" spans="1:24" s="1" customFormat="1" ht="61.05" customHeight="1" x14ac:dyDescent="0.3">
      <c r="A2918" s="26" t="s">
        <v>23</v>
      </c>
      <c r="B2918" s="26" t="s">
        <v>2558</v>
      </c>
      <c r="C2918" s="12" t="s">
        <v>2559</v>
      </c>
      <c r="D2918" s="63"/>
      <c r="E2918" s="42" t="str">
        <f>HYPERLINK("https://www.google.ru/search?q=HF5970&amp;newwindow=1&amp;tbm=isch","Еще фото")</f>
        <v>Еще фото</v>
      </c>
      <c r="F2918" s="14"/>
      <c r="G2918" s="26" t="s">
        <v>2419</v>
      </c>
      <c r="H2918" s="26" t="s">
        <v>27</v>
      </c>
      <c r="I2918" s="26" t="s">
        <v>2408</v>
      </c>
      <c r="J2918" s="15" t="s">
        <v>118</v>
      </c>
      <c r="K2918" s="16" t="s">
        <v>29</v>
      </c>
      <c r="L2918" s="61"/>
      <c r="M2918" s="15" t="s">
        <v>103</v>
      </c>
      <c r="N2918" s="15" t="s">
        <v>445</v>
      </c>
      <c r="O2918" s="15" t="s">
        <v>32</v>
      </c>
      <c r="P2918" s="16" t="s">
        <v>93</v>
      </c>
      <c r="Q2918" s="17">
        <v>6099</v>
      </c>
      <c r="R2918" s="18">
        <v>45</v>
      </c>
      <c r="S2918" s="19">
        <v>3857.6174999999994</v>
      </c>
      <c r="T2918" s="20" t="s">
        <v>34</v>
      </c>
      <c r="U2918" s="21" t="s">
        <v>50</v>
      </c>
      <c r="V2918" s="22" t="s">
        <v>52</v>
      </c>
      <c r="W2918" s="23">
        <v>2</v>
      </c>
      <c r="X2918" s="24"/>
    </row>
    <row r="2919" spans="1:24" s="1" customFormat="1" ht="108" customHeight="1" x14ac:dyDescent="0.3">
      <c r="A2919" s="11" t="s">
        <v>23</v>
      </c>
      <c r="B2919" s="11" t="s">
        <v>2561</v>
      </c>
      <c r="C2919" s="12" t="s">
        <v>2562</v>
      </c>
      <c r="D2919" s="13"/>
      <c r="E2919" s="42" t="str">
        <f>HYPERLINK("https://www.google.ru/search?q=HR7795&amp;newwindow=1&amp;tbm=isch","Еще фото")</f>
        <v>Еще фото</v>
      </c>
      <c r="F2919" s="14"/>
      <c r="G2919" s="11" t="s">
        <v>2419</v>
      </c>
      <c r="H2919" s="11" t="s">
        <v>27</v>
      </c>
      <c r="I2919" s="15" t="s">
        <v>2408</v>
      </c>
      <c r="J2919" s="15" t="s">
        <v>40</v>
      </c>
      <c r="K2919" s="16" t="s">
        <v>41</v>
      </c>
      <c r="L2919" s="15" t="s">
        <v>2563</v>
      </c>
      <c r="M2919" s="15"/>
      <c r="N2919" s="15" t="s">
        <v>43</v>
      </c>
      <c r="O2919" s="15"/>
      <c r="P2919" s="16" t="s">
        <v>2564</v>
      </c>
      <c r="Q2919" s="17">
        <v>3999</v>
      </c>
      <c r="R2919" s="18">
        <v>45</v>
      </c>
      <c r="S2919" s="19">
        <v>2529.3674999999994</v>
      </c>
      <c r="T2919" s="20" t="s">
        <v>34</v>
      </c>
      <c r="U2919" s="21" t="s">
        <v>45</v>
      </c>
      <c r="V2919" s="22" t="s">
        <v>46</v>
      </c>
      <c r="W2919" s="23">
        <v>25</v>
      </c>
      <c r="X2919" s="24"/>
    </row>
    <row r="2920" spans="1:24" s="1" customFormat="1" ht="21" customHeight="1" x14ac:dyDescent="0.3">
      <c r="A2920" s="11" t="s">
        <v>23</v>
      </c>
      <c r="B2920" s="11" t="s">
        <v>2565</v>
      </c>
      <c r="C2920" s="25" t="s">
        <v>2566</v>
      </c>
      <c r="D2920" s="56"/>
      <c r="E2920" s="42" t="str">
        <f>HYPERLINK("https://www.google.ru/search?q=HR8729&amp;newwindow=1&amp;tbm=isch","Еще фото")</f>
        <v>Еще фото</v>
      </c>
      <c r="F2920" s="14"/>
      <c r="G2920" s="11" t="s">
        <v>2477</v>
      </c>
      <c r="H2920" s="11" t="s">
        <v>27</v>
      </c>
      <c r="I2920" s="15" t="s">
        <v>2408</v>
      </c>
      <c r="J2920" s="15" t="s">
        <v>28</v>
      </c>
      <c r="K2920" s="16" t="s">
        <v>29</v>
      </c>
      <c r="L2920" s="59"/>
      <c r="M2920" s="15"/>
      <c r="N2920" s="15" t="s">
        <v>308</v>
      </c>
      <c r="O2920" s="15"/>
      <c r="P2920" s="16" t="s">
        <v>93</v>
      </c>
      <c r="Q2920" s="17">
        <v>3299</v>
      </c>
      <c r="R2920" s="18">
        <v>45</v>
      </c>
      <c r="S2920" s="19">
        <v>2086.6174999999998</v>
      </c>
      <c r="T2920" s="20" t="s">
        <v>34</v>
      </c>
      <c r="U2920" s="21" t="s">
        <v>47</v>
      </c>
      <c r="V2920" s="22" t="s">
        <v>88</v>
      </c>
      <c r="W2920" s="23">
        <v>4</v>
      </c>
      <c r="X2920" s="24"/>
    </row>
    <row r="2921" spans="1:24" s="1" customFormat="1" ht="21" customHeight="1" x14ac:dyDescent="0.3">
      <c r="A2921" s="26" t="s">
        <v>23</v>
      </c>
      <c r="B2921" s="26" t="s">
        <v>2565</v>
      </c>
      <c r="C2921" s="27" t="s">
        <v>2566</v>
      </c>
      <c r="D2921" s="57"/>
      <c r="E2921" s="42" t="str">
        <f>HYPERLINK("https://www.google.ru/search?q=HR8729&amp;newwindow=1&amp;tbm=isch","Еще фото")</f>
        <v>Еще фото</v>
      </c>
      <c r="F2921" s="14"/>
      <c r="G2921" s="26" t="s">
        <v>2477</v>
      </c>
      <c r="H2921" s="26" t="s">
        <v>27</v>
      </c>
      <c r="I2921" s="26" t="s">
        <v>2408</v>
      </c>
      <c r="J2921" s="15" t="s">
        <v>28</v>
      </c>
      <c r="K2921" s="16" t="s">
        <v>29</v>
      </c>
      <c r="L2921" s="60"/>
      <c r="M2921" s="15"/>
      <c r="N2921" s="15" t="s">
        <v>308</v>
      </c>
      <c r="O2921" s="15"/>
      <c r="P2921" s="16" t="s">
        <v>93</v>
      </c>
      <c r="Q2921" s="17">
        <v>3299</v>
      </c>
      <c r="R2921" s="18">
        <v>45</v>
      </c>
      <c r="S2921" s="19">
        <v>2086.6174999999998</v>
      </c>
      <c r="T2921" s="20" t="s">
        <v>34</v>
      </c>
      <c r="U2921" s="21" t="s">
        <v>35</v>
      </c>
      <c r="V2921" s="22" t="s">
        <v>36</v>
      </c>
      <c r="W2921" s="23">
        <v>11</v>
      </c>
      <c r="X2921" s="24"/>
    </row>
    <row r="2922" spans="1:24" s="1" customFormat="1" ht="21" customHeight="1" x14ac:dyDescent="0.3">
      <c r="A2922" s="26" t="s">
        <v>23</v>
      </c>
      <c r="B2922" s="26" t="s">
        <v>2565</v>
      </c>
      <c r="C2922" s="27" t="s">
        <v>2566</v>
      </c>
      <c r="D2922" s="57"/>
      <c r="E2922" s="42" t="str">
        <f>HYPERLINK("https://www.google.ru/search?q=HR8729&amp;newwindow=1&amp;tbm=isch","Еще фото")</f>
        <v>Еще фото</v>
      </c>
      <c r="F2922" s="14"/>
      <c r="G2922" s="26" t="s">
        <v>2477</v>
      </c>
      <c r="H2922" s="26" t="s">
        <v>27</v>
      </c>
      <c r="I2922" s="26" t="s">
        <v>2408</v>
      </c>
      <c r="J2922" s="15" t="s">
        <v>28</v>
      </c>
      <c r="K2922" s="16" t="s">
        <v>29</v>
      </c>
      <c r="L2922" s="60"/>
      <c r="M2922" s="15"/>
      <c r="N2922" s="15" t="s">
        <v>308</v>
      </c>
      <c r="O2922" s="15"/>
      <c r="P2922" s="16" t="s">
        <v>93</v>
      </c>
      <c r="Q2922" s="17">
        <v>3299</v>
      </c>
      <c r="R2922" s="18">
        <v>45</v>
      </c>
      <c r="S2922" s="19">
        <v>2086.6174999999998</v>
      </c>
      <c r="T2922" s="20" t="s">
        <v>34</v>
      </c>
      <c r="U2922" s="21" t="s">
        <v>50</v>
      </c>
      <c r="V2922" s="22" t="s">
        <v>52</v>
      </c>
      <c r="W2922" s="23">
        <v>12</v>
      </c>
      <c r="X2922" s="24"/>
    </row>
    <row r="2923" spans="1:24" s="1" customFormat="1" ht="21" customHeight="1" x14ac:dyDescent="0.3">
      <c r="A2923" s="26" t="s">
        <v>23</v>
      </c>
      <c r="B2923" s="26" t="s">
        <v>2565</v>
      </c>
      <c r="C2923" s="27" t="s">
        <v>2566</v>
      </c>
      <c r="D2923" s="57"/>
      <c r="E2923" s="42" t="str">
        <f>HYPERLINK("https://www.google.ru/search?q=HR8729&amp;newwindow=1&amp;tbm=isch","Еще фото")</f>
        <v>Еще фото</v>
      </c>
      <c r="F2923" s="14"/>
      <c r="G2923" s="26" t="s">
        <v>2477</v>
      </c>
      <c r="H2923" s="26" t="s">
        <v>27</v>
      </c>
      <c r="I2923" s="26" t="s">
        <v>2408</v>
      </c>
      <c r="J2923" s="15" t="s">
        <v>28</v>
      </c>
      <c r="K2923" s="16" t="s">
        <v>29</v>
      </c>
      <c r="L2923" s="60"/>
      <c r="M2923" s="15"/>
      <c r="N2923" s="15" t="s">
        <v>308</v>
      </c>
      <c r="O2923" s="15"/>
      <c r="P2923" s="16" t="s">
        <v>93</v>
      </c>
      <c r="Q2923" s="17">
        <v>3299</v>
      </c>
      <c r="R2923" s="18">
        <v>45</v>
      </c>
      <c r="S2923" s="19">
        <v>2086.6174999999998</v>
      </c>
      <c r="T2923" s="20" t="s">
        <v>34</v>
      </c>
      <c r="U2923" s="21" t="s">
        <v>51</v>
      </c>
      <c r="V2923" s="22" t="s">
        <v>89</v>
      </c>
      <c r="W2923" s="23">
        <v>7</v>
      </c>
      <c r="X2923" s="24"/>
    </row>
    <row r="2924" spans="1:24" s="1" customFormat="1" ht="32" customHeight="1" x14ac:dyDescent="0.3">
      <c r="A2924" s="26" t="s">
        <v>23</v>
      </c>
      <c r="B2924" s="26" t="s">
        <v>2565</v>
      </c>
      <c r="C2924" s="27" t="s">
        <v>2566</v>
      </c>
      <c r="D2924" s="58"/>
      <c r="E2924" s="42" t="str">
        <f>HYPERLINK("https://www.google.ru/search?q=HR8729&amp;newwindow=1&amp;tbm=isch","Еще фото")</f>
        <v>Еще фото</v>
      </c>
      <c r="F2924" s="14"/>
      <c r="G2924" s="26" t="s">
        <v>2477</v>
      </c>
      <c r="H2924" s="26" t="s">
        <v>27</v>
      </c>
      <c r="I2924" s="26" t="s">
        <v>2408</v>
      </c>
      <c r="J2924" s="15" t="s">
        <v>28</v>
      </c>
      <c r="K2924" s="16" t="s">
        <v>29</v>
      </c>
      <c r="L2924" s="61"/>
      <c r="M2924" s="15"/>
      <c r="N2924" s="15" t="s">
        <v>308</v>
      </c>
      <c r="O2924" s="15"/>
      <c r="P2924" s="16" t="s">
        <v>93</v>
      </c>
      <c r="Q2924" s="17">
        <v>3299</v>
      </c>
      <c r="R2924" s="18">
        <v>45</v>
      </c>
      <c r="S2924" s="19">
        <v>2086.6174999999998</v>
      </c>
      <c r="T2924" s="20" t="s">
        <v>34</v>
      </c>
      <c r="U2924" s="21" t="s">
        <v>97</v>
      </c>
      <c r="V2924" s="22" t="s">
        <v>98</v>
      </c>
      <c r="W2924" s="23">
        <v>2</v>
      </c>
      <c r="X2924" s="24"/>
    </row>
    <row r="2925" spans="1:24" s="1" customFormat="1" ht="26" customHeight="1" x14ac:dyDescent="0.3">
      <c r="A2925" s="11" t="s">
        <v>23</v>
      </c>
      <c r="B2925" s="11" t="s">
        <v>2565</v>
      </c>
      <c r="C2925" s="12" t="s">
        <v>2567</v>
      </c>
      <c r="D2925" s="56"/>
      <c r="E2925" s="42" t="str">
        <f>HYPERLINK("https://www.google.ru/search?q=HR8730&amp;newwindow=1&amp;tbm=isch","Еще фото")</f>
        <v>Еще фото</v>
      </c>
      <c r="F2925" s="14"/>
      <c r="G2925" s="11" t="s">
        <v>2477</v>
      </c>
      <c r="H2925" s="11" t="s">
        <v>27</v>
      </c>
      <c r="I2925" s="15" t="s">
        <v>2408</v>
      </c>
      <c r="J2925" s="15" t="s">
        <v>28</v>
      </c>
      <c r="K2925" s="16" t="s">
        <v>29</v>
      </c>
      <c r="L2925" s="59"/>
      <c r="M2925" s="15"/>
      <c r="N2925" s="15" t="s">
        <v>43</v>
      </c>
      <c r="O2925" s="15"/>
      <c r="P2925" s="16" t="s">
        <v>93</v>
      </c>
      <c r="Q2925" s="17">
        <v>3299</v>
      </c>
      <c r="R2925" s="18">
        <v>45</v>
      </c>
      <c r="S2925" s="19">
        <v>2086.6174999999998</v>
      </c>
      <c r="T2925" s="20" t="s">
        <v>34</v>
      </c>
      <c r="U2925" s="21" t="s">
        <v>47</v>
      </c>
      <c r="V2925" s="22" t="s">
        <v>88</v>
      </c>
      <c r="W2925" s="23">
        <v>4</v>
      </c>
      <c r="X2925" s="24"/>
    </row>
    <row r="2926" spans="1:24" s="1" customFormat="1" ht="26" customHeight="1" x14ac:dyDescent="0.3">
      <c r="A2926" s="26" t="s">
        <v>23</v>
      </c>
      <c r="B2926" s="26" t="s">
        <v>2565</v>
      </c>
      <c r="C2926" s="12" t="s">
        <v>2567</v>
      </c>
      <c r="D2926" s="57"/>
      <c r="E2926" s="42" t="str">
        <f>HYPERLINK("https://www.google.ru/search?q=HR8730&amp;newwindow=1&amp;tbm=isch","Еще фото")</f>
        <v>Еще фото</v>
      </c>
      <c r="F2926" s="14"/>
      <c r="G2926" s="26" t="s">
        <v>2477</v>
      </c>
      <c r="H2926" s="26" t="s">
        <v>27</v>
      </c>
      <c r="I2926" s="26" t="s">
        <v>2408</v>
      </c>
      <c r="J2926" s="15" t="s">
        <v>28</v>
      </c>
      <c r="K2926" s="16" t="s">
        <v>29</v>
      </c>
      <c r="L2926" s="60"/>
      <c r="M2926" s="15"/>
      <c r="N2926" s="15" t="s">
        <v>43</v>
      </c>
      <c r="O2926" s="15"/>
      <c r="P2926" s="16" t="s">
        <v>93</v>
      </c>
      <c r="Q2926" s="17">
        <v>3299</v>
      </c>
      <c r="R2926" s="18">
        <v>45</v>
      </c>
      <c r="S2926" s="19">
        <v>2086.6174999999998</v>
      </c>
      <c r="T2926" s="20" t="s">
        <v>34</v>
      </c>
      <c r="U2926" s="21" t="s">
        <v>35</v>
      </c>
      <c r="V2926" s="22" t="s">
        <v>36</v>
      </c>
      <c r="W2926" s="23">
        <v>13</v>
      </c>
      <c r="X2926" s="24"/>
    </row>
    <row r="2927" spans="1:24" s="1" customFormat="1" ht="26" customHeight="1" x14ac:dyDescent="0.3">
      <c r="A2927" s="26" t="s">
        <v>23</v>
      </c>
      <c r="B2927" s="26" t="s">
        <v>2565</v>
      </c>
      <c r="C2927" s="12" t="s">
        <v>2567</v>
      </c>
      <c r="D2927" s="57"/>
      <c r="E2927" s="42" t="str">
        <f>HYPERLINK("https://www.google.ru/search?q=HR8730&amp;newwindow=1&amp;tbm=isch","Еще фото")</f>
        <v>Еще фото</v>
      </c>
      <c r="F2927" s="14"/>
      <c r="G2927" s="26" t="s">
        <v>2477</v>
      </c>
      <c r="H2927" s="26" t="s">
        <v>27</v>
      </c>
      <c r="I2927" s="26" t="s">
        <v>2408</v>
      </c>
      <c r="J2927" s="15" t="s">
        <v>28</v>
      </c>
      <c r="K2927" s="16" t="s">
        <v>29</v>
      </c>
      <c r="L2927" s="60"/>
      <c r="M2927" s="15"/>
      <c r="N2927" s="15" t="s">
        <v>43</v>
      </c>
      <c r="O2927" s="15"/>
      <c r="P2927" s="16" t="s">
        <v>93</v>
      </c>
      <c r="Q2927" s="17">
        <v>3299</v>
      </c>
      <c r="R2927" s="18">
        <v>45</v>
      </c>
      <c r="S2927" s="19">
        <v>2086.6174999999998</v>
      </c>
      <c r="T2927" s="20" t="s">
        <v>34</v>
      </c>
      <c r="U2927" s="21" t="s">
        <v>50</v>
      </c>
      <c r="V2927" s="22" t="s">
        <v>52</v>
      </c>
      <c r="W2927" s="23">
        <v>12</v>
      </c>
      <c r="X2927" s="24"/>
    </row>
    <row r="2928" spans="1:24" s="1" customFormat="1" ht="26" customHeight="1" x14ac:dyDescent="0.3">
      <c r="A2928" s="26" t="s">
        <v>23</v>
      </c>
      <c r="B2928" s="26" t="s">
        <v>2565</v>
      </c>
      <c r="C2928" s="12" t="s">
        <v>2567</v>
      </c>
      <c r="D2928" s="58"/>
      <c r="E2928" s="42" t="str">
        <f>HYPERLINK("https://www.google.ru/search?q=HR8730&amp;newwindow=1&amp;tbm=isch","Еще фото")</f>
        <v>Еще фото</v>
      </c>
      <c r="F2928" s="14"/>
      <c r="G2928" s="26" t="s">
        <v>2477</v>
      </c>
      <c r="H2928" s="26" t="s">
        <v>27</v>
      </c>
      <c r="I2928" s="26" t="s">
        <v>2408</v>
      </c>
      <c r="J2928" s="15" t="s">
        <v>28</v>
      </c>
      <c r="K2928" s="16" t="s">
        <v>29</v>
      </c>
      <c r="L2928" s="61"/>
      <c r="M2928" s="15"/>
      <c r="N2928" s="15" t="s">
        <v>43</v>
      </c>
      <c r="O2928" s="15"/>
      <c r="P2928" s="16" t="s">
        <v>93</v>
      </c>
      <c r="Q2928" s="17">
        <v>3299</v>
      </c>
      <c r="R2928" s="18">
        <v>45</v>
      </c>
      <c r="S2928" s="19">
        <v>2086.6174999999998</v>
      </c>
      <c r="T2928" s="20" t="s">
        <v>34</v>
      </c>
      <c r="U2928" s="21" t="s">
        <v>51</v>
      </c>
      <c r="V2928" s="22" t="s">
        <v>89</v>
      </c>
      <c r="W2928" s="23">
        <v>6</v>
      </c>
      <c r="X2928" s="24"/>
    </row>
    <row r="2929" spans="1:24" s="1" customFormat="1" ht="21" customHeight="1" x14ac:dyDescent="0.3">
      <c r="A2929" s="11" t="s">
        <v>23</v>
      </c>
      <c r="B2929" s="11" t="s">
        <v>2568</v>
      </c>
      <c r="C2929" s="25" t="s">
        <v>2569</v>
      </c>
      <c r="D2929" s="56"/>
      <c r="E2929" s="42" t="str">
        <f>HYPERLINK("https://www.google.ru/search?q=IK9726&amp;newwindow=1&amp;tbm=isch","Еще фото")</f>
        <v>Еще фото</v>
      </c>
      <c r="F2929" s="28" t="s">
        <v>137</v>
      </c>
      <c r="G2929" s="11" t="s">
        <v>2433</v>
      </c>
      <c r="H2929" s="11" t="s">
        <v>27</v>
      </c>
      <c r="I2929" s="15" t="s">
        <v>2408</v>
      </c>
      <c r="J2929" s="15" t="s">
        <v>40</v>
      </c>
      <c r="K2929" s="16" t="s">
        <v>29</v>
      </c>
      <c r="L2929" s="59" t="s">
        <v>2570</v>
      </c>
      <c r="M2929" s="15"/>
      <c r="N2929" s="15" t="s">
        <v>43</v>
      </c>
      <c r="O2929" s="15"/>
      <c r="P2929" s="16" t="s">
        <v>2571</v>
      </c>
      <c r="Q2929" s="17">
        <v>3899</v>
      </c>
      <c r="R2929" s="18">
        <v>45</v>
      </c>
      <c r="S2929" s="19">
        <v>2466.1174999999994</v>
      </c>
      <c r="T2929" s="20" t="s">
        <v>34</v>
      </c>
      <c r="U2929" s="21" t="s">
        <v>47</v>
      </c>
      <c r="V2929" s="22" t="s">
        <v>88</v>
      </c>
      <c r="W2929" s="23">
        <v>2</v>
      </c>
      <c r="X2929" s="24"/>
    </row>
    <row r="2930" spans="1:24" s="1" customFormat="1" ht="21" customHeight="1" x14ac:dyDescent="0.3">
      <c r="A2930" s="26" t="s">
        <v>23</v>
      </c>
      <c r="B2930" s="26" t="s">
        <v>2568</v>
      </c>
      <c r="C2930" s="27" t="s">
        <v>2569</v>
      </c>
      <c r="D2930" s="57"/>
      <c r="E2930" s="42" t="str">
        <f>HYPERLINK("https://www.google.ru/search?q=IK9726&amp;newwindow=1&amp;tbm=isch","Еще фото")</f>
        <v>Еще фото</v>
      </c>
      <c r="F2930" s="28" t="s">
        <v>137</v>
      </c>
      <c r="G2930" s="26" t="s">
        <v>2433</v>
      </c>
      <c r="H2930" s="26" t="s">
        <v>27</v>
      </c>
      <c r="I2930" s="26" t="s">
        <v>2408</v>
      </c>
      <c r="J2930" s="15" t="s">
        <v>40</v>
      </c>
      <c r="K2930" s="16" t="s">
        <v>29</v>
      </c>
      <c r="L2930" s="60"/>
      <c r="M2930" s="15"/>
      <c r="N2930" s="15" t="s">
        <v>43</v>
      </c>
      <c r="O2930" s="15"/>
      <c r="P2930" s="16" t="s">
        <v>2571</v>
      </c>
      <c r="Q2930" s="17">
        <v>3899</v>
      </c>
      <c r="R2930" s="18">
        <v>45</v>
      </c>
      <c r="S2930" s="19">
        <v>2466.1174999999994</v>
      </c>
      <c r="T2930" s="20" t="s">
        <v>34</v>
      </c>
      <c r="U2930" s="21" t="s">
        <v>35</v>
      </c>
      <c r="V2930" s="22" t="s">
        <v>36</v>
      </c>
      <c r="W2930" s="23">
        <v>4</v>
      </c>
      <c r="X2930" s="24"/>
    </row>
    <row r="2931" spans="1:24" s="1" customFormat="1" ht="21" customHeight="1" x14ac:dyDescent="0.3">
      <c r="A2931" s="26" t="s">
        <v>23</v>
      </c>
      <c r="B2931" s="26" t="s">
        <v>2568</v>
      </c>
      <c r="C2931" s="27" t="s">
        <v>2569</v>
      </c>
      <c r="D2931" s="57"/>
      <c r="E2931" s="42" t="str">
        <f>HYPERLINK("https://www.google.ru/search?q=IK9726&amp;newwindow=1&amp;tbm=isch","Еще фото")</f>
        <v>Еще фото</v>
      </c>
      <c r="F2931" s="28" t="s">
        <v>137</v>
      </c>
      <c r="G2931" s="26" t="s">
        <v>2433</v>
      </c>
      <c r="H2931" s="26" t="s">
        <v>27</v>
      </c>
      <c r="I2931" s="26" t="s">
        <v>2408</v>
      </c>
      <c r="J2931" s="15" t="s">
        <v>40</v>
      </c>
      <c r="K2931" s="16" t="s">
        <v>29</v>
      </c>
      <c r="L2931" s="60"/>
      <c r="M2931" s="15"/>
      <c r="N2931" s="15" t="s">
        <v>43</v>
      </c>
      <c r="O2931" s="15"/>
      <c r="P2931" s="16" t="s">
        <v>2571</v>
      </c>
      <c r="Q2931" s="17">
        <v>3899</v>
      </c>
      <c r="R2931" s="18">
        <v>45</v>
      </c>
      <c r="S2931" s="19">
        <v>2466.1174999999994</v>
      </c>
      <c r="T2931" s="20" t="s">
        <v>34</v>
      </c>
      <c r="U2931" s="21" t="s">
        <v>50</v>
      </c>
      <c r="V2931" s="22" t="s">
        <v>52</v>
      </c>
      <c r="W2931" s="23">
        <v>4</v>
      </c>
      <c r="X2931" s="24"/>
    </row>
    <row r="2932" spans="1:24" s="1" customFormat="1" ht="21" customHeight="1" x14ac:dyDescent="0.3">
      <c r="A2932" s="26" t="s">
        <v>23</v>
      </c>
      <c r="B2932" s="26" t="s">
        <v>2568</v>
      </c>
      <c r="C2932" s="27" t="s">
        <v>2569</v>
      </c>
      <c r="D2932" s="57"/>
      <c r="E2932" s="42" t="str">
        <f>HYPERLINK("https://www.google.ru/search?q=IK9726&amp;newwindow=1&amp;tbm=isch","Еще фото")</f>
        <v>Еще фото</v>
      </c>
      <c r="F2932" s="28" t="s">
        <v>137</v>
      </c>
      <c r="G2932" s="26" t="s">
        <v>2433</v>
      </c>
      <c r="H2932" s="26" t="s">
        <v>27</v>
      </c>
      <c r="I2932" s="26" t="s">
        <v>2408</v>
      </c>
      <c r="J2932" s="15" t="s">
        <v>40</v>
      </c>
      <c r="K2932" s="16" t="s">
        <v>29</v>
      </c>
      <c r="L2932" s="60"/>
      <c r="M2932" s="15"/>
      <c r="N2932" s="15" t="s">
        <v>43</v>
      </c>
      <c r="O2932" s="15"/>
      <c r="P2932" s="16" t="s">
        <v>2571</v>
      </c>
      <c r="Q2932" s="17">
        <v>3899</v>
      </c>
      <c r="R2932" s="18">
        <v>45</v>
      </c>
      <c r="S2932" s="19">
        <v>2466.1174999999994</v>
      </c>
      <c r="T2932" s="20" t="s">
        <v>34</v>
      </c>
      <c r="U2932" s="21" t="s">
        <v>51</v>
      </c>
      <c r="V2932" s="22" t="s">
        <v>89</v>
      </c>
      <c r="W2932" s="23">
        <v>2</v>
      </c>
      <c r="X2932" s="24"/>
    </row>
    <row r="2933" spans="1:24" s="1" customFormat="1" ht="32" customHeight="1" x14ac:dyDescent="0.3">
      <c r="A2933" s="26" t="s">
        <v>23</v>
      </c>
      <c r="B2933" s="26" t="s">
        <v>2568</v>
      </c>
      <c r="C2933" s="27" t="s">
        <v>2569</v>
      </c>
      <c r="D2933" s="58"/>
      <c r="E2933" s="42" t="str">
        <f>HYPERLINK("https://www.google.ru/search?q=IK9726&amp;newwindow=1&amp;tbm=isch","Еще фото")</f>
        <v>Еще фото</v>
      </c>
      <c r="F2933" s="28" t="s">
        <v>137</v>
      </c>
      <c r="G2933" s="26" t="s">
        <v>2433</v>
      </c>
      <c r="H2933" s="26" t="s">
        <v>27</v>
      </c>
      <c r="I2933" s="26" t="s">
        <v>2408</v>
      </c>
      <c r="J2933" s="15" t="s">
        <v>40</v>
      </c>
      <c r="K2933" s="16" t="s">
        <v>29</v>
      </c>
      <c r="L2933" s="61"/>
      <c r="M2933" s="15"/>
      <c r="N2933" s="15" t="s">
        <v>43</v>
      </c>
      <c r="O2933" s="15"/>
      <c r="P2933" s="16" t="s">
        <v>2571</v>
      </c>
      <c r="Q2933" s="17">
        <v>3899</v>
      </c>
      <c r="R2933" s="18">
        <v>45</v>
      </c>
      <c r="S2933" s="19">
        <v>2466.1174999999994</v>
      </c>
      <c r="T2933" s="20" t="s">
        <v>34</v>
      </c>
      <c r="U2933" s="21" t="s">
        <v>97</v>
      </c>
      <c r="V2933" s="22" t="s">
        <v>98</v>
      </c>
      <c r="W2933" s="23">
        <v>3</v>
      </c>
      <c r="X2933" s="24"/>
    </row>
    <row r="2934" spans="1:24" s="1" customFormat="1" ht="52.05" customHeight="1" x14ac:dyDescent="0.3">
      <c r="A2934" s="11" t="s">
        <v>23</v>
      </c>
      <c r="B2934" s="11" t="s">
        <v>2572</v>
      </c>
      <c r="C2934" s="12" t="s">
        <v>2573</v>
      </c>
      <c r="D2934" s="62"/>
      <c r="E2934" s="42" t="str">
        <f>HYPERLINK("https://www.google.ru/search?q=IL7381&amp;newwindow=1&amp;tbm=isch","Еще фото")</f>
        <v>Еще фото</v>
      </c>
      <c r="F2934" s="14"/>
      <c r="G2934" s="11" t="s">
        <v>2419</v>
      </c>
      <c r="H2934" s="11" t="s">
        <v>27</v>
      </c>
      <c r="I2934" s="15" t="s">
        <v>2408</v>
      </c>
      <c r="J2934" s="15" t="s">
        <v>28</v>
      </c>
      <c r="K2934" s="16" t="s">
        <v>29</v>
      </c>
      <c r="L2934" s="59" t="s">
        <v>2574</v>
      </c>
      <c r="M2934" s="15"/>
      <c r="N2934" s="15" t="s">
        <v>210</v>
      </c>
      <c r="O2934" s="15"/>
      <c r="P2934" s="16" t="s">
        <v>93</v>
      </c>
      <c r="Q2934" s="17">
        <v>9499</v>
      </c>
      <c r="R2934" s="18">
        <v>45</v>
      </c>
      <c r="S2934" s="19">
        <v>6008.1174999999994</v>
      </c>
      <c r="T2934" s="20" t="s">
        <v>34</v>
      </c>
      <c r="U2934" s="21" t="s">
        <v>47</v>
      </c>
      <c r="V2934" s="22" t="s">
        <v>88</v>
      </c>
      <c r="W2934" s="23">
        <v>7</v>
      </c>
      <c r="X2934" s="24"/>
    </row>
    <row r="2935" spans="1:24" s="1" customFormat="1" ht="61.05" customHeight="1" x14ac:dyDescent="0.3">
      <c r="A2935" s="26" t="s">
        <v>23</v>
      </c>
      <c r="B2935" s="26" t="s">
        <v>2572</v>
      </c>
      <c r="C2935" s="12" t="s">
        <v>2573</v>
      </c>
      <c r="D2935" s="63"/>
      <c r="E2935" s="42" t="str">
        <f>HYPERLINK("https://www.google.ru/search?q=IL7381&amp;newwindow=1&amp;tbm=isch","Еще фото")</f>
        <v>Еще фото</v>
      </c>
      <c r="F2935" s="14"/>
      <c r="G2935" s="26" t="s">
        <v>2419</v>
      </c>
      <c r="H2935" s="26" t="s">
        <v>27</v>
      </c>
      <c r="I2935" s="26" t="s">
        <v>2408</v>
      </c>
      <c r="J2935" s="15" t="s">
        <v>28</v>
      </c>
      <c r="K2935" s="16" t="s">
        <v>29</v>
      </c>
      <c r="L2935" s="61"/>
      <c r="M2935" s="15"/>
      <c r="N2935" s="15" t="s">
        <v>210</v>
      </c>
      <c r="O2935" s="15"/>
      <c r="P2935" s="16" t="s">
        <v>93</v>
      </c>
      <c r="Q2935" s="17">
        <v>9499</v>
      </c>
      <c r="R2935" s="18">
        <v>45</v>
      </c>
      <c r="S2935" s="19">
        <v>6008.1174999999994</v>
      </c>
      <c r="T2935" s="20" t="s">
        <v>34</v>
      </c>
      <c r="U2935" s="21" t="s">
        <v>35</v>
      </c>
      <c r="V2935" s="22" t="s">
        <v>36</v>
      </c>
      <c r="W2935" s="23">
        <v>2</v>
      </c>
      <c r="X2935" s="24"/>
    </row>
    <row r="2936" spans="1:24" s="1" customFormat="1" ht="26" customHeight="1" x14ac:dyDescent="0.3">
      <c r="A2936" s="11" t="s">
        <v>23</v>
      </c>
      <c r="B2936" s="11" t="s">
        <v>2575</v>
      </c>
      <c r="C2936" s="12" t="s">
        <v>2576</v>
      </c>
      <c r="D2936" s="56"/>
      <c r="E2936" s="42" t="str">
        <f>HYPERLINK("https://www.google.ru/search?q=IM8408&amp;newwindow=1&amp;tbm=isch","Еще фото")</f>
        <v>Еще фото</v>
      </c>
      <c r="F2936" s="14"/>
      <c r="G2936" s="11" t="s">
        <v>2477</v>
      </c>
      <c r="H2936" s="11" t="s">
        <v>27</v>
      </c>
      <c r="I2936" s="15" t="s">
        <v>2408</v>
      </c>
      <c r="J2936" s="15" t="s">
        <v>407</v>
      </c>
      <c r="K2936" s="16" t="s">
        <v>29</v>
      </c>
      <c r="L2936" s="59" t="s">
        <v>2577</v>
      </c>
      <c r="M2936" s="15"/>
      <c r="N2936" s="15" t="s">
        <v>308</v>
      </c>
      <c r="O2936" s="15"/>
      <c r="P2936" s="16" t="s">
        <v>2578</v>
      </c>
      <c r="Q2936" s="17">
        <v>6799</v>
      </c>
      <c r="R2936" s="18">
        <v>45</v>
      </c>
      <c r="S2936" s="19">
        <v>4300.3674999999994</v>
      </c>
      <c r="T2936" s="20" t="s">
        <v>34</v>
      </c>
      <c r="U2936" s="21" t="s">
        <v>35</v>
      </c>
      <c r="V2936" s="22" t="s">
        <v>36</v>
      </c>
      <c r="W2936" s="23">
        <v>7</v>
      </c>
      <c r="X2936" s="24"/>
    </row>
    <row r="2937" spans="1:24" s="1" customFormat="1" ht="26" customHeight="1" x14ac:dyDescent="0.3">
      <c r="A2937" s="26" t="s">
        <v>23</v>
      </c>
      <c r="B2937" s="26" t="s">
        <v>2575</v>
      </c>
      <c r="C2937" s="12" t="s">
        <v>2576</v>
      </c>
      <c r="D2937" s="57"/>
      <c r="E2937" s="42" t="str">
        <f>HYPERLINK("https://www.google.ru/search?q=IM8408&amp;newwindow=1&amp;tbm=isch","Еще фото")</f>
        <v>Еще фото</v>
      </c>
      <c r="F2937" s="14"/>
      <c r="G2937" s="26" t="s">
        <v>2477</v>
      </c>
      <c r="H2937" s="26" t="s">
        <v>27</v>
      </c>
      <c r="I2937" s="26" t="s">
        <v>2408</v>
      </c>
      <c r="J2937" s="15" t="s">
        <v>407</v>
      </c>
      <c r="K2937" s="16" t="s">
        <v>29</v>
      </c>
      <c r="L2937" s="60"/>
      <c r="M2937" s="15"/>
      <c r="N2937" s="15" t="s">
        <v>308</v>
      </c>
      <c r="O2937" s="15"/>
      <c r="P2937" s="16" t="s">
        <v>2578</v>
      </c>
      <c r="Q2937" s="17">
        <v>6799</v>
      </c>
      <c r="R2937" s="18">
        <v>45</v>
      </c>
      <c r="S2937" s="19">
        <v>4300.3674999999994</v>
      </c>
      <c r="T2937" s="20" t="s">
        <v>34</v>
      </c>
      <c r="U2937" s="21" t="s">
        <v>50</v>
      </c>
      <c r="V2937" s="22" t="s">
        <v>52</v>
      </c>
      <c r="W2937" s="23">
        <v>1</v>
      </c>
      <c r="X2937" s="24"/>
    </row>
    <row r="2938" spans="1:24" s="1" customFormat="1" ht="26" customHeight="1" x14ac:dyDescent="0.3">
      <c r="A2938" s="26" t="s">
        <v>23</v>
      </c>
      <c r="B2938" s="26" t="s">
        <v>2575</v>
      </c>
      <c r="C2938" s="12" t="s">
        <v>2576</v>
      </c>
      <c r="D2938" s="57"/>
      <c r="E2938" s="42" t="str">
        <f>HYPERLINK("https://www.google.ru/search?q=IM8408&amp;newwindow=1&amp;tbm=isch","Еще фото")</f>
        <v>Еще фото</v>
      </c>
      <c r="F2938" s="14"/>
      <c r="G2938" s="26" t="s">
        <v>2477</v>
      </c>
      <c r="H2938" s="26" t="s">
        <v>27</v>
      </c>
      <c r="I2938" s="26" t="s">
        <v>2408</v>
      </c>
      <c r="J2938" s="15" t="s">
        <v>407</v>
      </c>
      <c r="K2938" s="16" t="s">
        <v>29</v>
      </c>
      <c r="L2938" s="60"/>
      <c r="M2938" s="15"/>
      <c r="N2938" s="15" t="s">
        <v>308</v>
      </c>
      <c r="O2938" s="15"/>
      <c r="P2938" s="16" t="s">
        <v>2578</v>
      </c>
      <c r="Q2938" s="17">
        <v>6799</v>
      </c>
      <c r="R2938" s="18">
        <v>45</v>
      </c>
      <c r="S2938" s="19">
        <v>4300.3674999999994</v>
      </c>
      <c r="T2938" s="20" t="s">
        <v>34</v>
      </c>
      <c r="U2938" s="21" t="s">
        <v>51</v>
      </c>
      <c r="V2938" s="22" t="s">
        <v>89</v>
      </c>
      <c r="W2938" s="23">
        <v>1</v>
      </c>
      <c r="X2938" s="24"/>
    </row>
    <row r="2939" spans="1:24" s="1" customFormat="1" ht="26" customHeight="1" x14ac:dyDescent="0.3">
      <c r="A2939" s="26" t="s">
        <v>23</v>
      </c>
      <c r="B2939" s="26" t="s">
        <v>2575</v>
      </c>
      <c r="C2939" s="12" t="s">
        <v>2576</v>
      </c>
      <c r="D2939" s="58"/>
      <c r="E2939" s="42" t="str">
        <f>HYPERLINK("https://www.google.ru/search?q=IM8408&amp;newwindow=1&amp;tbm=isch","Еще фото")</f>
        <v>Еще фото</v>
      </c>
      <c r="F2939" s="14"/>
      <c r="G2939" s="26" t="s">
        <v>2477</v>
      </c>
      <c r="H2939" s="26" t="s">
        <v>27</v>
      </c>
      <c r="I2939" s="26" t="s">
        <v>2408</v>
      </c>
      <c r="J2939" s="15" t="s">
        <v>407</v>
      </c>
      <c r="K2939" s="16" t="s">
        <v>29</v>
      </c>
      <c r="L2939" s="61"/>
      <c r="M2939" s="15"/>
      <c r="N2939" s="15" t="s">
        <v>308</v>
      </c>
      <c r="O2939" s="15"/>
      <c r="P2939" s="16" t="s">
        <v>2578</v>
      </c>
      <c r="Q2939" s="17">
        <v>6799</v>
      </c>
      <c r="R2939" s="18">
        <v>45</v>
      </c>
      <c r="S2939" s="19">
        <v>4300.3674999999994</v>
      </c>
      <c r="T2939" s="20" t="s">
        <v>34</v>
      </c>
      <c r="U2939" s="21" t="s">
        <v>97</v>
      </c>
      <c r="V2939" s="22" t="s">
        <v>98</v>
      </c>
      <c r="W2939" s="23">
        <v>1</v>
      </c>
      <c r="X2939" s="24"/>
    </row>
    <row r="2940" spans="1:24" s="1" customFormat="1" ht="35" customHeight="1" x14ac:dyDescent="0.3">
      <c r="A2940" s="11" t="s">
        <v>23</v>
      </c>
      <c r="B2940" s="11" t="s">
        <v>2475</v>
      </c>
      <c r="C2940" s="12" t="s">
        <v>2579</v>
      </c>
      <c r="D2940" s="56"/>
      <c r="E2940" s="42" t="str">
        <f>HYPERLINK("https://www.google.ru/search?q=IN6416&amp;newwindow=1&amp;tbm=isch","Еще фото")</f>
        <v>Еще фото</v>
      </c>
      <c r="F2940" s="14"/>
      <c r="G2940" s="11" t="s">
        <v>2477</v>
      </c>
      <c r="H2940" s="11" t="s">
        <v>27</v>
      </c>
      <c r="I2940" s="15" t="s">
        <v>2408</v>
      </c>
      <c r="J2940" s="15" t="s">
        <v>407</v>
      </c>
      <c r="K2940" s="16" t="s">
        <v>29</v>
      </c>
      <c r="L2940" s="59" t="s">
        <v>2478</v>
      </c>
      <c r="M2940" s="15"/>
      <c r="N2940" s="15" t="s">
        <v>210</v>
      </c>
      <c r="O2940" s="15"/>
      <c r="P2940" s="16" t="s">
        <v>93</v>
      </c>
      <c r="Q2940" s="17">
        <v>4899</v>
      </c>
      <c r="R2940" s="18">
        <v>45</v>
      </c>
      <c r="S2940" s="19">
        <v>3098.6174999999994</v>
      </c>
      <c r="T2940" s="20" t="s">
        <v>34</v>
      </c>
      <c r="U2940" s="21" t="s">
        <v>47</v>
      </c>
      <c r="V2940" s="22" t="s">
        <v>88</v>
      </c>
      <c r="W2940" s="23">
        <v>13</v>
      </c>
      <c r="X2940" s="24"/>
    </row>
    <row r="2941" spans="1:24" s="1" customFormat="1" ht="35" customHeight="1" x14ac:dyDescent="0.3">
      <c r="A2941" s="26" t="s">
        <v>23</v>
      </c>
      <c r="B2941" s="26" t="s">
        <v>2475</v>
      </c>
      <c r="C2941" s="12" t="s">
        <v>2579</v>
      </c>
      <c r="D2941" s="57"/>
      <c r="E2941" s="42" t="str">
        <f>HYPERLINK("https://www.google.ru/search?q=IN6416&amp;newwindow=1&amp;tbm=isch","Еще фото")</f>
        <v>Еще фото</v>
      </c>
      <c r="F2941" s="14"/>
      <c r="G2941" s="26" t="s">
        <v>2477</v>
      </c>
      <c r="H2941" s="26" t="s">
        <v>27</v>
      </c>
      <c r="I2941" s="26" t="s">
        <v>2408</v>
      </c>
      <c r="J2941" s="15" t="s">
        <v>407</v>
      </c>
      <c r="K2941" s="16" t="s">
        <v>29</v>
      </c>
      <c r="L2941" s="60"/>
      <c r="M2941" s="15"/>
      <c r="N2941" s="15" t="s">
        <v>210</v>
      </c>
      <c r="O2941" s="15"/>
      <c r="P2941" s="16" t="s">
        <v>93</v>
      </c>
      <c r="Q2941" s="17">
        <v>4899</v>
      </c>
      <c r="R2941" s="18">
        <v>45</v>
      </c>
      <c r="S2941" s="19">
        <v>3098.6174999999994</v>
      </c>
      <c r="T2941" s="20" t="s">
        <v>34</v>
      </c>
      <c r="U2941" s="21" t="s">
        <v>35</v>
      </c>
      <c r="V2941" s="22" t="s">
        <v>36</v>
      </c>
      <c r="W2941" s="23">
        <v>10</v>
      </c>
      <c r="X2941" s="24"/>
    </row>
    <row r="2942" spans="1:24" s="1" customFormat="1" ht="37.049999999999997" customHeight="1" x14ac:dyDescent="0.3">
      <c r="A2942" s="26" t="s">
        <v>23</v>
      </c>
      <c r="B2942" s="26" t="s">
        <v>2475</v>
      </c>
      <c r="C2942" s="12" t="s">
        <v>2579</v>
      </c>
      <c r="D2942" s="58"/>
      <c r="E2942" s="42" t="str">
        <f>HYPERLINK("https://www.google.ru/search?q=IN6416&amp;newwindow=1&amp;tbm=isch","Еще фото")</f>
        <v>Еще фото</v>
      </c>
      <c r="F2942" s="14"/>
      <c r="G2942" s="26" t="s">
        <v>2477</v>
      </c>
      <c r="H2942" s="26" t="s">
        <v>27</v>
      </c>
      <c r="I2942" s="26" t="s">
        <v>2408</v>
      </c>
      <c r="J2942" s="15" t="s">
        <v>407</v>
      </c>
      <c r="K2942" s="16" t="s">
        <v>29</v>
      </c>
      <c r="L2942" s="61"/>
      <c r="M2942" s="15"/>
      <c r="N2942" s="15" t="s">
        <v>210</v>
      </c>
      <c r="O2942" s="15"/>
      <c r="P2942" s="16" t="s">
        <v>93</v>
      </c>
      <c r="Q2942" s="17">
        <v>4899</v>
      </c>
      <c r="R2942" s="18">
        <v>45</v>
      </c>
      <c r="S2942" s="19">
        <v>3098.6174999999994</v>
      </c>
      <c r="T2942" s="20" t="s">
        <v>34</v>
      </c>
      <c r="U2942" s="21" t="s">
        <v>51</v>
      </c>
      <c r="V2942" s="22" t="s">
        <v>89</v>
      </c>
      <c r="W2942" s="23">
        <v>2</v>
      </c>
      <c r="X2942" s="24"/>
    </row>
    <row r="2943" spans="1:24" s="1" customFormat="1" ht="35" customHeight="1" x14ac:dyDescent="0.3">
      <c r="A2943" s="11" t="s">
        <v>23</v>
      </c>
      <c r="B2943" s="11" t="s">
        <v>2457</v>
      </c>
      <c r="C2943" s="12" t="s">
        <v>2580</v>
      </c>
      <c r="D2943" s="56"/>
      <c r="E2943" s="42" t="str">
        <f>HYPERLINK("https://www.google.ru/search?q=IS3808&amp;newwindow=1&amp;tbm=isch","Еще фото")</f>
        <v>Еще фото</v>
      </c>
      <c r="F2943" s="14"/>
      <c r="G2943" s="11" t="s">
        <v>2419</v>
      </c>
      <c r="H2943" s="11" t="s">
        <v>27</v>
      </c>
      <c r="I2943" s="15" t="s">
        <v>2408</v>
      </c>
      <c r="J2943" s="15" t="s">
        <v>28</v>
      </c>
      <c r="K2943" s="16" t="s">
        <v>29</v>
      </c>
      <c r="L2943" s="59" t="s">
        <v>2459</v>
      </c>
      <c r="M2943" s="15"/>
      <c r="N2943" s="15" t="s">
        <v>308</v>
      </c>
      <c r="O2943" s="15"/>
      <c r="P2943" s="16" t="s">
        <v>2581</v>
      </c>
      <c r="Q2943" s="17">
        <v>4499</v>
      </c>
      <c r="R2943" s="18">
        <v>45</v>
      </c>
      <c r="S2943" s="19">
        <v>2845.6174999999994</v>
      </c>
      <c r="T2943" s="20" t="s">
        <v>34</v>
      </c>
      <c r="U2943" s="21" t="s">
        <v>47</v>
      </c>
      <c r="V2943" s="22" t="s">
        <v>88</v>
      </c>
      <c r="W2943" s="23">
        <v>4</v>
      </c>
      <c r="X2943" s="24"/>
    </row>
    <row r="2944" spans="1:24" s="1" customFormat="1" ht="35" customHeight="1" x14ac:dyDescent="0.3">
      <c r="A2944" s="26" t="s">
        <v>23</v>
      </c>
      <c r="B2944" s="26" t="s">
        <v>2457</v>
      </c>
      <c r="C2944" s="12" t="s">
        <v>2580</v>
      </c>
      <c r="D2944" s="57"/>
      <c r="E2944" s="42" t="str">
        <f>HYPERLINK("https://www.google.ru/search?q=IS3808&amp;newwindow=1&amp;tbm=isch","Еще фото")</f>
        <v>Еще фото</v>
      </c>
      <c r="F2944" s="14"/>
      <c r="G2944" s="26" t="s">
        <v>2419</v>
      </c>
      <c r="H2944" s="26" t="s">
        <v>27</v>
      </c>
      <c r="I2944" s="26" t="s">
        <v>2408</v>
      </c>
      <c r="J2944" s="15" t="s">
        <v>28</v>
      </c>
      <c r="K2944" s="16" t="s">
        <v>29</v>
      </c>
      <c r="L2944" s="60"/>
      <c r="M2944" s="15"/>
      <c r="N2944" s="15" t="s">
        <v>308</v>
      </c>
      <c r="O2944" s="15"/>
      <c r="P2944" s="16" t="s">
        <v>2581</v>
      </c>
      <c r="Q2944" s="17">
        <v>4499</v>
      </c>
      <c r="R2944" s="18">
        <v>45</v>
      </c>
      <c r="S2944" s="19">
        <v>2845.6174999999994</v>
      </c>
      <c r="T2944" s="20" t="s">
        <v>34</v>
      </c>
      <c r="U2944" s="21" t="s">
        <v>35</v>
      </c>
      <c r="V2944" s="22" t="s">
        <v>36</v>
      </c>
      <c r="W2944" s="23">
        <v>1</v>
      </c>
      <c r="X2944" s="24"/>
    </row>
    <row r="2945" spans="1:24" s="1" customFormat="1" ht="37.049999999999997" customHeight="1" x14ac:dyDescent="0.3">
      <c r="A2945" s="26" t="s">
        <v>23</v>
      </c>
      <c r="B2945" s="26" t="s">
        <v>2457</v>
      </c>
      <c r="C2945" s="12" t="s">
        <v>2580</v>
      </c>
      <c r="D2945" s="58"/>
      <c r="E2945" s="42" t="str">
        <f>HYPERLINK("https://www.google.ru/search?q=IS3808&amp;newwindow=1&amp;tbm=isch","Еще фото")</f>
        <v>Еще фото</v>
      </c>
      <c r="F2945" s="14"/>
      <c r="G2945" s="26" t="s">
        <v>2419</v>
      </c>
      <c r="H2945" s="26" t="s">
        <v>27</v>
      </c>
      <c r="I2945" s="26" t="s">
        <v>2408</v>
      </c>
      <c r="J2945" s="15" t="s">
        <v>28</v>
      </c>
      <c r="K2945" s="16" t="s">
        <v>29</v>
      </c>
      <c r="L2945" s="61"/>
      <c r="M2945" s="15"/>
      <c r="N2945" s="15" t="s">
        <v>308</v>
      </c>
      <c r="O2945" s="15"/>
      <c r="P2945" s="16" t="s">
        <v>2581</v>
      </c>
      <c r="Q2945" s="17">
        <v>4499</v>
      </c>
      <c r="R2945" s="18">
        <v>45</v>
      </c>
      <c r="S2945" s="19">
        <v>2845.6174999999994</v>
      </c>
      <c r="T2945" s="20" t="s">
        <v>34</v>
      </c>
      <c r="U2945" s="21" t="s">
        <v>50</v>
      </c>
      <c r="V2945" s="22" t="s">
        <v>52</v>
      </c>
      <c r="W2945" s="23">
        <v>1</v>
      </c>
      <c r="X2945" s="24"/>
    </row>
    <row r="2946" spans="1:24" s="1" customFormat="1" ht="108" customHeight="1" x14ac:dyDescent="0.3">
      <c r="A2946" s="11" t="s">
        <v>23</v>
      </c>
      <c r="B2946" s="11" t="s">
        <v>2582</v>
      </c>
      <c r="C2946" s="12" t="s">
        <v>2583</v>
      </c>
      <c r="D2946" s="13"/>
      <c r="E2946" s="42" t="str">
        <f>HYPERLINK("https://www.google.ru/search?q=IS8969&amp;newwindow=1&amp;tbm=isch","Еще фото")</f>
        <v>Еще фото</v>
      </c>
      <c r="F2946" s="14"/>
      <c r="G2946" s="11" t="s">
        <v>2419</v>
      </c>
      <c r="H2946" s="11" t="s">
        <v>27</v>
      </c>
      <c r="I2946" s="15" t="s">
        <v>2408</v>
      </c>
      <c r="J2946" s="15" t="s">
        <v>28</v>
      </c>
      <c r="K2946" s="16" t="s">
        <v>29</v>
      </c>
      <c r="L2946" s="15" t="s">
        <v>2584</v>
      </c>
      <c r="M2946" s="15"/>
      <c r="N2946" s="15" t="s">
        <v>308</v>
      </c>
      <c r="O2946" s="15"/>
      <c r="P2946" s="16" t="s">
        <v>93</v>
      </c>
      <c r="Q2946" s="17">
        <v>9499</v>
      </c>
      <c r="R2946" s="18">
        <v>45</v>
      </c>
      <c r="S2946" s="19">
        <v>6008.1174999999994</v>
      </c>
      <c r="T2946" s="20" t="s">
        <v>34</v>
      </c>
      <c r="U2946" s="21" t="s">
        <v>35</v>
      </c>
      <c r="V2946" s="22" t="s">
        <v>36</v>
      </c>
      <c r="W2946" s="23">
        <v>2</v>
      </c>
      <c r="X2946" s="24"/>
    </row>
    <row r="2947" spans="1:24" s="1" customFormat="1" ht="108" customHeight="1" x14ac:dyDescent="0.3">
      <c r="A2947" s="11" t="s">
        <v>23</v>
      </c>
      <c r="B2947" s="11" t="s">
        <v>2585</v>
      </c>
      <c r="C2947" s="12" t="s">
        <v>2586</v>
      </c>
      <c r="D2947" s="13"/>
      <c r="E2947" s="42" t="str">
        <f>HYPERLINK("https://www.google.ru/search?q=IU0691&amp;newwindow=1&amp;tbm=isch","Еще фото")</f>
        <v>Еще фото</v>
      </c>
      <c r="F2947" s="14"/>
      <c r="G2947" s="11" t="s">
        <v>2419</v>
      </c>
      <c r="H2947" s="11" t="s">
        <v>27</v>
      </c>
      <c r="I2947" s="15" t="s">
        <v>2408</v>
      </c>
      <c r="J2947" s="15" t="s">
        <v>28</v>
      </c>
      <c r="K2947" s="16" t="s">
        <v>286</v>
      </c>
      <c r="L2947" s="15" t="s">
        <v>2587</v>
      </c>
      <c r="M2947" s="15"/>
      <c r="N2947" s="15" t="s">
        <v>191</v>
      </c>
      <c r="O2947" s="15"/>
      <c r="P2947" s="16" t="s">
        <v>93</v>
      </c>
      <c r="Q2947" s="17">
        <v>6899</v>
      </c>
      <c r="R2947" s="18">
        <v>45</v>
      </c>
      <c r="S2947" s="19">
        <v>4363.6174999999994</v>
      </c>
      <c r="T2947" s="20" t="s">
        <v>34</v>
      </c>
      <c r="U2947" s="21" t="s">
        <v>50</v>
      </c>
      <c r="V2947" s="22" t="s">
        <v>52</v>
      </c>
      <c r="W2947" s="23">
        <v>1</v>
      </c>
      <c r="X2947" s="24"/>
    </row>
    <row r="2948" spans="1:24" s="1" customFormat="1" ht="26" customHeight="1" x14ac:dyDescent="0.3">
      <c r="A2948" s="11" t="s">
        <v>23</v>
      </c>
      <c r="B2948" s="11" t="s">
        <v>2475</v>
      </c>
      <c r="C2948" s="12" t="s">
        <v>2588</v>
      </c>
      <c r="D2948" s="56"/>
      <c r="E2948" s="42" t="str">
        <f>HYPERLINK("https://www.google.ru/search?q=IU4485&amp;newwindow=1&amp;tbm=isch","Еще фото")</f>
        <v>Еще фото</v>
      </c>
      <c r="F2948" s="14"/>
      <c r="G2948" s="11" t="s">
        <v>2477</v>
      </c>
      <c r="H2948" s="11" t="s">
        <v>27</v>
      </c>
      <c r="I2948" s="15" t="s">
        <v>2408</v>
      </c>
      <c r="J2948" s="15" t="s">
        <v>407</v>
      </c>
      <c r="K2948" s="16" t="s">
        <v>29</v>
      </c>
      <c r="L2948" s="59" t="s">
        <v>2478</v>
      </c>
      <c r="M2948" s="15"/>
      <c r="N2948" s="15" t="s">
        <v>86</v>
      </c>
      <c r="O2948" s="15"/>
      <c r="P2948" s="16" t="s">
        <v>93</v>
      </c>
      <c r="Q2948" s="17">
        <v>4899</v>
      </c>
      <c r="R2948" s="18">
        <v>45</v>
      </c>
      <c r="S2948" s="19">
        <v>3098.6174999999994</v>
      </c>
      <c r="T2948" s="20" t="s">
        <v>34</v>
      </c>
      <c r="U2948" s="21" t="s">
        <v>47</v>
      </c>
      <c r="V2948" s="22" t="s">
        <v>88</v>
      </c>
      <c r="W2948" s="23">
        <v>16</v>
      </c>
      <c r="X2948" s="24"/>
    </row>
    <row r="2949" spans="1:24" s="1" customFormat="1" ht="26" customHeight="1" x14ac:dyDescent="0.3">
      <c r="A2949" s="26" t="s">
        <v>23</v>
      </c>
      <c r="B2949" s="26" t="s">
        <v>2475</v>
      </c>
      <c r="C2949" s="12" t="s">
        <v>2588</v>
      </c>
      <c r="D2949" s="57"/>
      <c r="E2949" s="42" t="str">
        <f>HYPERLINK("https://www.google.ru/search?q=IU4485&amp;newwindow=1&amp;tbm=isch","Еще фото")</f>
        <v>Еще фото</v>
      </c>
      <c r="F2949" s="14"/>
      <c r="G2949" s="26" t="s">
        <v>2477</v>
      </c>
      <c r="H2949" s="26" t="s">
        <v>27</v>
      </c>
      <c r="I2949" s="26" t="s">
        <v>2408</v>
      </c>
      <c r="J2949" s="15" t="s">
        <v>407</v>
      </c>
      <c r="K2949" s="16" t="s">
        <v>29</v>
      </c>
      <c r="L2949" s="60"/>
      <c r="M2949" s="15"/>
      <c r="N2949" s="15" t="s">
        <v>86</v>
      </c>
      <c r="O2949" s="15"/>
      <c r="P2949" s="16" t="s">
        <v>93</v>
      </c>
      <c r="Q2949" s="17">
        <v>4899</v>
      </c>
      <c r="R2949" s="18">
        <v>45</v>
      </c>
      <c r="S2949" s="19">
        <v>3098.6174999999994</v>
      </c>
      <c r="T2949" s="20" t="s">
        <v>34</v>
      </c>
      <c r="U2949" s="21" t="s">
        <v>35</v>
      </c>
      <c r="V2949" s="22" t="s">
        <v>36</v>
      </c>
      <c r="W2949" s="23">
        <v>12</v>
      </c>
      <c r="X2949" s="24"/>
    </row>
    <row r="2950" spans="1:24" s="1" customFormat="1" ht="26" customHeight="1" x14ac:dyDescent="0.3">
      <c r="A2950" s="26" t="s">
        <v>23</v>
      </c>
      <c r="B2950" s="26" t="s">
        <v>2475</v>
      </c>
      <c r="C2950" s="12" t="s">
        <v>2588</v>
      </c>
      <c r="D2950" s="57"/>
      <c r="E2950" s="42" t="str">
        <f>HYPERLINK("https://www.google.ru/search?q=IU4485&amp;newwindow=1&amp;tbm=isch","Еще фото")</f>
        <v>Еще фото</v>
      </c>
      <c r="F2950" s="14"/>
      <c r="G2950" s="26" t="s">
        <v>2477</v>
      </c>
      <c r="H2950" s="26" t="s">
        <v>27</v>
      </c>
      <c r="I2950" s="26" t="s">
        <v>2408</v>
      </c>
      <c r="J2950" s="15" t="s">
        <v>407</v>
      </c>
      <c r="K2950" s="16" t="s">
        <v>29</v>
      </c>
      <c r="L2950" s="60"/>
      <c r="M2950" s="15"/>
      <c r="N2950" s="15" t="s">
        <v>86</v>
      </c>
      <c r="O2950" s="15"/>
      <c r="P2950" s="16" t="s">
        <v>93</v>
      </c>
      <c r="Q2950" s="17">
        <v>4899</v>
      </c>
      <c r="R2950" s="18">
        <v>45</v>
      </c>
      <c r="S2950" s="19">
        <v>3098.6174999999994</v>
      </c>
      <c r="T2950" s="20" t="s">
        <v>34</v>
      </c>
      <c r="U2950" s="21" t="s">
        <v>50</v>
      </c>
      <c r="V2950" s="22" t="s">
        <v>52</v>
      </c>
      <c r="W2950" s="23">
        <v>4</v>
      </c>
      <c r="X2950" s="24"/>
    </row>
    <row r="2951" spans="1:24" s="1" customFormat="1" ht="26" customHeight="1" x14ac:dyDescent="0.3">
      <c r="A2951" s="26" t="s">
        <v>23</v>
      </c>
      <c r="B2951" s="26" t="s">
        <v>2475</v>
      </c>
      <c r="C2951" s="12" t="s">
        <v>2588</v>
      </c>
      <c r="D2951" s="58"/>
      <c r="E2951" s="42" t="str">
        <f>HYPERLINK("https://www.google.ru/search?q=IU4485&amp;newwindow=1&amp;tbm=isch","Еще фото")</f>
        <v>Еще фото</v>
      </c>
      <c r="F2951" s="14"/>
      <c r="G2951" s="26" t="s">
        <v>2477</v>
      </c>
      <c r="H2951" s="26" t="s">
        <v>27</v>
      </c>
      <c r="I2951" s="26" t="s">
        <v>2408</v>
      </c>
      <c r="J2951" s="15" t="s">
        <v>407</v>
      </c>
      <c r="K2951" s="16" t="s">
        <v>29</v>
      </c>
      <c r="L2951" s="61"/>
      <c r="M2951" s="15"/>
      <c r="N2951" s="15" t="s">
        <v>86</v>
      </c>
      <c r="O2951" s="15"/>
      <c r="P2951" s="16" t="s">
        <v>93</v>
      </c>
      <c r="Q2951" s="17">
        <v>4899</v>
      </c>
      <c r="R2951" s="18">
        <v>45</v>
      </c>
      <c r="S2951" s="19">
        <v>3098.6174999999994</v>
      </c>
      <c r="T2951" s="20" t="s">
        <v>34</v>
      </c>
      <c r="U2951" s="21" t="s">
        <v>51</v>
      </c>
      <c r="V2951" s="22" t="s">
        <v>89</v>
      </c>
      <c r="W2951" s="23">
        <v>5</v>
      </c>
      <c r="X2951" s="24"/>
    </row>
    <row r="2952" spans="1:24" s="1" customFormat="1" ht="108" customHeight="1" x14ac:dyDescent="0.3">
      <c r="A2952" s="11" t="s">
        <v>23</v>
      </c>
      <c r="B2952" s="11" t="s">
        <v>2589</v>
      </c>
      <c r="C2952" s="12" t="s">
        <v>2590</v>
      </c>
      <c r="D2952" s="13"/>
      <c r="E2952" s="42" t="str">
        <f>HYPERLINK("https://www.google.ru/search?q=IY7718&amp;newwindow=1&amp;tbm=isch","Еще фото")</f>
        <v>Еще фото</v>
      </c>
      <c r="F2952" s="14"/>
      <c r="G2952" s="11" t="s">
        <v>2419</v>
      </c>
      <c r="H2952" s="11" t="s">
        <v>27</v>
      </c>
      <c r="I2952" s="15" t="s">
        <v>2408</v>
      </c>
      <c r="J2952" s="15" t="s">
        <v>28</v>
      </c>
      <c r="K2952" s="16" t="s">
        <v>286</v>
      </c>
      <c r="L2952" s="15" t="s">
        <v>2591</v>
      </c>
      <c r="M2952" s="15"/>
      <c r="N2952" s="15" t="s">
        <v>445</v>
      </c>
      <c r="O2952" s="15"/>
      <c r="P2952" s="16" t="s">
        <v>172</v>
      </c>
      <c r="Q2952" s="17">
        <v>5399</v>
      </c>
      <c r="R2952" s="18">
        <v>45</v>
      </c>
      <c r="S2952" s="19">
        <v>3414.8674999999994</v>
      </c>
      <c r="T2952" s="20" t="s">
        <v>34</v>
      </c>
      <c r="U2952" s="21" t="s">
        <v>35</v>
      </c>
      <c r="V2952" s="22" t="s">
        <v>36</v>
      </c>
      <c r="W2952" s="23">
        <v>1</v>
      </c>
      <c r="X2952" s="24"/>
    </row>
    <row r="2953" spans="1:24" s="1" customFormat="1" ht="26" customHeight="1" x14ac:dyDescent="0.3">
      <c r="A2953" s="11" t="s">
        <v>23</v>
      </c>
      <c r="B2953" s="11" t="s">
        <v>2592</v>
      </c>
      <c r="C2953" s="12" t="s">
        <v>2593</v>
      </c>
      <c r="D2953" s="56"/>
      <c r="E2953" s="42" t="str">
        <f>HYPERLINK("https://www.google.ru/search?q=IY9664&amp;newwindow=1&amp;tbm=isch","Еще фото")</f>
        <v>Еще фото</v>
      </c>
      <c r="F2953" s="14"/>
      <c r="G2953" s="11" t="s">
        <v>2419</v>
      </c>
      <c r="H2953" s="11" t="s">
        <v>27</v>
      </c>
      <c r="I2953" s="15" t="s">
        <v>2408</v>
      </c>
      <c r="J2953" s="15" t="s">
        <v>28</v>
      </c>
      <c r="K2953" s="16" t="s">
        <v>41</v>
      </c>
      <c r="L2953" s="59" t="s">
        <v>2594</v>
      </c>
      <c r="M2953" s="15"/>
      <c r="N2953" s="15" t="s">
        <v>43</v>
      </c>
      <c r="O2953" s="15"/>
      <c r="P2953" s="16" t="s">
        <v>2595</v>
      </c>
      <c r="Q2953" s="17">
        <v>4699</v>
      </c>
      <c r="R2953" s="18">
        <v>45</v>
      </c>
      <c r="S2953" s="19">
        <v>2972.1174999999994</v>
      </c>
      <c r="T2953" s="20" t="s">
        <v>34</v>
      </c>
      <c r="U2953" s="21" t="s">
        <v>45</v>
      </c>
      <c r="V2953" s="22" t="s">
        <v>46</v>
      </c>
      <c r="W2953" s="23">
        <v>35</v>
      </c>
      <c r="X2953" s="24"/>
    </row>
    <row r="2954" spans="1:24" s="1" customFormat="1" ht="26" customHeight="1" x14ac:dyDescent="0.3">
      <c r="A2954" s="26" t="s">
        <v>23</v>
      </c>
      <c r="B2954" s="26" t="s">
        <v>2592</v>
      </c>
      <c r="C2954" s="12" t="s">
        <v>2593</v>
      </c>
      <c r="D2954" s="57"/>
      <c r="E2954" s="42" t="str">
        <f>HYPERLINK("https://www.google.ru/search?q=IY9664&amp;newwindow=1&amp;tbm=isch","Еще фото")</f>
        <v>Еще фото</v>
      </c>
      <c r="F2954" s="14"/>
      <c r="G2954" s="26" t="s">
        <v>2419</v>
      </c>
      <c r="H2954" s="26" t="s">
        <v>27</v>
      </c>
      <c r="I2954" s="26" t="s">
        <v>2408</v>
      </c>
      <c r="J2954" s="15" t="s">
        <v>28</v>
      </c>
      <c r="K2954" s="16" t="s">
        <v>41</v>
      </c>
      <c r="L2954" s="60"/>
      <c r="M2954" s="15"/>
      <c r="N2954" s="15" t="s">
        <v>43</v>
      </c>
      <c r="O2954" s="15"/>
      <c r="P2954" s="16" t="s">
        <v>2595</v>
      </c>
      <c r="Q2954" s="17">
        <v>4699</v>
      </c>
      <c r="R2954" s="18">
        <v>45</v>
      </c>
      <c r="S2954" s="19">
        <v>2972.1174999999994</v>
      </c>
      <c r="T2954" s="20" t="s">
        <v>34</v>
      </c>
      <c r="U2954" s="21" t="s">
        <v>47</v>
      </c>
      <c r="V2954" s="22" t="s">
        <v>48</v>
      </c>
      <c r="W2954" s="23">
        <v>71</v>
      </c>
      <c r="X2954" s="24"/>
    </row>
    <row r="2955" spans="1:24" s="1" customFormat="1" ht="26" customHeight="1" x14ac:dyDescent="0.3">
      <c r="A2955" s="26" t="s">
        <v>23</v>
      </c>
      <c r="B2955" s="26" t="s">
        <v>2592</v>
      </c>
      <c r="C2955" s="12" t="s">
        <v>2593</v>
      </c>
      <c r="D2955" s="57"/>
      <c r="E2955" s="42" t="str">
        <f>HYPERLINK("https://www.google.ru/search?q=IY9664&amp;newwindow=1&amp;tbm=isch","Еще фото")</f>
        <v>Еще фото</v>
      </c>
      <c r="F2955" s="14"/>
      <c r="G2955" s="26" t="s">
        <v>2419</v>
      </c>
      <c r="H2955" s="26" t="s">
        <v>27</v>
      </c>
      <c r="I2955" s="26" t="s">
        <v>2408</v>
      </c>
      <c r="J2955" s="15" t="s">
        <v>28</v>
      </c>
      <c r="K2955" s="16" t="s">
        <v>41</v>
      </c>
      <c r="L2955" s="60"/>
      <c r="M2955" s="15"/>
      <c r="N2955" s="15" t="s">
        <v>43</v>
      </c>
      <c r="O2955" s="15"/>
      <c r="P2955" s="16" t="s">
        <v>2595</v>
      </c>
      <c r="Q2955" s="17">
        <v>4699</v>
      </c>
      <c r="R2955" s="18">
        <v>45</v>
      </c>
      <c r="S2955" s="19">
        <v>2972.1174999999994</v>
      </c>
      <c r="T2955" s="20" t="s">
        <v>34</v>
      </c>
      <c r="U2955" s="21" t="s">
        <v>35</v>
      </c>
      <c r="V2955" s="22" t="s">
        <v>49</v>
      </c>
      <c r="W2955" s="23">
        <v>52</v>
      </c>
      <c r="X2955" s="24"/>
    </row>
    <row r="2956" spans="1:24" s="1" customFormat="1" ht="26" customHeight="1" x14ac:dyDescent="0.3">
      <c r="A2956" s="26" t="s">
        <v>23</v>
      </c>
      <c r="B2956" s="26" t="s">
        <v>2592</v>
      </c>
      <c r="C2956" s="12" t="s">
        <v>2593</v>
      </c>
      <c r="D2956" s="58"/>
      <c r="E2956" s="42" t="str">
        <f>HYPERLINK("https://www.google.ru/search?q=IY9664&amp;newwindow=1&amp;tbm=isch","Еще фото")</f>
        <v>Еще фото</v>
      </c>
      <c r="F2956" s="14"/>
      <c r="G2956" s="26" t="s">
        <v>2419</v>
      </c>
      <c r="H2956" s="26" t="s">
        <v>27</v>
      </c>
      <c r="I2956" s="26" t="s">
        <v>2408</v>
      </c>
      <c r="J2956" s="15" t="s">
        <v>28</v>
      </c>
      <c r="K2956" s="16" t="s">
        <v>41</v>
      </c>
      <c r="L2956" s="61"/>
      <c r="M2956" s="15"/>
      <c r="N2956" s="15" t="s">
        <v>43</v>
      </c>
      <c r="O2956" s="15"/>
      <c r="P2956" s="16" t="s">
        <v>2595</v>
      </c>
      <c r="Q2956" s="17">
        <v>4699</v>
      </c>
      <c r="R2956" s="18">
        <v>45</v>
      </c>
      <c r="S2956" s="19">
        <v>2972.1174999999994</v>
      </c>
      <c r="T2956" s="20" t="s">
        <v>34</v>
      </c>
      <c r="U2956" s="21" t="s">
        <v>50</v>
      </c>
      <c r="V2956" s="22" t="s">
        <v>36</v>
      </c>
      <c r="W2956" s="23">
        <v>15</v>
      </c>
      <c r="X2956" s="24"/>
    </row>
    <row r="2957" spans="1:24" s="1" customFormat="1" ht="52.05" customHeight="1" x14ac:dyDescent="0.3">
      <c r="A2957" s="11" t="s">
        <v>23</v>
      </c>
      <c r="B2957" s="11" t="s">
        <v>2596</v>
      </c>
      <c r="C2957" s="12" t="s">
        <v>2597</v>
      </c>
      <c r="D2957" s="62"/>
      <c r="E2957" s="42" t="str">
        <f>HYPERLINK("https://www.google.ru/search?q=JC5382&amp;newwindow=1&amp;tbm=isch","Еще фото")</f>
        <v>Еще фото</v>
      </c>
      <c r="F2957" s="14"/>
      <c r="G2957" s="11" t="s">
        <v>2477</v>
      </c>
      <c r="H2957" s="11" t="s">
        <v>27</v>
      </c>
      <c r="I2957" s="15" t="s">
        <v>2408</v>
      </c>
      <c r="J2957" s="15" t="s">
        <v>40</v>
      </c>
      <c r="K2957" s="16" t="s">
        <v>29</v>
      </c>
      <c r="L2957" s="59" t="s">
        <v>2598</v>
      </c>
      <c r="M2957" s="15"/>
      <c r="N2957" s="15" t="s">
        <v>31</v>
      </c>
      <c r="O2957" s="15"/>
      <c r="P2957" s="16" t="s">
        <v>93</v>
      </c>
      <c r="Q2957" s="17">
        <v>6199</v>
      </c>
      <c r="R2957" s="18">
        <v>45</v>
      </c>
      <c r="S2957" s="19">
        <v>3920.8674999999994</v>
      </c>
      <c r="T2957" s="20" t="s">
        <v>34</v>
      </c>
      <c r="U2957" s="21" t="s">
        <v>47</v>
      </c>
      <c r="V2957" s="22" t="s">
        <v>88</v>
      </c>
      <c r="W2957" s="23">
        <v>6</v>
      </c>
      <c r="X2957" s="24"/>
    </row>
    <row r="2958" spans="1:24" s="1" customFormat="1" ht="61.05" customHeight="1" x14ac:dyDescent="0.3">
      <c r="A2958" s="26" t="s">
        <v>23</v>
      </c>
      <c r="B2958" s="26" t="s">
        <v>2596</v>
      </c>
      <c r="C2958" s="12" t="s">
        <v>2597</v>
      </c>
      <c r="D2958" s="63"/>
      <c r="E2958" s="42" t="str">
        <f>HYPERLINK("https://www.google.ru/search?q=JC5382&amp;newwindow=1&amp;tbm=isch","Еще фото")</f>
        <v>Еще фото</v>
      </c>
      <c r="F2958" s="14"/>
      <c r="G2958" s="26" t="s">
        <v>2477</v>
      </c>
      <c r="H2958" s="26" t="s">
        <v>27</v>
      </c>
      <c r="I2958" s="26" t="s">
        <v>2408</v>
      </c>
      <c r="J2958" s="15" t="s">
        <v>40</v>
      </c>
      <c r="K2958" s="16" t="s">
        <v>29</v>
      </c>
      <c r="L2958" s="61"/>
      <c r="M2958" s="15"/>
      <c r="N2958" s="15" t="s">
        <v>31</v>
      </c>
      <c r="O2958" s="15"/>
      <c r="P2958" s="16" t="s">
        <v>93</v>
      </c>
      <c r="Q2958" s="17">
        <v>6199</v>
      </c>
      <c r="R2958" s="18">
        <v>45</v>
      </c>
      <c r="S2958" s="19">
        <v>3920.8674999999994</v>
      </c>
      <c r="T2958" s="20" t="s">
        <v>34</v>
      </c>
      <c r="U2958" s="21" t="s">
        <v>35</v>
      </c>
      <c r="V2958" s="22" t="s">
        <v>36</v>
      </c>
      <c r="W2958" s="23">
        <v>2</v>
      </c>
      <c r="X2958" s="24"/>
    </row>
    <row r="2959" spans="1:24" s="1" customFormat="1" ht="108" customHeight="1" x14ac:dyDescent="0.3">
      <c r="A2959" s="11" t="s">
        <v>23</v>
      </c>
      <c r="B2959" s="11" t="s">
        <v>2465</v>
      </c>
      <c r="C2959" s="12" t="s">
        <v>2599</v>
      </c>
      <c r="D2959" s="13"/>
      <c r="E2959" s="42" t="str">
        <f>HYPERLINK("https://www.google.ru/search?q=JC7921&amp;newwindow=1&amp;tbm=isch","Еще фото")</f>
        <v>Еще фото</v>
      </c>
      <c r="F2959" s="14"/>
      <c r="G2959" s="11" t="s">
        <v>2419</v>
      </c>
      <c r="H2959" s="11" t="s">
        <v>27</v>
      </c>
      <c r="I2959" s="15" t="s">
        <v>2408</v>
      </c>
      <c r="J2959" s="15" t="s">
        <v>28</v>
      </c>
      <c r="K2959" s="16" t="s">
        <v>29</v>
      </c>
      <c r="L2959" s="15" t="s">
        <v>2467</v>
      </c>
      <c r="M2959" s="15"/>
      <c r="N2959" s="15" t="s">
        <v>210</v>
      </c>
      <c r="O2959" s="15"/>
      <c r="P2959" s="16" t="s">
        <v>172</v>
      </c>
      <c r="Q2959" s="17">
        <v>6199</v>
      </c>
      <c r="R2959" s="18">
        <v>45</v>
      </c>
      <c r="S2959" s="19">
        <v>3920.8674999999994</v>
      </c>
      <c r="T2959" s="20" t="s">
        <v>34</v>
      </c>
      <c r="U2959" s="21" t="s">
        <v>35</v>
      </c>
      <c r="V2959" s="22" t="s">
        <v>36</v>
      </c>
      <c r="W2959" s="23">
        <v>3</v>
      </c>
      <c r="X2959" s="24"/>
    </row>
    <row r="2960" spans="1:24" s="1" customFormat="1" ht="52.05" customHeight="1" x14ac:dyDescent="0.3">
      <c r="A2960" s="11" t="s">
        <v>23</v>
      </c>
      <c r="B2960" s="11" t="s">
        <v>2600</v>
      </c>
      <c r="C2960" s="12" t="s">
        <v>2601</v>
      </c>
      <c r="D2960" s="62"/>
      <c r="E2960" s="42" t="str">
        <f>HYPERLINK("https://www.google.ru/search?q=JC8003&amp;newwindow=1&amp;tbm=isch","Еще фото")</f>
        <v>Еще фото</v>
      </c>
      <c r="F2960" s="14"/>
      <c r="G2960" s="11" t="s">
        <v>2419</v>
      </c>
      <c r="H2960" s="11" t="s">
        <v>27</v>
      </c>
      <c r="I2960" s="15" t="s">
        <v>2408</v>
      </c>
      <c r="J2960" s="15" t="s">
        <v>28</v>
      </c>
      <c r="K2960" s="16" t="s">
        <v>29</v>
      </c>
      <c r="L2960" s="59" t="s">
        <v>2602</v>
      </c>
      <c r="M2960" s="15"/>
      <c r="N2960" s="15" t="s">
        <v>210</v>
      </c>
      <c r="O2960" s="15"/>
      <c r="P2960" s="16" t="s">
        <v>93</v>
      </c>
      <c r="Q2960" s="17">
        <v>6199</v>
      </c>
      <c r="R2960" s="18">
        <v>45</v>
      </c>
      <c r="S2960" s="19">
        <v>3920.8674999999994</v>
      </c>
      <c r="T2960" s="20" t="s">
        <v>34</v>
      </c>
      <c r="U2960" s="21" t="s">
        <v>47</v>
      </c>
      <c r="V2960" s="22" t="s">
        <v>88</v>
      </c>
      <c r="W2960" s="23">
        <v>4</v>
      </c>
      <c r="X2960" s="24"/>
    </row>
    <row r="2961" spans="1:24" s="1" customFormat="1" ht="61.05" customHeight="1" x14ac:dyDescent="0.3">
      <c r="A2961" s="26" t="s">
        <v>23</v>
      </c>
      <c r="B2961" s="26" t="s">
        <v>2600</v>
      </c>
      <c r="C2961" s="12" t="s">
        <v>2601</v>
      </c>
      <c r="D2961" s="63"/>
      <c r="E2961" s="42" t="str">
        <f>HYPERLINK("https://www.google.ru/search?q=JC8003&amp;newwindow=1&amp;tbm=isch","Еще фото")</f>
        <v>Еще фото</v>
      </c>
      <c r="F2961" s="14"/>
      <c r="G2961" s="26" t="s">
        <v>2419</v>
      </c>
      <c r="H2961" s="26" t="s">
        <v>27</v>
      </c>
      <c r="I2961" s="26" t="s">
        <v>2408</v>
      </c>
      <c r="J2961" s="15" t="s">
        <v>28</v>
      </c>
      <c r="K2961" s="16" t="s">
        <v>29</v>
      </c>
      <c r="L2961" s="61"/>
      <c r="M2961" s="15"/>
      <c r="N2961" s="15" t="s">
        <v>210</v>
      </c>
      <c r="O2961" s="15"/>
      <c r="P2961" s="16" t="s">
        <v>93</v>
      </c>
      <c r="Q2961" s="17">
        <v>6199</v>
      </c>
      <c r="R2961" s="18">
        <v>45</v>
      </c>
      <c r="S2961" s="19">
        <v>3920.8674999999994</v>
      </c>
      <c r="T2961" s="20" t="s">
        <v>34</v>
      </c>
      <c r="U2961" s="21" t="s">
        <v>35</v>
      </c>
      <c r="V2961" s="22" t="s">
        <v>36</v>
      </c>
      <c r="W2961" s="23">
        <v>2</v>
      </c>
      <c r="X2961" s="24"/>
    </row>
    <row r="2962" spans="1:24" s="1" customFormat="1" ht="21" customHeight="1" x14ac:dyDescent="0.3">
      <c r="A2962" s="11" t="s">
        <v>23</v>
      </c>
      <c r="B2962" s="11" t="s">
        <v>2603</v>
      </c>
      <c r="C2962" s="25" t="s">
        <v>2604</v>
      </c>
      <c r="D2962" s="56"/>
      <c r="E2962" s="42" t="str">
        <f>HYPERLINK("https://www.google.ru/search?q=JC8973&amp;newwindow=1&amp;tbm=isch","Еще фото")</f>
        <v>Еще фото</v>
      </c>
      <c r="F2962" s="28" t="s">
        <v>137</v>
      </c>
      <c r="G2962" s="11" t="s">
        <v>2419</v>
      </c>
      <c r="H2962" s="11" t="s">
        <v>27</v>
      </c>
      <c r="I2962" s="15" t="s">
        <v>2408</v>
      </c>
      <c r="J2962" s="15" t="s">
        <v>28</v>
      </c>
      <c r="K2962" s="16" t="s">
        <v>41</v>
      </c>
      <c r="L2962" s="59" t="s">
        <v>2605</v>
      </c>
      <c r="M2962" s="15"/>
      <c r="N2962" s="15" t="s">
        <v>308</v>
      </c>
      <c r="O2962" s="15"/>
      <c r="P2962" s="16" t="s">
        <v>172</v>
      </c>
      <c r="Q2962" s="17">
        <v>3199</v>
      </c>
      <c r="R2962" s="18">
        <v>45</v>
      </c>
      <c r="S2962" s="19">
        <v>2023.3674999999998</v>
      </c>
      <c r="T2962" s="20" t="s">
        <v>34</v>
      </c>
      <c r="U2962" s="21" t="s">
        <v>47</v>
      </c>
      <c r="V2962" s="22" t="s">
        <v>48</v>
      </c>
      <c r="W2962" s="23">
        <v>6</v>
      </c>
      <c r="X2962" s="24"/>
    </row>
    <row r="2963" spans="1:24" s="1" customFormat="1" ht="21" customHeight="1" x14ac:dyDescent="0.3">
      <c r="A2963" s="26" t="s">
        <v>23</v>
      </c>
      <c r="B2963" s="26" t="s">
        <v>2603</v>
      </c>
      <c r="C2963" s="27" t="s">
        <v>2604</v>
      </c>
      <c r="D2963" s="57"/>
      <c r="E2963" s="42" t="str">
        <f>HYPERLINK("https://www.google.ru/search?q=JC8973&amp;newwindow=1&amp;tbm=isch","Еще фото")</f>
        <v>Еще фото</v>
      </c>
      <c r="F2963" s="28" t="s">
        <v>137</v>
      </c>
      <c r="G2963" s="26" t="s">
        <v>2419</v>
      </c>
      <c r="H2963" s="26" t="s">
        <v>27</v>
      </c>
      <c r="I2963" s="26" t="s">
        <v>2408</v>
      </c>
      <c r="J2963" s="15" t="s">
        <v>28</v>
      </c>
      <c r="K2963" s="16" t="s">
        <v>41</v>
      </c>
      <c r="L2963" s="60"/>
      <c r="M2963" s="15"/>
      <c r="N2963" s="15" t="s">
        <v>308</v>
      </c>
      <c r="O2963" s="15"/>
      <c r="P2963" s="16" t="s">
        <v>172</v>
      </c>
      <c r="Q2963" s="17">
        <v>3199</v>
      </c>
      <c r="R2963" s="18">
        <v>45</v>
      </c>
      <c r="S2963" s="19">
        <v>2023.3674999999998</v>
      </c>
      <c r="T2963" s="20" t="s">
        <v>34</v>
      </c>
      <c r="U2963" s="21" t="s">
        <v>35</v>
      </c>
      <c r="V2963" s="22" t="s">
        <v>49</v>
      </c>
      <c r="W2963" s="23">
        <v>13</v>
      </c>
      <c r="X2963" s="24"/>
    </row>
    <row r="2964" spans="1:24" s="1" customFormat="1" ht="21" customHeight="1" x14ac:dyDescent="0.3">
      <c r="A2964" s="26" t="s">
        <v>23</v>
      </c>
      <c r="B2964" s="26" t="s">
        <v>2603</v>
      </c>
      <c r="C2964" s="27" t="s">
        <v>2604</v>
      </c>
      <c r="D2964" s="57"/>
      <c r="E2964" s="42" t="str">
        <f>HYPERLINK("https://www.google.ru/search?q=JC8973&amp;newwindow=1&amp;tbm=isch","Еще фото")</f>
        <v>Еще фото</v>
      </c>
      <c r="F2964" s="28" t="s">
        <v>137</v>
      </c>
      <c r="G2964" s="26" t="s">
        <v>2419</v>
      </c>
      <c r="H2964" s="26" t="s">
        <v>27</v>
      </c>
      <c r="I2964" s="26" t="s">
        <v>2408</v>
      </c>
      <c r="J2964" s="15" t="s">
        <v>28</v>
      </c>
      <c r="K2964" s="16" t="s">
        <v>41</v>
      </c>
      <c r="L2964" s="60"/>
      <c r="M2964" s="15"/>
      <c r="N2964" s="15" t="s">
        <v>308</v>
      </c>
      <c r="O2964" s="15"/>
      <c r="P2964" s="16" t="s">
        <v>172</v>
      </c>
      <c r="Q2964" s="17">
        <v>3199</v>
      </c>
      <c r="R2964" s="18">
        <v>45</v>
      </c>
      <c r="S2964" s="19">
        <v>2023.3674999999998</v>
      </c>
      <c r="T2964" s="20" t="s">
        <v>34</v>
      </c>
      <c r="U2964" s="21" t="s">
        <v>50</v>
      </c>
      <c r="V2964" s="22" t="s">
        <v>36</v>
      </c>
      <c r="W2964" s="23">
        <v>18</v>
      </c>
      <c r="X2964" s="24"/>
    </row>
    <row r="2965" spans="1:24" s="1" customFormat="1" ht="21" customHeight="1" x14ac:dyDescent="0.3">
      <c r="A2965" s="26" t="s">
        <v>23</v>
      </c>
      <c r="B2965" s="26" t="s">
        <v>2603</v>
      </c>
      <c r="C2965" s="27" t="s">
        <v>2604</v>
      </c>
      <c r="D2965" s="57"/>
      <c r="E2965" s="42" t="str">
        <f>HYPERLINK("https://www.google.ru/search?q=JC8973&amp;newwindow=1&amp;tbm=isch","Еще фото")</f>
        <v>Еще фото</v>
      </c>
      <c r="F2965" s="28" t="s">
        <v>137</v>
      </c>
      <c r="G2965" s="26" t="s">
        <v>2419</v>
      </c>
      <c r="H2965" s="26" t="s">
        <v>27</v>
      </c>
      <c r="I2965" s="26" t="s">
        <v>2408</v>
      </c>
      <c r="J2965" s="15" t="s">
        <v>28</v>
      </c>
      <c r="K2965" s="16" t="s">
        <v>41</v>
      </c>
      <c r="L2965" s="60"/>
      <c r="M2965" s="15"/>
      <c r="N2965" s="15" t="s">
        <v>308</v>
      </c>
      <c r="O2965" s="15"/>
      <c r="P2965" s="16" t="s">
        <v>172</v>
      </c>
      <c r="Q2965" s="17">
        <v>3199</v>
      </c>
      <c r="R2965" s="18">
        <v>45</v>
      </c>
      <c r="S2965" s="19">
        <v>2023.3674999999998</v>
      </c>
      <c r="T2965" s="20" t="s">
        <v>34</v>
      </c>
      <c r="U2965" s="21" t="s">
        <v>51</v>
      </c>
      <c r="V2965" s="22" t="s">
        <v>52</v>
      </c>
      <c r="W2965" s="23">
        <v>7</v>
      </c>
      <c r="X2965" s="24"/>
    </row>
    <row r="2966" spans="1:24" s="1" customFormat="1" ht="32" customHeight="1" x14ac:dyDescent="0.3">
      <c r="A2966" s="26" t="s">
        <v>23</v>
      </c>
      <c r="B2966" s="26" t="s">
        <v>2603</v>
      </c>
      <c r="C2966" s="27" t="s">
        <v>2604</v>
      </c>
      <c r="D2966" s="58"/>
      <c r="E2966" s="42" t="str">
        <f>HYPERLINK("https://www.google.ru/search?q=JC8973&amp;newwindow=1&amp;tbm=isch","Еще фото")</f>
        <v>Еще фото</v>
      </c>
      <c r="F2966" s="28" t="s">
        <v>137</v>
      </c>
      <c r="G2966" s="26" t="s">
        <v>2419</v>
      </c>
      <c r="H2966" s="26" t="s">
        <v>27</v>
      </c>
      <c r="I2966" s="26" t="s">
        <v>2408</v>
      </c>
      <c r="J2966" s="15" t="s">
        <v>28</v>
      </c>
      <c r="K2966" s="16" t="s">
        <v>41</v>
      </c>
      <c r="L2966" s="61"/>
      <c r="M2966" s="15"/>
      <c r="N2966" s="15" t="s">
        <v>308</v>
      </c>
      <c r="O2966" s="15"/>
      <c r="P2966" s="16" t="s">
        <v>172</v>
      </c>
      <c r="Q2966" s="17">
        <v>3199</v>
      </c>
      <c r="R2966" s="18">
        <v>45</v>
      </c>
      <c r="S2966" s="19">
        <v>2023.3674999999998</v>
      </c>
      <c r="T2966" s="20" t="s">
        <v>34</v>
      </c>
      <c r="U2966" s="21" t="s">
        <v>97</v>
      </c>
      <c r="V2966" s="22" t="s">
        <v>89</v>
      </c>
      <c r="W2966" s="23">
        <v>3</v>
      </c>
      <c r="X2966" s="24"/>
    </row>
    <row r="2967" spans="1:24" s="1" customFormat="1" ht="52.05" customHeight="1" x14ac:dyDescent="0.3">
      <c r="A2967" s="11" t="s">
        <v>23</v>
      </c>
      <c r="B2967" s="11" t="s">
        <v>2606</v>
      </c>
      <c r="C2967" s="12" t="s">
        <v>2607</v>
      </c>
      <c r="D2967" s="62"/>
      <c r="E2967" s="42" t="str">
        <f>HYPERLINK("https://www.google.ru/search?q=JD0549&amp;newwindow=1&amp;tbm=isch","Еще фото")</f>
        <v>Еще фото</v>
      </c>
      <c r="F2967" s="14"/>
      <c r="G2967" s="11" t="s">
        <v>2419</v>
      </c>
      <c r="H2967" s="11" t="s">
        <v>27</v>
      </c>
      <c r="I2967" s="15" t="s">
        <v>2408</v>
      </c>
      <c r="J2967" s="15" t="s">
        <v>28</v>
      </c>
      <c r="K2967" s="16" t="s">
        <v>29</v>
      </c>
      <c r="L2967" s="59" t="s">
        <v>2608</v>
      </c>
      <c r="M2967" s="15"/>
      <c r="N2967" s="15" t="s">
        <v>86</v>
      </c>
      <c r="O2967" s="15"/>
      <c r="P2967" s="16" t="s">
        <v>93</v>
      </c>
      <c r="Q2967" s="17">
        <v>6199</v>
      </c>
      <c r="R2967" s="18">
        <v>45</v>
      </c>
      <c r="S2967" s="19">
        <v>3920.8674999999994</v>
      </c>
      <c r="T2967" s="20" t="s">
        <v>34</v>
      </c>
      <c r="U2967" s="21" t="s">
        <v>47</v>
      </c>
      <c r="V2967" s="22" t="s">
        <v>88</v>
      </c>
      <c r="W2967" s="23">
        <v>10</v>
      </c>
      <c r="X2967" s="24"/>
    </row>
    <row r="2968" spans="1:24" s="1" customFormat="1" ht="61.05" customHeight="1" x14ac:dyDescent="0.3">
      <c r="A2968" s="26" t="s">
        <v>23</v>
      </c>
      <c r="B2968" s="26" t="s">
        <v>2606</v>
      </c>
      <c r="C2968" s="12" t="s">
        <v>2607</v>
      </c>
      <c r="D2968" s="63"/>
      <c r="E2968" s="42" t="str">
        <f>HYPERLINK("https://www.google.ru/search?q=JD0549&amp;newwindow=1&amp;tbm=isch","Еще фото")</f>
        <v>Еще фото</v>
      </c>
      <c r="F2968" s="14"/>
      <c r="G2968" s="26" t="s">
        <v>2419</v>
      </c>
      <c r="H2968" s="26" t="s">
        <v>27</v>
      </c>
      <c r="I2968" s="26" t="s">
        <v>2408</v>
      </c>
      <c r="J2968" s="15" t="s">
        <v>28</v>
      </c>
      <c r="K2968" s="16" t="s">
        <v>29</v>
      </c>
      <c r="L2968" s="61"/>
      <c r="M2968" s="15"/>
      <c r="N2968" s="15" t="s">
        <v>86</v>
      </c>
      <c r="O2968" s="15"/>
      <c r="P2968" s="16" t="s">
        <v>93</v>
      </c>
      <c r="Q2968" s="17">
        <v>6199</v>
      </c>
      <c r="R2968" s="18">
        <v>45</v>
      </c>
      <c r="S2968" s="19">
        <v>3920.8674999999994</v>
      </c>
      <c r="T2968" s="20" t="s">
        <v>34</v>
      </c>
      <c r="U2968" s="21" t="s">
        <v>35</v>
      </c>
      <c r="V2968" s="22" t="s">
        <v>36</v>
      </c>
      <c r="W2968" s="23">
        <v>11</v>
      </c>
      <c r="X2968" s="24"/>
    </row>
    <row r="2969" spans="1:24" s="1" customFormat="1" ht="52.05" customHeight="1" x14ac:dyDescent="0.3">
      <c r="A2969" s="11" t="s">
        <v>23</v>
      </c>
      <c r="B2969" s="11" t="s">
        <v>2609</v>
      </c>
      <c r="C2969" s="12" t="s">
        <v>2610</v>
      </c>
      <c r="D2969" s="62"/>
      <c r="E2969" s="42" t="str">
        <f>HYPERLINK("https://www.google.ru/search?q=JD1807&amp;newwindow=1&amp;tbm=isch","Еще фото")</f>
        <v>Еще фото</v>
      </c>
      <c r="F2969" s="14"/>
      <c r="G2969" s="11" t="s">
        <v>2419</v>
      </c>
      <c r="H2969" s="11" t="s">
        <v>27</v>
      </c>
      <c r="I2969" s="15" t="s">
        <v>2408</v>
      </c>
      <c r="J2969" s="15" t="s">
        <v>28</v>
      </c>
      <c r="K2969" s="16" t="s">
        <v>41</v>
      </c>
      <c r="L2969" s="59" t="s">
        <v>2611</v>
      </c>
      <c r="M2969" s="15"/>
      <c r="N2969" s="15" t="s">
        <v>86</v>
      </c>
      <c r="O2969" s="15"/>
      <c r="P2969" s="16" t="s">
        <v>172</v>
      </c>
      <c r="Q2969" s="17">
        <v>7099</v>
      </c>
      <c r="R2969" s="18">
        <v>45</v>
      </c>
      <c r="S2969" s="19">
        <v>4490.1174999999994</v>
      </c>
      <c r="T2969" s="20" t="s">
        <v>34</v>
      </c>
      <c r="U2969" s="21" t="s">
        <v>45</v>
      </c>
      <c r="V2969" s="22" t="s">
        <v>46</v>
      </c>
      <c r="W2969" s="23">
        <v>1</v>
      </c>
      <c r="X2969" s="24"/>
    </row>
    <row r="2970" spans="1:24" s="1" customFormat="1" ht="61.05" customHeight="1" x14ac:dyDescent="0.3">
      <c r="A2970" s="26" t="s">
        <v>23</v>
      </c>
      <c r="B2970" s="26" t="s">
        <v>2609</v>
      </c>
      <c r="C2970" s="12" t="s">
        <v>2610</v>
      </c>
      <c r="D2970" s="63"/>
      <c r="E2970" s="42" t="str">
        <f>HYPERLINK("https://www.google.ru/search?q=JD1807&amp;newwindow=1&amp;tbm=isch","Еще фото")</f>
        <v>Еще фото</v>
      </c>
      <c r="F2970" s="14"/>
      <c r="G2970" s="26" t="s">
        <v>2419</v>
      </c>
      <c r="H2970" s="26" t="s">
        <v>27</v>
      </c>
      <c r="I2970" s="26" t="s">
        <v>2408</v>
      </c>
      <c r="J2970" s="15" t="s">
        <v>28</v>
      </c>
      <c r="K2970" s="16" t="s">
        <v>41</v>
      </c>
      <c r="L2970" s="61"/>
      <c r="M2970" s="15"/>
      <c r="N2970" s="15" t="s">
        <v>86</v>
      </c>
      <c r="O2970" s="15"/>
      <c r="P2970" s="16" t="s">
        <v>172</v>
      </c>
      <c r="Q2970" s="17">
        <v>7099</v>
      </c>
      <c r="R2970" s="18">
        <v>45</v>
      </c>
      <c r="S2970" s="19">
        <v>4490.1174999999994</v>
      </c>
      <c r="T2970" s="20" t="s">
        <v>34</v>
      </c>
      <c r="U2970" s="21" t="s">
        <v>35</v>
      </c>
      <c r="V2970" s="22" t="s">
        <v>49</v>
      </c>
      <c r="W2970" s="23">
        <v>1</v>
      </c>
      <c r="X2970" s="24"/>
    </row>
    <row r="2971" spans="1:24" s="1" customFormat="1" ht="21" customHeight="1" x14ac:dyDescent="0.3">
      <c r="A2971" s="11" t="s">
        <v>23</v>
      </c>
      <c r="B2971" s="11" t="s">
        <v>2612</v>
      </c>
      <c r="C2971" s="25" t="s">
        <v>2613</v>
      </c>
      <c r="D2971" s="56"/>
      <c r="E2971" s="42" t="str">
        <f>HYPERLINK("https://www.google.ru/search?q=JD2439&amp;newwindow=1&amp;tbm=isch","Еще фото")</f>
        <v>Еще фото</v>
      </c>
      <c r="F2971" s="28" t="s">
        <v>137</v>
      </c>
      <c r="G2971" s="11" t="s">
        <v>2477</v>
      </c>
      <c r="H2971" s="11" t="s">
        <v>27</v>
      </c>
      <c r="I2971" s="15" t="s">
        <v>2408</v>
      </c>
      <c r="J2971" s="15" t="s">
        <v>28</v>
      </c>
      <c r="K2971" s="16" t="s">
        <v>29</v>
      </c>
      <c r="L2971" s="59" t="s">
        <v>2614</v>
      </c>
      <c r="M2971" s="15"/>
      <c r="N2971" s="15" t="s">
        <v>43</v>
      </c>
      <c r="O2971" s="15"/>
      <c r="P2971" s="16" t="s">
        <v>172</v>
      </c>
      <c r="Q2971" s="17">
        <v>4499</v>
      </c>
      <c r="R2971" s="18">
        <v>45</v>
      </c>
      <c r="S2971" s="19">
        <v>2845.6174999999994</v>
      </c>
      <c r="T2971" s="20" t="s">
        <v>34</v>
      </c>
      <c r="U2971" s="21" t="s">
        <v>47</v>
      </c>
      <c r="V2971" s="22" t="s">
        <v>88</v>
      </c>
      <c r="W2971" s="23">
        <v>6</v>
      </c>
      <c r="X2971" s="24"/>
    </row>
    <row r="2972" spans="1:24" s="1" customFormat="1" ht="21" customHeight="1" x14ac:dyDescent="0.3">
      <c r="A2972" s="26" t="s">
        <v>23</v>
      </c>
      <c r="B2972" s="26" t="s">
        <v>2612</v>
      </c>
      <c r="C2972" s="27" t="s">
        <v>2613</v>
      </c>
      <c r="D2972" s="57"/>
      <c r="E2972" s="42" t="str">
        <f>HYPERLINK("https://www.google.ru/search?q=JD2439&amp;newwindow=1&amp;tbm=isch","Еще фото")</f>
        <v>Еще фото</v>
      </c>
      <c r="F2972" s="28" t="s">
        <v>137</v>
      </c>
      <c r="G2972" s="26" t="s">
        <v>2477</v>
      </c>
      <c r="H2972" s="26" t="s">
        <v>27</v>
      </c>
      <c r="I2972" s="26" t="s">
        <v>2408</v>
      </c>
      <c r="J2972" s="15" t="s">
        <v>28</v>
      </c>
      <c r="K2972" s="16" t="s">
        <v>29</v>
      </c>
      <c r="L2972" s="60"/>
      <c r="M2972" s="15"/>
      <c r="N2972" s="15" t="s">
        <v>43</v>
      </c>
      <c r="O2972" s="15"/>
      <c r="P2972" s="16" t="s">
        <v>172</v>
      </c>
      <c r="Q2972" s="17">
        <v>4499</v>
      </c>
      <c r="R2972" s="18">
        <v>45</v>
      </c>
      <c r="S2972" s="19">
        <v>2845.6174999999994</v>
      </c>
      <c r="T2972" s="20" t="s">
        <v>34</v>
      </c>
      <c r="U2972" s="21" t="s">
        <v>35</v>
      </c>
      <c r="V2972" s="22" t="s">
        <v>36</v>
      </c>
      <c r="W2972" s="23">
        <v>12</v>
      </c>
      <c r="X2972" s="24"/>
    </row>
    <row r="2973" spans="1:24" s="1" customFormat="1" ht="21" customHeight="1" x14ac:dyDescent="0.3">
      <c r="A2973" s="26" t="s">
        <v>23</v>
      </c>
      <c r="B2973" s="26" t="s">
        <v>2612</v>
      </c>
      <c r="C2973" s="27" t="s">
        <v>2613</v>
      </c>
      <c r="D2973" s="57"/>
      <c r="E2973" s="42" t="str">
        <f>HYPERLINK("https://www.google.ru/search?q=JD2439&amp;newwindow=1&amp;tbm=isch","Еще фото")</f>
        <v>Еще фото</v>
      </c>
      <c r="F2973" s="28" t="s">
        <v>137</v>
      </c>
      <c r="G2973" s="26" t="s">
        <v>2477</v>
      </c>
      <c r="H2973" s="26" t="s">
        <v>27</v>
      </c>
      <c r="I2973" s="26" t="s">
        <v>2408</v>
      </c>
      <c r="J2973" s="15" t="s">
        <v>28</v>
      </c>
      <c r="K2973" s="16" t="s">
        <v>29</v>
      </c>
      <c r="L2973" s="60"/>
      <c r="M2973" s="15"/>
      <c r="N2973" s="15" t="s">
        <v>43</v>
      </c>
      <c r="O2973" s="15"/>
      <c r="P2973" s="16" t="s">
        <v>172</v>
      </c>
      <c r="Q2973" s="17">
        <v>4499</v>
      </c>
      <c r="R2973" s="18">
        <v>45</v>
      </c>
      <c r="S2973" s="19">
        <v>2845.6174999999994</v>
      </c>
      <c r="T2973" s="20" t="s">
        <v>34</v>
      </c>
      <c r="U2973" s="21" t="s">
        <v>50</v>
      </c>
      <c r="V2973" s="22" t="s">
        <v>52</v>
      </c>
      <c r="W2973" s="23">
        <v>9</v>
      </c>
      <c r="X2973" s="24"/>
    </row>
    <row r="2974" spans="1:24" s="1" customFormat="1" ht="21" customHeight="1" x14ac:dyDescent="0.3">
      <c r="A2974" s="26" t="s">
        <v>23</v>
      </c>
      <c r="B2974" s="26" t="s">
        <v>2612</v>
      </c>
      <c r="C2974" s="27" t="s">
        <v>2613</v>
      </c>
      <c r="D2974" s="57"/>
      <c r="E2974" s="42" t="str">
        <f>HYPERLINK("https://www.google.ru/search?q=JD2439&amp;newwindow=1&amp;tbm=isch","Еще фото")</f>
        <v>Еще фото</v>
      </c>
      <c r="F2974" s="28" t="s">
        <v>137</v>
      </c>
      <c r="G2974" s="26" t="s">
        <v>2477</v>
      </c>
      <c r="H2974" s="26" t="s">
        <v>27</v>
      </c>
      <c r="I2974" s="26" t="s">
        <v>2408</v>
      </c>
      <c r="J2974" s="15" t="s">
        <v>28</v>
      </c>
      <c r="K2974" s="16" t="s">
        <v>29</v>
      </c>
      <c r="L2974" s="60"/>
      <c r="M2974" s="15"/>
      <c r="N2974" s="15" t="s">
        <v>43</v>
      </c>
      <c r="O2974" s="15"/>
      <c r="P2974" s="16" t="s">
        <v>172</v>
      </c>
      <c r="Q2974" s="17">
        <v>4499</v>
      </c>
      <c r="R2974" s="18">
        <v>45</v>
      </c>
      <c r="S2974" s="19">
        <v>2845.6174999999994</v>
      </c>
      <c r="T2974" s="20" t="s">
        <v>34</v>
      </c>
      <c r="U2974" s="21" t="s">
        <v>51</v>
      </c>
      <c r="V2974" s="22" t="s">
        <v>89</v>
      </c>
      <c r="W2974" s="23">
        <v>3</v>
      </c>
      <c r="X2974" s="24"/>
    </row>
    <row r="2975" spans="1:24" s="1" customFormat="1" ht="32" customHeight="1" x14ac:dyDescent="0.3">
      <c r="A2975" s="26" t="s">
        <v>23</v>
      </c>
      <c r="B2975" s="26" t="s">
        <v>2612</v>
      </c>
      <c r="C2975" s="27" t="s">
        <v>2613</v>
      </c>
      <c r="D2975" s="58"/>
      <c r="E2975" s="42" t="str">
        <f>HYPERLINK("https://www.google.ru/search?q=JD2439&amp;newwindow=1&amp;tbm=isch","Еще фото")</f>
        <v>Еще фото</v>
      </c>
      <c r="F2975" s="28" t="s">
        <v>137</v>
      </c>
      <c r="G2975" s="26" t="s">
        <v>2477</v>
      </c>
      <c r="H2975" s="26" t="s">
        <v>27</v>
      </c>
      <c r="I2975" s="26" t="s">
        <v>2408</v>
      </c>
      <c r="J2975" s="15" t="s">
        <v>28</v>
      </c>
      <c r="K2975" s="16" t="s">
        <v>29</v>
      </c>
      <c r="L2975" s="61"/>
      <c r="M2975" s="15"/>
      <c r="N2975" s="15" t="s">
        <v>43</v>
      </c>
      <c r="O2975" s="15"/>
      <c r="P2975" s="16" t="s">
        <v>172</v>
      </c>
      <c r="Q2975" s="17">
        <v>4499</v>
      </c>
      <c r="R2975" s="18">
        <v>45</v>
      </c>
      <c r="S2975" s="19">
        <v>2845.6174999999994</v>
      </c>
      <c r="T2975" s="20" t="s">
        <v>34</v>
      </c>
      <c r="U2975" s="21" t="s">
        <v>97</v>
      </c>
      <c r="V2975" s="22" t="s">
        <v>98</v>
      </c>
      <c r="W2975" s="23">
        <v>2</v>
      </c>
      <c r="X2975" s="24"/>
    </row>
    <row r="2976" spans="1:24" s="1" customFormat="1" ht="52.05" customHeight="1" x14ac:dyDescent="0.3">
      <c r="A2976" s="11" t="s">
        <v>23</v>
      </c>
      <c r="B2976" s="11" t="s">
        <v>2615</v>
      </c>
      <c r="C2976" s="12" t="s">
        <v>2616</v>
      </c>
      <c r="D2976" s="62"/>
      <c r="E2976" s="42" t="str">
        <f>HYPERLINK("https://www.google.ru/search?q=JD3307&amp;newwindow=1&amp;tbm=isch","Еще фото")</f>
        <v>Еще фото</v>
      </c>
      <c r="F2976" s="14"/>
      <c r="G2976" s="11" t="s">
        <v>2419</v>
      </c>
      <c r="H2976" s="11" t="s">
        <v>27</v>
      </c>
      <c r="I2976" s="15" t="s">
        <v>2408</v>
      </c>
      <c r="J2976" s="15" t="s">
        <v>28</v>
      </c>
      <c r="K2976" s="16" t="s">
        <v>29</v>
      </c>
      <c r="L2976" s="59" t="s">
        <v>2617</v>
      </c>
      <c r="M2976" s="15"/>
      <c r="N2976" s="15" t="s">
        <v>86</v>
      </c>
      <c r="O2976" s="15"/>
      <c r="P2976" s="16" t="s">
        <v>172</v>
      </c>
      <c r="Q2976" s="17">
        <v>4999</v>
      </c>
      <c r="R2976" s="18">
        <v>45</v>
      </c>
      <c r="S2976" s="19">
        <v>3161.8674999999994</v>
      </c>
      <c r="T2976" s="20" t="s">
        <v>34</v>
      </c>
      <c r="U2976" s="21" t="s">
        <v>47</v>
      </c>
      <c r="V2976" s="22" t="s">
        <v>88</v>
      </c>
      <c r="W2976" s="23">
        <v>7</v>
      </c>
      <c r="X2976" s="24"/>
    </row>
    <row r="2977" spans="1:24" s="1" customFormat="1" ht="61.05" customHeight="1" x14ac:dyDescent="0.3">
      <c r="A2977" s="26" t="s">
        <v>23</v>
      </c>
      <c r="B2977" s="26" t="s">
        <v>2615</v>
      </c>
      <c r="C2977" s="12" t="s">
        <v>2616</v>
      </c>
      <c r="D2977" s="63"/>
      <c r="E2977" s="42" t="str">
        <f>HYPERLINK("https://www.google.ru/search?q=JD3307&amp;newwindow=1&amp;tbm=isch","Еще фото")</f>
        <v>Еще фото</v>
      </c>
      <c r="F2977" s="14"/>
      <c r="G2977" s="26" t="s">
        <v>2419</v>
      </c>
      <c r="H2977" s="26" t="s">
        <v>27</v>
      </c>
      <c r="I2977" s="26" t="s">
        <v>2408</v>
      </c>
      <c r="J2977" s="15" t="s">
        <v>28</v>
      </c>
      <c r="K2977" s="16" t="s">
        <v>29</v>
      </c>
      <c r="L2977" s="61"/>
      <c r="M2977" s="15"/>
      <c r="N2977" s="15" t="s">
        <v>86</v>
      </c>
      <c r="O2977" s="15"/>
      <c r="P2977" s="16" t="s">
        <v>172</v>
      </c>
      <c r="Q2977" s="17">
        <v>4999</v>
      </c>
      <c r="R2977" s="18">
        <v>45</v>
      </c>
      <c r="S2977" s="19">
        <v>3161.8674999999994</v>
      </c>
      <c r="T2977" s="20" t="s">
        <v>34</v>
      </c>
      <c r="U2977" s="21" t="s">
        <v>35</v>
      </c>
      <c r="V2977" s="22" t="s">
        <v>36</v>
      </c>
      <c r="W2977" s="23">
        <v>11</v>
      </c>
      <c r="X2977" s="24"/>
    </row>
    <row r="2978" spans="1:24" s="1" customFormat="1" ht="35" customHeight="1" x14ac:dyDescent="0.3">
      <c r="A2978" s="11" t="s">
        <v>23</v>
      </c>
      <c r="B2978" s="11" t="s">
        <v>2497</v>
      </c>
      <c r="C2978" s="12" t="s">
        <v>2618</v>
      </c>
      <c r="D2978" s="56"/>
      <c r="E2978" s="42" t="str">
        <f>HYPERLINK("https://www.google.ru/search?q=JD4915&amp;newwindow=1&amp;tbm=isch","Еще фото")</f>
        <v>Еще фото</v>
      </c>
      <c r="F2978" s="14"/>
      <c r="G2978" s="11" t="s">
        <v>2419</v>
      </c>
      <c r="H2978" s="11" t="s">
        <v>27</v>
      </c>
      <c r="I2978" s="15" t="s">
        <v>2408</v>
      </c>
      <c r="J2978" s="15" t="s">
        <v>28</v>
      </c>
      <c r="K2978" s="16" t="s">
        <v>29</v>
      </c>
      <c r="L2978" s="59" t="s">
        <v>2499</v>
      </c>
      <c r="M2978" s="15"/>
      <c r="N2978" s="15" t="s">
        <v>176</v>
      </c>
      <c r="O2978" s="15"/>
      <c r="P2978" s="16" t="s">
        <v>172</v>
      </c>
      <c r="Q2978" s="17">
        <v>5699</v>
      </c>
      <c r="R2978" s="18">
        <v>45</v>
      </c>
      <c r="S2978" s="19">
        <v>3604.6174999999994</v>
      </c>
      <c r="T2978" s="20" t="s">
        <v>34</v>
      </c>
      <c r="U2978" s="21" t="s">
        <v>47</v>
      </c>
      <c r="V2978" s="22" t="s">
        <v>88</v>
      </c>
      <c r="W2978" s="23">
        <v>9</v>
      </c>
      <c r="X2978" s="24"/>
    </row>
    <row r="2979" spans="1:24" s="1" customFormat="1" ht="35" customHeight="1" x14ac:dyDescent="0.3">
      <c r="A2979" s="26" t="s">
        <v>23</v>
      </c>
      <c r="B2979" s="26" t="s">
        <v>2497</v>
      </c>
      <c r="C2979" s="12" t="s">
        <v>2618</v>
      </c>
      <c r="D2979" s="57"/>
      <c r="E2979" s="42" t="str">
        <f>HYPERLINK("https://www.google.ru/search?q=JD4915&amp;newwindow=1&amp;tbm=isch","Еще фото")</f>
        <v>Еще фото</v>
      </c>
      <c r="F2979" s="14"/>
      <c r="G2979" s="26" t="s">
        <v>2419</v>
      </c>
      <c r="H2979" s="26" t="s">
        <v>27</v>
      </c>
      <c r="I2979" s="26" t="s">
        <v>2408</v>
      </c>
      <c r="J2979" s="15" t="s">
        <v>28</v>
      </c>
      <c r="K2979" s="16" t="s">
        <v>29</v>
      </c>
      <c r="L2979" s="60"/>
      <c r="M2979" s="15"/>
      <c r="N2979" s="15" t="s">
        <v>176</v>
      </c>
      <c r="O2979" s="15"/>
      <c r="P2979" s="16" t="s">
        <v>172</v>
      </c>
      <c r="Q2979" s="17">
        <v>5699</v>
      </c>
      <c r="R2979" s="18">
        <v>45</v>
      </c>
      <c r="S2979" s="19">
        <v>3604.6174999999994</v>
      </c>
      <c r="T2979" s="20" t="s">
        <v>34</v>
      </c>
      <c r="U2979" s="21" t="s">
        <v>35</v>
      </c>
      <c r="V2979" s="22" t="s">
        <v>36</v>
      </c>
      <c r="W2979" s="23">
        <v>9</v>
      </c>
      <c r="X2979" s="24"/>
    </row>
    <row r="2980" spans="1:24" s="1" customFormat="1" ht="37.049999999999997" customHeight="1" x14ac:dyDescent="0.3">
      <c r="A2980" s="26" t="s">
        <v>23</v>
      </c>
      <c r="B2980" s="26" t="s">
        <v>2497</v>
      </c>
      <c r="C2980" s="12" t="s">
        <v>2618</v>
      </c>
      <c r="D2980" s="58"/>
      <c r="E2980" s="42" t="str">
        <f>HYPERLINK("https://www.google.ru/search?q=JD4915&amp;newwindow=1&amp;tbm=isch","Еще фото")</f>
        <v>Еще фото</v>
      </c>
      <c r="F2980" s="14"/>
      <c r="G2980" s="26" t="s">
        <v>2419</v>
      </c>
      <c r="H2980" s="26" t="s">
        <v>27</v>
      </c>
      <c r="I2980" s="26" t="s">
        <v>2408</v>
      </c>
      <c r="J2980" s="15" t="s">
        <v>28</v>
      </c>
      <c r="K2980" s="16" t="s">
        <v>29</v>
      </c>
      <c r="L2980" s="61"/>
      <c r="M2980" s="15"/>
      <c r="N2980" s="15" t="s">
        <v>176</v>
      </c>
      <c r="O2980" s="15"/>
      <c r="P2980" s="16" t="s">
        <v>172</v>
      </c>
      <c r="Q2980" s="17">
        <v>5699</v>
      </c>
      <c r="R2980" s="18">
        <v>45</v>
      </c>
      <c r="S2980" s="19">
        <v>3604.6174999999994</v>
      </c>
      <c r="T2980" s="20" t="s">
        <v>34</v>
      </c>
      <c r="U2980" s="21" t="s">
        <v>50</v>
      </c>
      <c r="V2980" s="22" t="s">
        <v>52</v>
      </c>
      <c r="W2980" s="23">
        <v>2</v>
      </c>
      <c r="X2980" s="24"/>
    </row>
    <row r="2981" spans="1:24" s="1" customFormat="1" ht="108" customHeight="1" x14ac:dyDescent="0.3">
      <c r="A2981" s="11" t="s">
        <v>23</v>
      </c>
      <c r="B2981" s="11" t="s">
        <v>2497</v>
      </c>
      <c r="C2981" s="12" t="s">
        <v>2619</v>
      </c>
      <c r="D2981" s="13"/>
      <c r="E2981" s="42" t="str">
        <f>HYPERLINK("https://www.google.ru/search?q=JD4919&amp;newwindow=1&amp;tbm=isch","Еще фото")</f>
        <v>Еще фото</v>
      </c>
      <c r="F2981" s="14"/>
      <c r="G2981" s="11" t="s">
        <v>2419</v>
      </c>
      <c r="H2981" s="11" t="s">
        <v>27</v>
      </c>
      <c r="I2981" s="15" t="s">
        <v>2408</v>
      </c>
      <c r="J2981" s="15" t="s">
        <v>28</v>
      </c>
      <c r="K2981" s="16" t="s">
        <v>29</v>
      </c>
      <c r="L2981" s="15" t="s">
        <v>2499</v>
      </c>
      <c r="M2981" s="15"/>
      <c r="N2981" s="15" t="s">
        <v>176</v>
      </c>
      <c r="O2981" s="15"/>
      <c r="P2981" s="16" t="s">
        <v>172</v>
      </c>
      <c r="Q2981" s="17">
        <v>5699</v>
      </c>
      <c r="R2981" s="18">
        <v>45</v>
      </c>
      <c r="S2981" s="19">
        <v>3604.6174999999994</v>
      </c>
      <c r="T2981" s="20" t="s">
        <v>34</v>
      </c>
      <c r="U2981" s="21" t="s">
        <v>47</v>
      </c>
      <c r="V2981" s="22" t="s">
        <v>88</v>
      </c>
      <c r="W2981" s="23">
        <v>7</v>
      </c>
      <c r="X2981" s="24"/>
    </row>
    <row r="2982" spans="1:24" s="1" customFormat="1" ht="108" customHeight="1" x14ac:dyDescent="0.3">
      <c r="A2982" s="11" t="s">
        <v>23</v>
      </c>
      <c r="B2982" s="11" t="s">
        <v>2497</v>
      </c>
      <c r="C2982" s="12" t="s">
        <v>2620</v>
      </c>
      <c r="D2982" s="13"/>
      <c r="E2982" s="42" t="str">
        <f>HYPERLINK("https://www.google.ru/search?q=JD4920&amp;newwindow=1&amp;tbm=isch","Еще фото")</f>
        <v>Еще фото</v>
      </c>
      <c r="F2982" s="14"/>
      <c r="G2982" s="11" t="s">
        <v>2419</v>
      </c>
      <c r="H2982" s="11" t="s">
        <v>27</v>
      </c>
      <c r="I2982" s="15" t="s">
        <v>2408</v>
      </c>
      <c r="J2982" s="15" t="s">
        <v>28</v>
      </c>
      <c r="K2982" s="16" t="s">
        <v>29</v>
      </c>
      <c r="L2982" s="15" t="s">
        <v>2499</v>
      </c>
      <c r="M2982" s="15"/>
      <c r="N2982" s="15" t="s">
        <v>445</v>
      </c>
      <c r="O2982" s="15"/>
      <c r="P2982" s="16" t="s">
        <v>172</v>
      </c>
      <c r="Q2982" s="17">
        <v>5699</v>
      </c>
      <c r="R2982" s="18">
        <v>45</v>
      </c>
      <c r="S2982" s="19">
        <v>3604.6174999999994</v>
      </c>
      <c r="T2982" s="20" t="s">
        <v>34</v>
      </c>
      <c r="U2982" s="21" t="s">
        <v>47</v>
      </c>
      <c r="V2982" s="22" t="s">
        <v>88</v>
      </c>
      <c r="W2982" s="23">
        <v>10</v>
      </c>
      <c r="X2982" s="24"/>
    </row>
    <row r="2983" spans="1:24" s="1" customFormat="1" ht="108" customHeight="1" x14ac:dyDescent="0.3">
      <c r="A2983" s="11" t="s">
        <v>23</v>
      </c>
      <c r="B2983" s="11" t="s">
        <v>2465</v>
      </c>
      <c r="C2983" s="12" t="s">
        <v>2621</v>
      </c>
      <c r="D2983" s="13"/>
      <c r="E2983" s="42" t="str">
        <f>HYPERLINK("https://www.google.ru/search?q=JD5981&amp;newwindow=1&amp;tbm=isch","Еще фото")</f>
        <v>Еще фото</v>
      </c>
      <c r="F2983" s="14"/>
      <c r="G2983" s="11" t="s">
        <v>2419</v>
      </c>
      <c r="H2983" s="11" t="s">
        <v>27</v>
      </c>
      <c r="I2983" s="15" t="s">
        <v>2408</v>
      </c>
      <c r="J2983" s="15" t="s">
        <v>28</v>
      </c>
      <c r="K2983" s="16" t="s">
        <v>29</v>
      </c>
      <c r="L2983" s="15" t="s">
        <v>2467</v>
      </c>
      <c r="M2983" s="15"/>
      <c r="N2983" s="15" t="s">
        <v>445</v>
      </c>
      <c r="O2983" s="15"/>
      <c r="P2983" s="16" t="s">
        <v>172</v>
      </c>
      <c r="Q2983" s="17">
        <v>6199</v>
      </c>
      <c r="R2983" s="18">
        <v>45</v>
      </c>
      <c r="S2983" s="19">
        <v>3920.8674999999994</v>
      </c>
      <c r="T2983" s="20" t="s">
        <v>34</v>
      </c>
      <c r="U2983" s="21" t="s">
        <v>47</v>
      </c>
      <c r="V2983" s="22" t="s">
        <v>88</v>
      </c>
      <c r="W2983" s="23">
        <v>1</v>
      </c>
      <c r="X2983" s="24"/>
    </row>
    <row r="2984" spans="1:24" s="1" customFormat="1" ht="52.05" customHeight="1" x14ac:dyDescent="0.3">
      <c r="A2984" s="11" t="s">
        <v>23</v>
      </c>
      <c r="B2984" s="11" t="s">
        <v>2435</v>
      </c>
      <c r="C2984" s="12" t="s">
        <v>2622</v>
      </c>
      <c r="D2984" s="62"/>
      <c r="E2984" s="42" t="str">
        <f>HYPERLINK("https://www.google.ru/search?q=JD8099&amp;newwindow=1&amp;tbm=isch","Еще фото")</f>
        <v>Еще фото</v>
      </c>
      <c r="F2984" s="14"/>
      <c r="G2984" s="11" t="s">
        <v>2419</v>
      </c>
      <c r="H2984" s="11" t="s">
        <v>27</v>
      </c>
      <c r="I2984" s="15" t="s">
        <v>2408</v>
      </c>
      <c r="J2984" s="15" t="s">
        <v>28</v>
      </c>
      <c r="K2984" s="16" t="s">
        <v>29</v>
      </c>
      <c r="L2984" s="59" t="s">
        <v>2437</v>
      </c>
      <c r="M2984" s="15"/>
      <c r="N2984" s="15" t="s">
        <v>308</v>
      </c>
      <c r="O2984" s="15"/>
      <c r="P2984" s="16" t="s">
        <v>93</v>
      </c>
      <c r="Q2984" s="17">
        <v>4999</v>
      </c>
      <c r="R2984" s="18">
        <v>45</v>
      </c>
      <c r="S2984" s="19">
        <v>3161.8674999999994</v>
      </c>
      <c r="T2984" s="20" t="s">
        <v>34</v>
      </c>
      <c r="U2984" s="21" t="s">
        <v>47</v>
      </c>
      <c r="V2984" s="22" t="s">
        <v>88</v>
      </c>
      <c r="W2984" s="23">
        <v>2</v>
      </c>
      <c r="X2984" s="24"/>
    </row>
    <row r="2985" spans="1:24" s="1" customFormat="1" ht="61.05" customHeight="1" x14ac:dyDescent="0.3">
      <c r="A2985" s="26" t="s">
        <v>23</v>
      </c>
      <c r="B2985" s="26" t="s">
        <v>2435</v>
      </c>
      <c r="C2985" s="12" t="s">
        <v>2622</v>
      </c>
      <c r="D2985" s="63"/>
      <c r="E2985" s="42" t="str">
        <f>HYPERLINK("https://www.google.ru/search?q=JD8099&amp;newwindow=1&amp;tbm=isch","Еще фото")</f>
        <v>Еще фото</v>
      </c>
      <c r="F2985" s="14"/>
      <c r="G2985" s="26" t="s">
        <v>2419</v>
      </c>
      <c r="H2985" s="26" t="s">
        <v>27</v>
      </c>
      <c r="I2985" s="26" t="s">
        <v>2408</v>
      </c>
      <c r="J2985" s="15" t="s">
        <v>28</v>
      </c>
      <c r="K2985" s="16" t="s">
        <v>29</v>
      </c>
      <c r="L2985" s="61"/>
      <c r="M2985" s="15"/>
      <c r="N2985" s="15" t="s">
        <v>308</v>
      </c>
      <c r="O2985" s="15"/>
      <c r="P2985" s="16" t="s">
        <v>93</v>
      </c>
      <c r="Q2985" s="17">
        <v>4999</v>
      </c>
      <c r="R2985" s="18">
        <v>45</v>
      </c>
      <c r="S2985" s="19">
        <v>3161.8674999999994</v>
      </c>
      <c r="T2985" s="20" t="s">
        <v>34</v>
      </c>
      <c r="U2985" s="21" t="s">
        <v>35</v>
      </c>
      <c r="V2985" s="22" t="s">
        <v>36</v>
      </c>
      <c r="W2985" s="23">
        <v>3</v>
      </c>
      <c r="X2985" s="24"/>
    </row>
    <row r="2986" spans="1:24" s="1" customFormat="1" ht="108" customHeight="1" x14ac:dyDescent="0.3">
      <c r="A2986" s="11" t="s">
        <v>23</v>
      </c>
      <c r="B2986" s="11" t="s">
        <v>2623</v>
      </c>
      <c r="C2986" s="12" t="s">
        <v>2624</v>
      </c>
      <c r="D2986" s="13"/>
      <c r="E2986" s="42" t="str">
        <f>HYPERLINK("https://www.google.ru/search?q=JD8222&amp;newwindow=1&amp;tbm=isch","Еще фото")</f>
        <v>Еще фото</v>
      </c>
      <c r="F2986" s="14"/>
      <c r="G2986" s="11" t="s">
        <v>2419</v>
      </c>
      <c r="H2986" s="11" t="s">
        <v>27</v>
      </c>
      <c r="I2986" s="15" t="s">
        <v>2408</v>
      </c>
      <c r="J2986" s="15" t="s">
        <v>40</v>
      </c>
      <c r="K2986" s="16" t="s">
        <v>29</v>
      </c>
      <c r="L2986" s="15" t="s">
        <v>2625</v>
      </c>
      <c r="M2986" s="15"/>
      <c r="N2986" s="15" t="s">
        <v>308</v>
      </c>
      <c r="O2986" s="15"/>
      <c r="P2986" s="16" t="s">
        <v>172</v>
      </c>
      <c r="Q2986" s="17">
        <v>4999</v>
      </c>
      <c r="R2986" s="18">
        <v>45</v>
      </c>
      <c r="S2986" s="19">
        <v>3161.8674999999994</v>
      </c>
      <c r="T2986" s="20" t="s">
        <v>34</v>
      </c>
      <c r="U2986" s="21" t="s">
        <v>47</v>
      </c>
      <c r="V2986" s="22" t="s">
        <v>88</v>
      </c>
      <c r="W2986" s="23">
        <v>2</v>
      </c>
      <c r="X2986" s="24"/>
    </row>
    <row r="2987" spans="1:24" s="1" customFormat="1" ht="52.05" customHeight="1" x14ac:dyDescent="0.3">
      <c r="A2987" s="11" t="s">
        <v>23</v>
      </c>
      <c r="B2987" s="11" t="s">
        <v>2626</v>
      </c>
      <c r="C2987" s="12" t="s">
        <v>2627</v>
      </c>
      <c r="D2987" s="62"/>
      <c r="E2987" s="42" t="str">
        <f>HYPERLINK("https://www.google.ru/search?q=JE0412&amp;newwindow=1&amp;tbm=isch","Еще фото")</f>
        <v>Еще фото</v>
      </c>
      <c r="F2987" s="14"/>
      <c r="G2987" s="11" t="s">
        <v>2477</v>
      </c>
      <c r="H2987" s="11" t="s">
        <v>27</v>
      </c>
      <c r="I2987" s="15" t="s">
        <v>2408</v>
      </c>
      <c r="J2987" s="15" t="s">
        <v>28</v>
      </c>
      <c r="K2987" s="16" t="s">
        <v>29</v>
      </c>
      <c r="L2987" s="59" t="s">
        <v>2628</v>
      </c>
      <c r="M2987" s="15"/>
      <c r="N2987" s="15" t="s">
        <v>308</v>
      </c>
      <c r="O2987" s="15"/>
      <c r="P2987" s="16" t="s">
        <v>93</v>
      </c>
      <c r="Q2987" s="17">
        <v>5799</v>
      </c>
      <c r="R2987" s="18">
        <v>45</v>
      </c>
      <c r="S2987" s="19">
        <v>3667.8674999999994</v>
      </c>
      <c r="T2987" s="20" t="s">
        <v>34</v>
      </c>
      <c r="U2987" s="21" t="s">
        <v>47</v>
      </c>
      <c r="V2987" s="22" t="s">
        <v>88</v>
      </c>
      <c r="W2987" s="23">
        <v>8</v>
      </c>
      <c r="X2987" s="24"/>
    </row>
    <row r="2988" spans="1:24" s="1" customFormat="1" ht="61.05" customHeight="1" x14ac:dyDescent="0.3">
      <c r="A2988" s="26" t="s">
        <v>23</v>
      </c>
      <c r="B2988" s="26" t="s">
        <v>2626</v>
      </c>
      <c r="C2988" s="12" t="s">
        <v>2627</v>
      </c>
      <c r="D2988" s="63"/>
      <c r="E2988" s="42" t="str">
        <f>HYPERLINK("https://www.google.ru/search?q=JE0412&amp;newwindow=1&amp;tbm=isch","Еще фото")</f>
        <v>Еще фото</v>
      </c>
      <c r="F2988" s="14"/>
      <c r="G2988" s="26" t="s">
        <v>2477</v>
      </c>
      <c r="H2988" s="26" t="s">
        <v>27</v>
      </c>
      <c r="I2988" s="26" t="s">
        <v>2408</v>
      </c>
      <c r="J2988" s="15" t="s">
        <v>28</v>
      </c>
      <c r="K2988" s="16" t="s">
        <v>29</v>
      </c>
      <c r="L2988" s="61"/>
      <c r="M2988" s="15"/>
      <c r="N2988" s="15" t="s">
        <v>308</v>
      </c>
      <c r="O2988" s="15"/>
      <c r="P2988" s="16" t="s">
        <v>93</v>
      </c>
      <c r="Q2988" s="17">
        <v>5799</v>
      </c>
      <c r="R2988" s="18">
        <v>45</v>
      </c>
      <c r="S2988" s="19">
        <v>3667.8674999999994</v>
      </c>
      <c r="T2988" s="20" t="s">
        <v>34</v>
      </c>
      <c r="U2988" s="21" t="s">
        <v>35</v>
      </c>
      <c r="V2988" s="22" t="s">
        <v>36</v>
      </c>
      <c r="W2988" s="23">
        <v>2</v>
      </c>
      <c r="X2988" s="24"/>
    </row>
    <row r="2989" spans="1:24" s="1" customFormat="1" ht="108" customHeight="1" x14ac:dyDescent="0.3">
      <c r="A2989" s="11" t="s">
        <v>23</v>
      </c>
      <c r="B2989" s="11" t="s">
        <v>2461</v>
      </c>
      <c r="C2989" s="12" t="s">
        <v>2629</v>
      </c>
      <c r="D2989" s="13"/>
      <c r="E2989" s="42" t="str">
        <f>HYPERLINK("https://www.google.ru/search?q=JE5747&amp;newwindow=1&amp;tbm=isch","Еще фото")</f>
        <v>Еще фото</v>
      </c>
      <c r="F2989" s="14"/>
      <c r="G2989" s="11" t="s">
        <v>2419</v>
      </c>
      <c r="H2989" s="11" t="s">
        <v>27</v>
      </c>
      <c r="I2989" s="15" t="s">
        <v>2408</v>
      </c>
      <c r="J2989" s="15" t="s">
        <v>40</v>
      </c>
      <c r="K2989" s="16" t="s">
        <v>29</v>
      </c>
      <c r="L2989" s="15" t="s">
        <v>2463</v>
      </c>
      <c r="M2989" s="15"/>
      <c r="N2989" s="15" t="s">
        <v>308</v>
      </c>
      <c r="O2989" s="15"/>
      <c r="P2989" s="16" t="s">
        <v>2630</v>
      </c>
      <c r="Q2989" s="17">
        <v>9099</v>
      </c>
      <c r="R2989" s="18">
        <v>45</v>
      </c>
      <c r="S2989" s="19">
        <v>5755.1174999999994</v>
      </c>
      <c r="T2989" s="20" t="s">
        <v>34</v>
      </c>
      <c r="U2989" s="21" t="s">
        <v>47</v>
      </c>
      <c r="V2989" s="22" t="s">
        <v>88</v>
      </c>
      <c r="W2989" s="23">
        <v>1</v>
      </c>
      <c r="X2989" s="24"/>
    </row>
    <row r="2990" spans="1:24" s="1" customFormat="1" ht="52.05" customHeight="1" x14ac:dyDescent="0.3">
      <c r="A2990" s="11" t="s">
        <v>23</v>
      </c>
      <c r="B2990" s="11" t="s">
        <v>2439</v>
      </c>
      <c r="C2990" s="12" t="s">
        <v>2631</v>
      </c>
      <c r="D2990" s="62"/>
      <c r="E2990" s="42" t="str">
        <f>HYPERLINK("https://www.google.ru/search?q=JE8230&amp;newwindow=1&amp;tbm=isch","Еще фото")</f>
        <v>Еще фото</v>
      </c>
      <c r="F2990" s="14"/>
      <c r="G2990" s="11" t="s">
        <v>2419</v>
      </c>
      <c r="H2990" s="11" t="s">
        <v>27</v>
      </c>
      <c r="I2990" s="15" t="s">
        <v>2408</v>
      </c>
      <c r="J2990" s="15" t="s">
        <v>40</v>
      </c>
      <c r="K2990" s="16" t="s">
        <v>29</v>
      </c>
      <c r="L2990" s="59" t="s">
        <v>2441</v>
      </c>
      <c r="M2990" s="15"/>
      <c r="N2990" s="15" t="s">
        <v>210</v>
      </c>
      <c r="O2990" s="15"/>
      <c r="P2990" s="16" t="s">
        <v>93</v>
      </c>
      <c r="Q2990" s="17">
        <v>6199</v>
      </c>
      <c r="R2990" s="18">
        <v>45</v>
      </c>
      <c r="S2990" s="19">
        <v>3920.8674999999994</v>
      </c>
      <c r="T2990" s="20" t="s">
        <v>34</v>
      </c>
      <c r="U2990" s="21" t="s">
        <v>47</v>
      </c>
      <c r="V2990" s="22" t="s">
        <v>88</v>
      </c>
      <c r="W2990" s="23">
        <v>5</v>
      </c>
      <c r="X2990" s="24"/>
    </row>
    <row r="2991" spans="1:24" s="1" customFormat="1" ht="61.05" customHeight="1" x14ac:dyDescent="0.3">
      <c r="A2991" s="26" t="s">
        <v>23</v>
      </c>
      <c r="B2991" s="26" t="s">
        <v>2439</v>
      </c>
      <c r="C2991" s="12" t="s">
        <v>2631</v>
      </c>
      <c r="D2991" s="63"/>
      <c r="E2991" s="42" t="str">
        <f>HYPERLINK("https://www.google.ru/search?q=JE8230&amp;newwindow=1&amp;tbm=isch","Еще фото")</f>
        <v>Еще фото</v>
      </c>
      <c r="F2991" s="14"/>
      <c r="G2991" s="26" t="s">
        <v>2419</v>
      </c>
      <c r="H2991" s="26" t="s">
        <v>27</v>
      </c>
      <c r="I2991" s="26" t="s">
        <v>2408</v>
      </c>
      <c r="J2991" s="15" t="s">
        <v>40</v>
      </c>
      <c r="K2991" s="16" t="s">
        <v>29</v>
      </c>
      <c r="L2991" s="61"/>
      <c r="M2991" s="15"/>
      <c r="N2991" s="15" t="s">
        <v>210</v>
      </c>
      <c r="O2991" s="15"/>
      <c r="P2991" s="16" t="s">
        <v>93</v>
      </c>
      <c r="Q2991" s="17">
        <v>6199</v>
      </c>
      <c r="R2991" s="18">
        <v>45</v>
      </c>
      <c r="S2991" s="19">
        <v>3920.8674999999994</v>
      </c>
      <c r="T2991" s="20" t="s">
        <v>34</v>
      </c>
      <c r="U2991" s="21" t="s">
        <v>35</v>
      </c>
      <c r="V2991" s="22" t="s">
        <v>36</v>
      </c>
      <c r="W2991" s="23">
        <v>6</v>
      </c>
      <c r="X2991" s="24"/>
    </row>
    <row r="2992" spans="1:24" s="1" customFormat="1" ht="52.05" customHeight="1" x14ac:dyDescent="0.3">
      <c r="A2992" s="11" t="s">
        <v>23</v>
      </c>
      <c r="B2992" s="11" t="s">
        <v>2632</v>
      </c>
      <c r="C2992" s="12" t="s">
        <v>2633</v>
      </c>
      <c r="D2992" s="62"/>
      <c r="E2992" s="42" t="str">
        <f>HYPERLINK("https://www.google.ru/search?q=JE8931&amp;newwindow=1&amp;tbm=isch","Еще фото")</f>
        <v>Еще фото</v>
      </c>
      <c r="F2992" s="28" t="s">
        <v>137</v>
      </c>
      <c r="G2992" s="11" t="s">
        <v>2419</v>
      </c>
      <c r="H2992" s="11" t="s">
        <v>27</v>
      </c>
      <c r="I2992" s="15" t="s">
        <v>2408</v>
      </c>
      <c r="J2992" s="15" t="s">
        <v>28</v>
      </c>
      <c r="K2992" s="16" t="s">
        <v>29</v>
      </c>
      <c r="L2992" s="59" t="s">
        <v>2634</v>
      </c>
      <c r="M2992" s="15"/>
      <c r="N2992" s="15" t="s">
        <v>210</v>
      </c>
      <c r="O2992" s="15"/>
      <c r="P2992" s="16" t="s">
        <v>172</v>
      </c>
      <c r="Q2992" s="17">
        <v>4299</v>
      </c>
      <c r="R2992" s="18">
        <v>45</v>
      </c>
      <c r="S2992" s="19">
        <v>2719.1174999999994</v>
      </c>
      <c r="T2992" s="20" t="s">
        <v>34</v>
      </c>
      <c r="U2992" s="21" t="s">
        <v>35</v>
      </c>
      <c r="V2992" s="22" t="s">
        <v>36</v>
      </c>
      <c r="W2992" s="23">
        <v>1</v>
      </c>
      <c r="X2992" s="24"/>
    </row>
    <row r="2993" spans="1:24" s="1" customFormat="1" ht="61.05" customHeight="1" x14ac:dyDescent="0.3">
      <c r="A2993" s="26" t="s">
        <v>23</v>
      </c>
      <c r="B2993" s="26" t="s">
        <v>2632</v>
      </c>
      <c r="C2993" s="12" t="s">
        <v>2633</v>
      </c>
      <c r="D2993" s="63"/>
      <c r="E2993" s="42" t="str">
        <f>HYPERLINK("https://www.google.ru/search?q=JE8931&amp;newwindow=1&amp;tbm=isch","Еще фото")</f>
        <v>Еще фото</v>
      </c>
      <c r="F2993" s="28" t="s">
        <v>137</v>
      </c>
      <c r="G2993" s="26" t="s">
        <v>2419</v>
      </c>
      <c r="H2993" s="26" t="s">
        <v>27</v>
      </c>
      <c r="I2993" s="26" t="s">
        <v>2408</v>
      </c>
      <c r="J2993" s="15" t="s">
        <v>28</v>
      </c>
      <c r="K2993" s="16" t="s">
        <v>29</v>
      </c>
      <c r="L2993" s="61"/>
      <c r="M2993" s="15"/>
      <c r="N2993" s="15" t="s">
        <v>210</v>
      </c>
      <c r="O2993" s="15"/>
      <c r="P2993" s="16" t="s">
        <v>172</v>
      </c>
      <c r="Q2993" s="17">
        <v>4299</v>
      </c>
      <c r="R2993" s="18">
        <v>45</v>
      </c>
      <c r="S2993" s="19">
        <v>2719.1174999999994</v>
      </c>
      <c r="T2993" s="20" t="s">
        <v>34</v>
      </c>
      <c r="U2993" s="21" t="s">
        <v>50</v>
      </c>
      <c r="V2993" s="22" t="s">
        <v>52</v>
      </c>
      <c r="W2993" s="23">
        <v>2</v>
      </c>
      <c r="X2993" s="24"/>
    </row>
    <row r="2994" spans="1:24" s="1" customFormat="1" ht="108" customHeight="1" x14ac:dyDescent="0.3">
      <c r="A2994" s="11" t="s">
        <v>23</v>
      </c>
      <c r="B2994" s="11" t="s">
        <v>2632</v>
      </c>
      <c r="C2994" s="12" t="s">
        <v>2635</v>
      </c>
      <c r="D2994" s="13"/>
      <c r="E2994" s="42" t="str">
        <f>HYPERLINK("https://www.google.ru/search?q=JE8948&amp;newwindow=1&amp;tbm=isch","Еще фото")</f>
        <v>Еще фото</v>
      </c>
      <c r="F2994" s="14"/>
      <c r="G2994" s="11" t="s">
        <v>2419</v>
      </c>
      <c r="H2994" s="11" t="s">
        <v>27</v>
      </c>
      <c r="I2994" s="15" t="s">
        <v>2408</v>
      </c>
      <c r="J2994" s="15" t="s">
        <v>28</v>
      </c>
      <c r="K2994" s="16" t="s">
        <v>29</v>
      </c>
      <c r="L2994" s="15" t="s">
        <v>2634</v>
      </c>
      <c r="M2994" s="15"/>
      <c r="N2994" s="15" t="s">
        <v>31</v>
      </c>
      <c r="O2994" s="15"/>
      <c r="P2994" s="16" t="s">
        <v>172</v>
      </c>
      <c r="Q2994" s="17">
        <v>4499</v>
      </c>
      <c r="R2994" s="18">
        <v>45</v>
      </c>
      <c r="S2994" s="19">
        <v>2845.6174999999994</v>
      </c>
      <c r="T2994" s="20" t="s">
        <v>34</v>
      </c>
      <c r="U2994" s="21" t="s">
        <v>47</v>
      </c>
      <c r="V2994" s="22" t="s">
        <v>88</v>
      </c>
      <c r="W2994" s="23">
        <v>2</v>
      </c>
      <c r="X2994" s="24"/>
    </row>
    <row r="2995" spans="1:24" s="1" customFormat="1" ht="52.05" customHeight="1" x14ac:dyDescent="0.3">
      <c r="A2995" s="11" t="s">
        <v>23</v>
      </c>
      <c r="B2995" s="11" t="s">
        <v>2465</v>
      </c>
      <c r="C2995" s="12" t="s">
        <v>2636</v>
      </c>
      <c r="D2995" s="62"/>
      <c r="E2995" s="42" t="str">
        <f>HYPERLINK("https://www.google.ru/search?q=JF6544&amp;newwindow=1&amp;tbm=isch","Еще фото")</f>
        <v>Еще фото</v>
      </c>
      <c r="F2995" s="14"/>
      <c r="G2995" s="11" t="s">
        <v>2419</v>
      </c>
      <c r="H2995" s="11" t="s">
        <v>27</v>
      </c>
      <c r="I2995" s="15" t="s">
        <v>2408</v>
      </c>
      <c r="J2995" s="15" t="s">
        <v>28</v>
      </c>
      <c r="K2995" s="16" t="s">
        <v>29</v>
      </c>
      <c r="L2995" s="59" t="s">
        <v>2467</v>
      </c>
      <c r="M2995" s="15"/>
      <c r="N2995" s="15" t="s">
        <v>210</v>
      </c>
      <c r="O2995" s="15"/>
      <c r="P2995" s="16" t="s">
        <v>172</v>
      </c>
      <c r="Q2995" s="17">
        <v>6199</v>
      </c>
      <c r="R2995" s="18">
        <v>45</v>
      </c>
      <c r="S2995" s="19">
        <v>3920.8674999999994</v>
      </c>
      <c r="T2995" s="20" t="s">
        <v>34</v>
      </c>
      <c r="U2995" s="21" t="s">
        <v>47</v>
      </c>
      <c r="V2995" s="22" t="s">
        <v>88</v>
      </c>
      <c r="W2995" s="23">
        <v>5</v>
      </c>
      <c r="X2995" s="24"/>
    </row>
    <row r="2996" spans="1:24" s="1" customFormat="1" ht="61.05" customHeight="1" x14ac:dyDescent="0.3">
      <c r="A2996" s="26" t="s">
        <v>23</v>
      </c>
      <c r="B2996" s="26" t="s">
        <v>2465</v>
      </c>
      <c r="C2996" s="12" t="s">
        <v>2636</v>
      </c>
      <c r="D2996" s="63"/>
      <c r="E2996" s="42" t="str">
        <f>HYPERLINK("https://www.google.ru/search?q=JF6544&amp;newwindow=1&amp;tbm=isch","Еще фото")</f>
        <v>Еще фото</v>
      </c>
      <c r="F2996" s="14"/>
      <c r="G2996" s="26" t="s">
        <v>2419</v>
      </c>
      <c r="H2996" s="26" t="s">
        <v>27</v>
      </c>
      <c r="I2996" s="26" t="s">
        <v>2408</v>
      </c>
      <c r="J2996" s="15" t="s">
        <v>28</v>
      </c>
      <c r="K2996" s="16" t="s">
        <v>29</v>
      </c>
      <c r="L2996" s="61"/>
      <c r="M2996" s="15"/>
      <c r="N2996" s="15" t="s">
        <v>210</v>
      </c>
      <c r="O2996" s="15"/>
      <c r="P2996" s="16" t="s">
        <v>172</v>
      </c>
      <c r="Q2996" s="17">
        <v>6199</v>
      </c>
      <c r="R2996" s="18">
        <v>45</v>
      </c>
      <c r="S2996" s="19">
        <v>3920.8674999999994</v>
      </c>
      <c r="T2996" s="20" t="s">
        <v>34</v>
      </c>
      <c r="U2996" s="21" t="s">
        <v>35</v>
      </c>
      <c r="V2996" s="22" t="s">
        <v>36</v>
      </c>
      <c r="W2996" s="23">
        <v>4</v>
      </c>
      <c r="X2996" s="24"/>
    </row>
    <row r="2997" spans="1:24" s="1" customFormat="1" ht="35" customHeight="1" x14ac:dyDescent="0.3">
      <c r="A2997" s="11" t="s">
        <v>23</v>
      </c>
      <c r="B2997" s="11" t="s">
        <v>2637</v>
      </c>
      <c r="C2997" s="12" t="s">
        <v>2638</v>
      </c>
      <c r="D2997" s="56"/>
      <c r="E2997" s="42" t="str">
        <f>HYPERLINK("https://www.google.ru/search?q=JF8851&amp;newwindow=1&amp;tbm=isch","Еще фото")</f>
        <v>Еще фото</v>
      </c>
      <c r="F2997" s="14"/>
      <c r="G2997" s="11" t="s">
        <v>2477</v>
      </c>
      <c r="H2997" s="11" t="s">
        <v>27</v>
      </c>
      <c r="I2997" s="15" t="s">
        <v>2408</v>
      </c>
      <c r="J2997" s="15" t="s">
        <v>28</v>
      </c>
      <c r="K2997" s="16" t="s">
        <v>29</v>
      </c>
      <c r="L2997" s="59" t="s">
        <v>2639</v>
      </c>
      <c r="M2997" s="15"/>
      <c r="N2997" s="15" t="s">
        <v>86</v>
      </c>
      <c r="O2997" s="15"/>
      <c r="P2997" s="16" t="s">
        <v>93</v>
      </c>
      <c r="Q2997" s="17">
        <v>6799</v>
      </c>
      <c r="R2997" s="18">
        <v>45</v>
      </c>
      <c r="S2997" s="19">
        <v>4300.3674999999994</v>
      </c>
      <c r="T2997" s="20" t="s">
        <v>34</v>
      </c>
      <c r="U2997" s="21" t="s">
        <v>47</v>
      </c>
      <c r="V2997" s="22" t="s">
        <v>88</v>
      </c>
      <c r="W2997" s="23">
        <v>2</v>
      </c>
      <c r="X2997" s="24"/>
    </row>
    <row r="2998" spans="1:24" s="1" customFormat="1" ht="35" customHeight="1" x14ac:dyDescent="0.3">
      <c r="A2998" s="26" t="s">
        <v>23</v>
      </c>
      <c r="B2998" s="26" t="s">
        <v>2637</v>
      </c>
      <c r="C2998" s="12" t="s">
        <v>2638</v>
      </c>
      <c r="D2998" s="57"/>
      <c r="E2998" s="42" t="str">
        <f>HYPERLINK("https://www.google.ru/search?q=JF8851&amp;newwindow=1&amp;tbm=isch","Еще фото")</f>
        <v>Еще фото</v>
      </c>
      <c r="F2998" s="14"/>
      <c r="G2998" s="26" t="s">
        <v>2477</v>
      </c>
      <c r="H2998" s="26" t="s">
        <v>27</v>
      </c>
      <c r="I2998" s="26" t="s">
        <v>2408</v>
      </c>
      <c r="J2998" s="15" t="s">
        <v>28</v>
      </c>
      <c r="K2998" s="16" t="s">
        <v>29</v>
      </c>
      <c r="L2998" s="60"/>
      <c r="M2998" s="15"/>
      <c r="N2998" s="15" t="s">
        <v>86</v>
      </c>
      <c r="O2998" s="15"/>
      <c r="P2998" s="16" t="s">
        <v>93</v>
      </c>
      <c r="Q2998" s="17">
        <v>6799</v>
      </c>
      <c r="R2998" s="18">
        <v>45</v>
      </c>
      <c r="S2998" s="19">
        <v>4300.3674999999994</v>
      </c>
      <c r="T2998" s="20" t="s">
        <v>34</v>
      </c>
      <c r="U2998" s="21" t="s">
        <v>51</v>
      </c>
      <c r="V2998" s="22" t="s">
        <v>89</v>
      </c>
      <c r="W2998" s="23">
        <v>3</v>
      </c>
      <c r="X2998" s="24"/>
    </row>
    <row r="2999" spans="1:24" s="1" customFormat="1" ht="37.049999999999997" customHeight="1" x14ac:dyDescent="0.3">
      <c r="A2999" s="26" t="s">
        <v>23</v>
      </c>
      <c r="B2999" s="26" t="s">
        <v>2637</v>
      </c>
      <c r="C2999" s="12" t="s">
        <v>2638</v>
      </c>
      <c r="D2999" s="58"/>
      <c r="E2999" s="42" t="str">
        <f>HYPERLINK("https://www.google.ru/search?q=JF8851&amp;newwindow=1&amp;tbm=isch","Еще фото")</f>
        <v>Еще фото</v>
      </c>
      <c r="F2999" s="14"/>
      <c r="G2999" s="26" t="s">
        <v>2477</v>
      </c>
      <c r="H2999" s="26" t="s">
        <v>27</v>
      </c>
      <c r="I2999" s="26" t="s">
        <v>2408</v>
      </c>
      <c r="J2999" s="15" t="s">
        <v>28</v>
      </c>
      <c r="K2999" s="16" t="s">
        <v>29</v>
      </c>
      <c r="L2999" s="61"/>
      <c r="M2999" s="15"/>
      <c r="N2999" s="15" t="s">
        <v>86</v>
      </c>
      <c r="O2999" s="15"/>
      <c r="P2999" s="16" t="s">
        <v>93</v>
      </c>
      <c r="Q2999" s="17">
        <v>6799</v>
      </c>
      <c r="R2999" s="18">
        <v>45</v>
      </c>
      <c r="S2999" s="19">
        <v>4300.3674999999994</v>
      </c>
      <c r="T2999" s="20" t="s">
        <v>34</v>
      </c>
      <c r="U2999" s="21" t="s">
        <v>97</v>
      </c>
      <c r="V2999" s="22" t="s">
        <v>98</v>
      </c>
      <c r="W2999" s="23">
        <v>2</v>
      </c>
      <c r="X2999" s="24"/>
    </row>
    <row r="3000" spans="1:24" s="1" customFormat="1" ht="21" customHeight="1" x14ac:dyDescent="0.3">
      <c r="A3000" s="11" t="s">
        <v>23</v>
      </c>
      <c r="B3000" s="11" t="s">
        <v>2640</v>
      </c>
      <c r="C3000" s="25" t="s">
        <v>2641</v>
      </c>
      <c r="D3000" s="56"/>
      <c r="E3000" s="42" t="str">
        <f>HYPERLINK("https://www.google.ru/search?q=JG8614&amp;newwindow=1&amp;tbm=isch","Еще фото")</f>
        <v>Еще фото</v>
      </c>
      <c r="F3000" s="28" t="s">
        <v>137</v>
      </c>
      <c r="G3000" s="11" t="s">
        <v>2419</v>
      </c>
      <c r="H3000" s="11" t="s">
        <v>27</v>
      </c>
      <c r="I3000" s="15" t="s">
        <v>2408</v>
      </c>
      <c r="J3000" s="15" t="s">
        <v>40</v>
      </c>
      <c r="K3000" s="16" t="s">
        <v>41</v>
      </c>
      <c r="L3000" s="59" t="s">
        <v>2642</v>
      </c>
      <c r="M3000" s="15"/>
      <c r="N3000" s="15" t="s">
        <v>43</v>
      </c>
      <c r="O3000" s="15"/>
      <c r="P3000" s="16" t="s">
        <v>2643</v>
      </c>
      <c r="Q3000" s="17">
        <v>3099</v>
      </c>
      <c r="R3000" s="18">
        <v>45</v>
      </c>
      <c r="S3000" s="19">
        <v>1960.1174999999998</v>
      </c>
      <c r="T3000" s="20" t="s">
        <v>34</v>
      </c>
      <c r="U3000" s="21" t="s">
        <v>47</v>
      </c>
      <c r="V3000" s="22" t="s">
        <v>48</v>
      </c>
      <c r="W3000" s="23">
        <v>4</v>
      </c>
      <c r="X3000" s="24"/>
    </row>
    <row r="3001" spans="1:24" s="1" customFormat="1" ht="21" customHeight="1" x14ac:dyDescent="0.3">
      <c r="A3001" s="26" t="s">
        <v>23</v>
      </c>
      <c r="B3001" s="26" t="s">
        <v>2640</v>
      </c>
      <c r="C3001" s="27" t="s">
        <v>2641</v>
      </c>
      <c r="D3001" s="57"/>
      <c r="E3001" s="42" t="str">
        <f>HYPERLINK("https://www.google.ru/search?q=JG8614&amp;newwindow=1&amp;tbm=isch","Еще фото")</f>
        <v>Еще фото</v>
      </c>
      <c r="F3001" s="28" t="s">
        <v>137</v>
      </c>
      <c r="G3001" s="26" t="s">
        <v>2419</v>
      </c>
      <c r="H3001" s="26" t="s">
        <v>27</v>
      </c>
      <c r="I3001" s="26" t="s">
        <v>2408</v>
      </c>
      <c r="J3001" s="15" t="s">
        <v>40</v>
      </c>
      <c r="K3001" s="16" t="s">
        <v>41</v>
      </c>
      <c r="L3001" s="60"/>
      <c r="M3001" s="15"/>
      <c r="N3001" s="15" t="s">
        <v>43</v>
      </c>
      <c r="O3001" s="15"/>
      <c r="P3001" s="16" t="s">
        <v>2643</v>
      </c>
      <c r="Q3001" s="17">
        <v>3099</v>
      </c>
      <c r="R3001" s="18">
        <v>45</v>
      </c>
      <c r="S3001" s="19">
        <v>1960.1174999999998</v>
      </c>
      <c r="T3001" s="20" t="s">
        <v>34</v>
      </c>
      <c r="U3001" s="21" t="s">
        <v>35</v>
      </c>
      <c r="V3001" s="22" t="s">
        <v>49</v>
      </c>
      <c r="W3001" s="23">
        <v>11</v>
      </c>
      <c r="X3001" s="24"/>
    </row>
    <row r="3002" spans="1:24" s="1" customFormat="1" ht="21" customHeight="1" x14ac:dyDescent="0.3">
      <c r="A3002" s="26" t="s">
        <v>23</v>
      </c>
      <c r="B3002" s="26" t="s">
        <v>2640</v>
      </c>
      <c r="C3002" s="27" t="s">
        <v>2641</v>
      </c>
      <c r="D3002" s="57"/>
      <c r="E3002" s="42" t="str">
        <f>HYPERLINK("https://www.google.ru/search?q=JG8614&amp;newwindow=1&amp;tbm=isch","Еще фото")</f>
        <v>Еще фото</v>
      </c>
      <c r="F3002" s="28" t="s">
        <v>137</v>
      </c>
      <c r="G3002" s="26" t="s">
        <v>2419</v>
      </c>
      <c r="H3002" s="26" t="s">
        <v>27</v>
      </c>
      <c r="I3002" s="26" t="s">
        <v>2408</v>
      </c>
      <c r="J3002" s="15" t="s">
        <v>40</v>
      </c>
      <c r="K3002" s="16" t="s">
        <v>41</v>
      </c>
      <c r="L3002" s="60"/>
      <c r="M3002" s="15"/>
      <c r="N3002" s="15" t="s">
        <v>43</v>
      </c>
      <c r="O3002" s="15"/>
      <c r="P3002" s="16" t="s">
        <v>2643</v>
      </c>
      <c r="Q3002" s="17">
        <v>3099</v>
      </c>
      <c r="R3002" s="18">
        <v>45</v>
      </c>
      <c r="S3002" s="19">
        <v>1960.1174999999998</v>
      </c>
      <c r="T3002" s="20" t="s">
        <v>34</v>
      </c>
      <c r="U3002" s="21" t="s">
        <v>50</v>
      </c>
      <c r="V3002" s="22" t="s">
        <v>36</v>
      </c>
      <c r="W3002" s="23">
        <v>18</v>
      </c>
      <c r="X3002" s="24"/>
    </row>
    <row r="3003" spans="1:24" s="1" customFormat="1" ht="21" customHeight="1" x14ac:dyDescent="0.3">
      <c r="A3003" s="26" t="s">
        <v>23</v>
      </c>
      <c r="B3003" s="26" t="s">
        <v>2640</v>
      </c>
      <c r="C3003" s="27" t="s">
        <v>2641</v>
      </c>
      <c r="D3003" s="57"/>
      <c r="E3003" s="42" t="str">
        <f>HYPERLINK("https://www.google.ru/search?q=JG8614&amp;newwindow=1&amp;tbm=isch","Еще фото")</f>
        <v>Еще фото</v>
      </c>
      <c r="F3003" s="28" t="s">
        <v>137</v>
      </c>
      <c r="G3003" s="26" t="s">
        <v>2419</v>
      </c>
      <c r="H3003" s="26" t="s">
        <v>27</v>
      </c>
      <c r="I3003" s="26" t="s">
        <v>2408</v>
      </c>
      <c r="J3003" s="15" t="s">
        <v>40</v>
      </c>
      <c r="K3003" s="16" t="s">
        <v>41</v>
      </c>
      <c r="L3003" s="60"/>
      <c r="M3003" s="15"/>
      <c r="N3003" s="15" t="s">
        <v>43</v>
      </c>
      <c r="O3003" s="15"/>
      <c r="P3003" s="16" t="s">
        <v>2643</v>
      </c>
      <c r="Q3003" s="17">
        <v>3099</v>
      </c>
      <c r="R3003" s="18">
        <v>45</v>
      </c>
      <c r="S3003" s="19">
        <v>1960.1174999999998</v>
      </c>
      <c r="T3003" s="20" t="s">
        <v>34</v>
      </c>
      <c r="U3003" s="21" t="s">
        <v>51</v>
      </c>
      <c r="V3003" s="22" t="s">
        <v>52</v>
      </c>
      <c r="W3003" s="23">
        <v>8</v>
      </c>
      <c r="X3003" s="24"/>
    </row>
    <row r="3004" spans="1:24" s="1" customFormat="1" ht="32" customHeight="1" x14ac:dyDescent="0.3">
      <c r="A3004" s="26" t="s">
        <v>23</v>
      </c>
      <c r="B3004" s="26" t="s">
        <v>2640</v>
      </c>
      <c r="C3004" s="27" t="s">
        <v>2641</v>
      </c>
      <c r="D3004" s="58"/>
      <c r="E3004" s="42" t="str">
        <f>HYPERLINK("https://www.google.ru/search?q=JG8614&amp;newwindow=1&amp;tbm=isch","Еще фото")</f>
        <v>Еще фото</v>
      </c>
      <c r="F3004" s="28" t="s">
        <v>137</v>
      </c>
      <c r="G3004" s="26" t="s">
        <v>2419</v>
      </c>
      <c r="H3004" s="26" t="s">
        <v>27</v>
      </c>
      <c r="I3004" s="26" t="s">
        <v>2408</v>
      </c>
      <c r="J3004" s="15" t="s">
        <v>40</v>
      </c>
      <c r="K3004" s="16" t="s">
        <v>41</v>
      </c>
      <c r="L3004" s="61"/>
      <c r="M3004" s="15"/>
      <c r="N3004" s="15" t="s">
        <v>43</v>
      </c>
      <c r="O3004" s="15"/>
      <c r="P3004" s="16" t="s">
        <v>2643</v>
      </c>
      <c r="Q3004" s="17">
        <v>3099</v>
      </c>
      <c r="R3004" s="18">
        <v>45</v>
      </c>
      <c r="S3004" s="19">
        <v>1960.1174999999998</v>
      </c>
      <c r="T3004" s="20" t="s">
        <v>34</v>
      </c>
      <c r="U3004" s="21" t="s">
        <v>97</v>
      </c>
      <c r="V3004" s="22" t="s">
        <v>89</v>
      </c>
      <c r="W3004" s="23">
        <v>3</v>
      </c>
      <c r="X3004" s="24"/>
    </row>
    <row r="3005" spans="1:24" s="1" customFormat="1" ht="21" customHeight="1" x14ac:dyDescent="0.3">
      <c r="A3005" s="11" t="s">
        <v>23</v>
      </c>
      <c r="B3005" s="11" t="s">
        <v>2644</v>
      </c>
      <c r="C3005" s="25" t="s">
        <v>2645</v>
      </c>
      <c r="D3005" s="56"/>
      <c r="E3005" s="42" t="str">
        <f>HYPERLINK("https://www.google.ru/search?q=JG8615&amp;newwindow=1&amp;tbm=isch","Еще фото")</f>
        <v>Еще фото</v>
      </c>
      <c r="F3005" s="14"/>
      <c r="G3005" s="11" t="s">
        <v>2419</v>
      </c>
      <c r="H3005" s="11" t="s">
        <v>27</v>
      </c>
      <c r="I3005" s="15" t="s">
        <v>2408</v>
      </c>
      <c r="J3005" s="15" t="s">
        <v>40</v>
      </c>
      <c r="K3005" s="16" t="s">
        <v>41</v>
      </c>
      <c r="L3005" s="59"/>
      <c r="M3005" s="15"/>
      <c r="N3005" s="15" t="s">
        <v>308</v>
      </c>
      <c r="O3005" s="15"/>
      <c r="P3005" s="16" t="s">
        <v>2646</v>
      </c>
      <c r="Q3005" s="17">
        <v>2899</v>
      </c>
      <c r="R3005" s="18">
        <v>45</v>
      </c>
      <c r="S3005" s="19">
        <v>1833.6174999999998</v>
      </c>
      <c r="T3005" s="20" t="s">
        <v>34</v>
      </c>
      <c r="U3005" s="21" t="s">
        <v>47</v>
      </c>
      <c r="V3005" s="22" t="s">
        <v>48</v>
      </c>
      <c r="W3005" s="23">
        <v>4</v>
      </c>
      <c r="X3005" s="24"/>
    </row>
    <row r="3006" spans="1:24" s="1" customFormat="1" ht="21" customHeight="1" x14ac:dyDescent="0.3">
      <c r="A3006" s="26" t="s">
        <v>23</v>
      </c>
      <c r="B3006" s="26" t="s">
        <v>2644</v>
      </c>
      <c r="C3006" s="27" t="s">
        <v>2645</v>
      </c>
      <c r="D3006" s="57"/>
      <c r="E3006" s="42" t="str">
        <f>HYPERLINK("https://www.google.ru/search?q=JG8615&amp;newwindow=1&amp;tbm=isch","Еще фото")</f>
        <v>Еще фото</v>
      </c>
      <c r="F3006" s="14"/>
      <c r="G3006" s="26" t="s">
        <v>2419</v>
      </c>
      <c r="H3006" s="26" t="s">
        <v>27</v>
      </c>
      <c r="I3006" s="26" t="s">
        <v>2408</v>
      </c>
      <c r="J3006" s="15" t="s">
        <v>40</v>
      </c>
      <c r="K3006" s="16" t="s">
        <v>41</v>
      </c>
      <c r="L3006" s="60"/>
      <c r="M3006" s="15"/>
      <c r="N3006" s="15" t="s">
        <v>308</v>
      </c>
      <c r="O3006" s="15"/>
      <c r="P3006" s="16" t="s">
        <v>2646</v>
      </c>
      <c r="Q3006" s="17">
        <v>2899</v>
      </c>
      <c r="R3006" s="18">
        <v>45</v>
      </c>
      <c r="S3006" s="19">
        <v>1833.6174999999998</v>
      </c>
      <c r="T3006" s="20" t="s">
        <v>34</v>
      </c>
      <c r="U3006" s="21" t="s">
        <v>35</v>
      </c>
      <c r="V3006" s="22" t="s">
        <v>49</v>
      </c>
      <c r="W3006" s="23">
        <v>12</v>
      </c>
      <c r="X3006" s="24"/>
    </row>
    <row r="3007" spans="1:24" s="1" customFormat="1" ht="21" customHeight="1" x14ac:dyDescent="0.3">
      <c r="A3007" s="26" t="s">
        <v>23</v>
      </c>
      <c r="B3007" s="26" t="s">
        <v>2644</v>
      </c>
      <c r="C3007" s="27" t="s">
        <v>2645</v>
      </c>
      <c r="D3007" s="57"/>
      <c r="E3007" s="42" t="str">
        <f>HYPERLINK("https://www.google.ru/search?q=JG8615&amp;newwindow=1&amp;tbm=isch","Еще фото")</f>
        <v>Еще фото</v>
      </c>
      <c r="F3007" s="14"/>
      <c r="G3007" s="26" t="s">
        <v>2419</v>
      </c>
      <c r="H3007" s="26" t="s">
        <v>27</v>
      </c>
      <c r="I3007" s="26" t="s">
        <v>2408</v>
      </c>
      <c r="J3007" s="15" t="s">
        <v>40</v>
      </c>
      <c r="K3007" s="16" t="s">
        <v>41</v>
      </c>
      <c r="L3007" s="60"/>
      <c r="M3007" s="15"/>
      <c r="N3007" s="15" t="s">
        <v>308</v>
      </c>
      <c r="O3007" s="15"/>
      <c r="P3007" s="16" t="s">
        <v>2646</v>
      </c>
      <c r="Q3007" s="17">
        <v>2899</v>
      </c>
      <c r="R3007" s="18">
        <v>45</v>
      </c>
      <c r="S3007" s="19">
        <v>1833.6174999999998</v>
      </c>
      <c r="T3007" s="20" t="s">
        <v>34</v>
      </c>
      <c r="U3007" s="21" t="s">
        <v>50</v>
      </c>
      <c r="V3007" s="22" t="s">
        <v>36</v>
      </c>
      <c r="W3007" s="23">
        <v>18</v>
      </c>
      <c r="X3007" s="24"/>
    </row>
    <row r="3008" spans="1:24" s="1" customFormat="1" ht="21" customHeight="1" x14ac:dyDescent="0.3">
      <c r="A3008" s="26" t="s">
        <v>23</v>
      </c>
      <c r="B3008" s="26" t="s">
        <v>2644</v>
      </c>
      <c r="C3008" s="27" t="s">
        <v>2645</v>
      </c>
      <c r="D3008" s="57"/>
      <c r="E3008" s="42" t="str">
        <f>HYPERLINK("https://www.google.ru/search?q=JG8615&amp;newwindow=1&amp;tbm=isch","Еще фото")</f>
        <v>Еще фото</v>
      </c>
      <c r="F3008" s="14"/>
      <c r="G3008" s="26" t="s">
        <v>2419</v>
      </c>
      <c r="H3008" s="26" t="s">
        <v>27</v>
      </c>
      <c r="I3008" s="26" t="s">
        <v>2408</v>
      </c>
      <c r="J3008" s="15" t="s">
        <v>40</v>
      </c>
      <c r="K3008" s="16" t="s">
        <v>41</v>
      </c>
      <c r="L3008" s="60"/>
      <c r="M3008" s="15"/>
      <c r="N3008" s="15" t="s">
        <v>308</v>
      </c>
      <c r="O3008" s="15"/>
      <c r="P3008" s="16" t="s">
        <v>2646</v>
      </c>
      <c r="Q3008" s="17">
        <v>2899</v>
      </c>
      <c r="R3008" s="18">
        <v>45</v>
      </c>
      <c r="S3008" s="19">
        <v>1833.6174999999998</v>
      </c>
      <c r="T3008" s="20" t="s">
        <v>34</v>
      </c>
      <c r="U3008" s="21" t="s">
        <v>51</v>
      </c>
      <c r="V3008" s="22" t="s">
        <v>52</v>
      </c>
      <c r="W3008" s="23">
        <v>8</v>
      </c>
      <c r="X3008" s="24"/>
    </row>
    <row r="3009" spans="1:24" s="1" customFormat="1" ht="32" customHeight="1" x14ac:dyDescent="0.3">
      <c r="A3009" s="26" t="s">
        <v>23</v>
      </c>
      <c r="B3009" s="26" t="s">
        <v>2644</v>
      </c>
      <c r="C3009" s="27" t="s">
        <v>2645</v>
      </c>
      <c r="D3009" s="58"/>
      <c r="E3009" s="42" t="str">
        <f>HYPERLINK("https://www.google.ru/search?q=JG8615&amp;newwindow=1&amp;tbm=isch","Еще фото")</f>
        <v>Еще фото</v>
      </c>
      <c r="F3009" s="14"/>
      <c r="G3009" s="26" t="s">
        <v>2419</v>
      </c>
      <c r="H3009" s="26" t="s">
        <v>27</v>
      </c>
      <c r="I3009" s="26" t="s">
        <v>2408</v>
      </c>
      <c r="J3009" s="15" t="s">
        <v>40</v>
      </c>
      <c r="K3009" s="16" t="s">
        <v>41</v>
      </c>
      <c r="L3009" s="61"/>
      <c r="M3009" s="15"/>
      <c r="N3009" s="15" t="s">
        <v>308</v>
      </c>
      <c r="O3009" s="15"/>
      <c r="P3009" s="16" t="s">
        <v>2646</v>
      </c>
      <c r="Q3009" s="17">
        <v>2899</v>
      </c>
      <c r="R3009" s="18">
        <v>45</v>
      </c>
      <c r="S3009" s="19">
        <v>1833.6174999999998</v>
      </c>
      <c r="T3009" s="20" t="s">
        <v>34</v>
      </c>
      <c r="U3009" s="21" t="s">
        <v>97</v>
      </c>
      <c r="V3009" s="22" t="s">
        <v>89</v>
      </c>
      <c r="W3009" s="23">
        <v>3</v>
      </c>
      <c r="X3009" s="24"/>
    </row>
    <row r="3010" spans="1:24" s="1" customFormat="1" ht="108" customHeight="1" x14ac:dyDescent="0.3">
      <c r="A3010" s="11" t="s">
        <v>23</v>
      </c>
      <c r="B3010" s="11" t="s">
        <v>2647</v>
      </c>
      <c r="C3010" s="12" t="s">
        <v>2648</v>
      </c>
      <c r="D3010" s="13"/>
      <c r="E3010" s="42" t="str">
        <f>HYPERLINK("https://www.google.ru/search?q=JI6397&amp;newwindow=1&amp;tbm=isch","Еще фото")</f>
        <v>Еще фото</v>
      </c>
      <c r="F3010" s="14"/>
      <c r="G3010" s="11" t="s">
        <v>2419</v>
      </c>
      <c r="H3010" s="11" t="s">
        <v>27</v>
      </c>
      <c r="I3010" s="15" t="s">
        <v>2408</v>
      </c>
      <c r="J3010" s="15" t="s">
        <v>28</v>
      </c>
      <c r="K3010" s="16" t="s">
        <v>29</v>
      </c>
      <c r="L3010" s="15" t="s">
        <v>2649</v>
      </c>
      <c r="M3010" s="15"/>
      <c r="N3010" s="15" t="s">
        <v>176</v>
      </c>
      <c r="O3010" s="15"/>
      <c r="P3010" s="16" t="s">
        <v>172</v>
      </c>
      <c r="Q3010" s="17">
        <v>4499</v>
      </c>
      <c r="R3010" s="18">
        <v>45</v>
      </c>
      <c r="S3010" s="19">
        <v>2845.6174999999994</v>
      </c>
      <c r="T3010" s="20" t="s">
        <v>34</v>
      </c>
      <c r="U3010" s="21" t="s">
        <v>35</v>
      </c>
      <c r="V3010" s="22" t="s">
        <v>36</v>
      </c>
      <c r="W3010" s="23">
        <v>1</v>
      </c>
      <c r="X3010" s="24"/>
    </row>
    <row r="3011" spans="1:24" s="1" customFormat="1" ht="108" customHeight="1" x14ac:dyDescent="0.3">
      <c r="A3011" s="11" t="s">
        <v>23</v>
      </c>
      <c r="B3011" s="11" t="s">
        <v>2650</v>
      </c>
      <c r="C3011" s="12" t="s">
        <v>2651</v>
      </c>
      <c r="D3011" s="13"/>
      <c r="E3011" s="42" t="str">
        <f>HYPERLINK("https://www.google.ru/search?q=JI7175&amp;newwindow=1&amp;tbm=isch","Еще фото")</f>
        <v>Еще фото</v>
      </c>
      <c r="F3011" s="14"/>
      <c r="G3011" s="11" t="s">
        <v>2433</v>
      </c>
      <c r="H3011" s="11" t="s">
        <v>27</v>
      </c>
      <c r="I3011" s="15" t="s">
        <v>2408</v>
      </c>
      <c r="J3011" s="15" t="s">
        <v>814</v>
      </c>
      <c r="K3011" s="16" t="s">
        <v>1011</v>
      </c>
      <c r="L3011" s="15" t="s">
        <v>2652</v>
      </c>
      <c r="M3011" s="15"/>
      <c r="N3011" s="15" t="s">
        <v>43</v>
      </c>
      <c r="O3011" s="15"/>
      <c r="P3011" s="16" t="s">
        <v>2578</v>
      </c>
      <c r="Q3011" s="17">
        <v>4799</v>
      </c>
      <c r="R3011" s="18">
        <v>45</v>
      </c>
      <c r="S3011" s="19">
        <v>3035.3674999999994</v>
      </c>
      <c r="T3011" s="20" t="s">
        <v>34</v>
      </c>
      <c r="U3011" s="21" t="s">
        <v>2653</v>
      </c>
      <c r="V3011" s="22" t="s">
        <v>2654</v>
      </c>
      <c r="W3011" s="23">
        <v>1</v>
      </c>
      <c r="X3011" s="24"/>
    </row>
    <row r="3012" spans="1:24" s="1" customFormat="1" ht="108" customHeight="1" x14ac:dyDescent="0.3">
      <c r="A3012" s="11" t="s">
        <v>23</v>
      </c>
      <c r="B3012" s="11" t="s">
        <v>2461</v>
      </c>
      <c r="C3012" s="12" t="s">
        <v>2655</v>
      </c>
      <c r="D3012" s="13"/>
      <c r="E3012" s="42" t="str">
        <f>HYPERLINK("https://www.google.ru/search?q=JI8197&amp;newwindow=1&amp;tbm=isch","Еще фото")</f>
        <v>Еще фото</v>
      </c>
      <c r="F3012" s="14"/>
      <c r="G3012" s="11" t="s">
        <v>2419</v>
      </c>
      <c r="H3012" s="11" t="s">
        <v>27</v>
      </c>
      <c r="I3012" s="15" t="s">
        <v>2408</v>
      </c>
      <c r="J3012" s="15" t="s">
        <v>40</v>
      </c>
      <c r="K3012" s="16" t="s">
        <v>29</v>
      </c>
      <c r="L3012" s="15" t="s">
        <v>2463</v>
      </c>
      <c r="M3012" s="15"/>
      <c r="N3012" s="15" t="s">
        <v>210</v>
      </c>
      <c r="O3012" s="15"/>
      <c r="P3012" s="16" t="s">
        <v>2656</v>
      </c>
      <c r="Q3012" s="17">
        <v>9099</v>
      </c>
      <c r="R3012" s="18">
        <v>45</v>
      </c>
      <c r="S3012" s="19">
        <v>5755.1174999999994</v>
      </c>
      <c r="T3012" s="20" t="s">
        <v>34</v>
      </c>
      <c r="U3012" s="21" t="s">
        <v>47</v>
      </c>
      <c r="V3012" s="22" t="s">
        <v>88</v>
      </c>
      <c r="W3012" s="23">
        <v>2</v>
      </c>
      <c r="X3012" s="24"/>
    </row>
    <row r="3013" spans="1:24" s="1" customFormat="1" ht="108" customHeight="1" x14ac:dyDescent="0.3">
      <c r="A3013" s="11" t="s">
        <v>23</v>
      </c>
      <c r="B3013" s="11" t="s">
        <v>2657</v>
      </c>
      <c r="C3013" s="12" t="s">
        <v>2658</v>
      </c>
      <c r="D3013" s="13"/>
      <c r="E3013" s="42" t="str">
        <f>HYPERLINK("https://www.google.ru/search?q=JI9249&amp;newwindow=1&amp;tbm=isch","Еще фото")</f>
        <v>Еще фото</v>
      </c>
      <c r="F3013" s="14"/>
      <c r="G3013" s="11" t="s">
        <v>2419</v>
      </c>
      <c r="H3013" s="11" t="s">
        <v>27</v>
      </c>
      <c r="I3013" s="15" t="s">
        <v>2408</v>
      </c>
      <c r="J3013" s="15" t="s">
        <v>814</v>
      </c>
      <c r="K3013" s="16" t="s">
        <v>1011</v>
      </c>
      <c r="L3013" s="15" t="s">
        <v>2659</v>
      </c>
      <c r="M3013" s="15" t="s">
        <v>1241</v>
      </c>
      <c r="N3013" s="15" t="s">
        <v>308</v>
      </c>
      <c r="O3013" s="15"/>
      <c r="P3013" s="16" t="s">
        <v>93</v>
      </c>
      <c r="Q3013" s="17">
        <v>3999</v>
      </c>
      <c r="R3013" s="18">
        <v>45</v>
      </c>
      <c r="S3013" s="19">
        <v>2529.3674999999994</v>
      </c>
      <c r="T3013" s="20" t="s">
        <v>34</v>
      </c>
      <c r="U3013" s="21" t="s">
        <v>2653</v>
      </c>
      <c r="V3013" s="22" t="s">
        <v>2654</v>
      </c>
      <c r="W3013" s="23">
        <v>1</v>
      </c>
      <c r="X3013" s="24"/>
    </row>
    <row r="3014" spans="1:24" s="1" customFormat="1" ht="52.05" customHeight="1" x14ac:dyDescent="0.3">
      <c r="A3014" s="11" t="s">
        <v>23</v>
      </c>
      <c r="B3014" s="11" t="s">
        <v>2660</v>
      </c>
      <c r="C3014" s="12" t="s">
        <v>2661</v>
      </c>
      <c r="D3014" s="62"/>
      <c r="E3014" s="42" t="str">
        <f>HYPERLINK("https://www.google.ru/search?q=JN6557&amp;newwindow=1&amp;tbm=isch","Еще фото")</f>
        <v>Еще фото</v>
      </c>
      <c r="F3014" s="14"/>
      <c r="G3014" s="11" t="s">
        <v>2419</v>
      </c>
      <c r="H3014" s="11" t="s">
        <v>27</v>
      </c>
      <c r="I3014" s="15" t="s">
        <v>2408</v>
      </c>
      <c r="J3014" s="15" t="s">
        <v>28</v>
      </c>
      <c r="K3014" s="16" t="s">
        <v>41</v>
      </c>
      <c r="L3014" s="59" t="s">
        <v>2662</v>
      </c>
      <c r="M3014" s="15"/>
      <c r="N3014" s="15" t="s">
        <v>210</v>
      </c>
      <c r="O3014" s="15"/>
      <c r="P3014" s="16" t="s">
        <v>172</v>
      </c>
      <c r="Q3014" s="17">
        <v>4999</v>
      </c>
      <c r="R3014" s="18">
        <v>45</v>
      </c>
      <c r="S3014" s="19">
        <v>3161.8674999999994</v>
      </c>
      <c r="T3014" s="20" t="s">
        <v>34</v>
      </c>
      <c r="U3014" s="21" t="s">
        <v>45</v>
      </c>
      <c r="V3014" s="22" t="s">
        <v>46</v>
      </c>
      <c r="W3014" s="23">
        <v>2</v>
      </c>
      <c r="X3014" s="24"/>
    </row>
    <row r="3015" spans="1:24" s="1" customFormat="1" ht="61.05" customHeight="1" x14ac:dyDescent="0.3">
      <c r="A3015" s="26" t="s">
        <v>23</v>
      </c>
      <c r="B3015" s="26" t="s">
        <v>2660</v>
      </c>
      <c r="C3015" s="12" t="s">
        <v>2661</v>
      </c>
      <c r="D3015" s="63"/>
      <c r="E3015" s="42" t="str">
        <f>HYPERLINK("https://www.google.ru/search?q=JN6557&amp;newwindow=1&amp;tbm=isch","Еще фото")</f>
        <v>Еще фото</v>
      </c>
      <c r="F3015" s="14"/>
      <c r="G3015" s="26" t="s">
        <v>2419</v>
      </c>
      <c r="H3015" s="26" t="s">
        <v>27</v>
      </c>
      <c r="I3015" s="26" t="s">
        <v>2408</v>
      </c>
      <c r="J3015" s="15" t="s">
        <v>28</v>
      </c>
      <c r="K3015" s="16" t="s">
        <v>41</v>
      </c>
      <c r="L3015" s="61"/>
      <c r="M3015" s="15"/>
      <c r="N3015" s="15" t="s">
        <v>210</v>
      </c>
      <c r="O3015" s="15"/>
      <c r="P3015" s="16" t="s">
        <v>172</v>
      </c>
      <c r="Q3015" s="17">
        <v>4999</v>
      </c>
      <c r="R3015" s="18">
        <v>45</v>
      </c>
      <c r="S3015" s="19">
        <v>3161.8674999999994</v>
      </c>
      <c r="T3015" s="20" t="s">
        <v>34</v>
      </c>
      <c r="U3015" s="21" t="s">
        <v>35</v>
      </c>
      <c r="V3015" s="22" t="s">
        <v>49</v>
      </c>
      <c r="W3015" s="23">
        <v>2</v>
      </c>
      <c r="X3015" s="24"/>
    </row>
    <row r="3016" spans="1:24" s="1" customFormat="1" ht="52.05" customHeight="1" x14ac:dyDescent="0.3">
      <c r="A3016" s="11" t="s">
        <v>23</v>
      </c>
      <c r="B3016" s="11" t="s">
        <v>2550</v>
      </c>
      <c r="C3016" s="12" t="s">
        <v>2663</v>
      </c>
      <c r="D3016" s="62"/>
      <c r="E3016" s="42" t="str">
        <f>HYPERLINK("https://www.google.ru/search?q=JP0114&amp;newwindow=1&amp;tbm=isch","Еще фото")</f>
        <v>Еще фото</v>
      </c>
      <c r="F3016" s="14"/>
      <c r="G3016" s="11" t="s">
        <v>2419</v>
      </c>
      <c r="H3016" s="11" t="s">
        <v>27</v>
      </c>
      <c r="I3016" s="15" t="s">
        <v>2408</v>
      </c>
      <c r="J3016" s="15" t="s">
        <v>28</v>
      </c>
      <c r="K3016" s="16" t="s">
        <v>41</v>
      </c>
      <c r="L3016" s="59" t="s">
        <v>2552</v>
      </c>
      <c r="M3016" s="15"/>
      <c r="N3016" s="15" t="s">
        <v>72</v>
      </c>
      <c r="O3016" s="15"/>
      <c r="P3016" s="16" t="s">
        <v>172</v>
      </c>
      <c r="Q3016" s="17">
        <v>4199</v>
      </c>
      <c r="R3016" s="18">
        <v>45</v>
      </c>
      <c r="S3016" s="19">
        <v>2655.8674999999994</v>
      </c>
      <c r="T3016" s="20" t="s">
        <v>34</v>
      </c>
      <c r="U3016" s="21" t="s">
        <v>45</v>
      </c>
      <c r="V3016" s="22" t="s">
        <v>46</v>
      </c>
      <c r="W3016" s="23">
        <v>1</v>
      </c>
      <c r="X3016" s="24"/>
    </row>
    <row r="3017" spans="1:24" s="1" customFormat="1" ht="61.05" customHeight="1" x14ac:dyDescent="0.3">
      <c r="A3017" s="26" t="s">
        <v>23</v>
      </c>
      <c r="B3017" s="26" t="s">
        <v>2550</v>
      </c>
      <c r="C3017" s="12" t="s">
        <v>2663</v>
      </c>
      <c r="D3017" s="63"/>
      <c r="E3017" s="42" t="str">
        <f>HYPERLINK("https://www.google.ru/search?q=JP0114&amp;newwindow=1&amp;tbm=isch","Еще фото")</f>
        <v>Еще фото</v>
      </c>
      <c r="F3017" s="14"/>
      <c r="G3017" s="26" t="s">
        <v>2419</v>
      </c>
      <c r="H3017" s="26" t="s">
        <v>27</v>
      </c>
      <c r="I3017" s="26" t="s">
        <v>2408</v>
      </c>
      <c r="J3017" s="15" t="s">
        <v>28</v>
      </c>
      <c r="K3017" s="16" t="s">
        <v>41</v>
      </c>
      <c r="L3017" s="61"/>
      <c r="M3017" s="15"/>
      <c r="N3017" s="15" t="s">
        <v>72</v>
      </c>
      <c r="O3017" s="15"/>
      <c r="P3017" s="16" t="s">
        <v>172</v>
      </c>
      <c r="Q3017" s="17">
        <v>4199</v>
      </c>
      <c r="R3017" s="18">
        <v>45</v>
      </c>
      <c r="S3017" s="19">
        <v>2655.8674999999994</v>
      </c>
      <c r="T3017" s="20" t="s">
        <v>34</v>
      </c>
      <c r="U3017" s="21" t="s">
        <v>47</v>
      </c>
      <c r="V3017" s="22" t="s">
        <v>48</v>
      </c>
      <c r="W3017" s="23">
        <v>1</v>
      </c>
      <c r="X3017" s="24"/>
    </row>
    <row r="3018" spans="1:24" s="1" customFormat="1" ht="52.05" customHeight="1" x14ac:dyDescent="0.3">
      <c r="A3018" s="11" t="s">
        <v>23</v>
      </c>
      <c r="B3018" s="11" t="s">
        <v>2664</v>
      </c>
      <c r="C3018" s="12" t="s">
        <v>2665</v>
      </c>
      <c r="D3018" s="62"/>
      <c r="E3018" s="42" t="str">
        <f>HYPERLINK("https://www.google.ru/search?q=JV7173&amp;newwindow=1&amp;tbm=isch","Еще фото")</f>
        <v>Еще фото</v>
      </c>
      <c r="F3018" s="14"/>
      <c r="G3018" s="11" t="s">
        <v>2419</v>
      </c>
      <c r="H3018" s="11" t="s">
        <v>27</v>
      </c>
      <c r="I3018" s="15" t="s">
        <v>2408</v>
      </c>
      <c r="J3018" s="15" t="s">
        <v>40</v>
      </c>
      <c r="K3018" s="16" t="s">
        <v>41</v>
      </c>
      <c r="L3018" s="59"/>
      <c r="M3018" s="15"/>
      <c r="N3018" s="15" t="s">
        <v>807</v>
      </c>
      <c r="O3018" s="15"/>
      <c r="P3018" s="16" t="s">
        <v>93</v>
      </c>
      <c r="Q3018" s="17">
        <v>7199</v>
      </c>
      <c r="R3018" s="18">
        <v>45</v>
      </c>
      <c r="S3018" s="19">
        <v>4553.3674999999994</v>
      </c>
      <c r="T3018" s="20" t="s">
        <v>34</v>
      </c>
      <c r="U3018" s="21" t="s">
        <v>47</v>
      </c>
      <c r="V3018" s="22" t="s">
        <v>48</v>
      </c>
      <c r="W3018" s="23">
        <v>5</v>
      </c>
      <c r="X3018" s="24"/>
    </row>
    <row r="3019" spans="1:24" s="1" customFormat="1" ht="61.05" customHeight="1" x14ac:dyDescent="0.3">
      <c r="A3019" s="26" t="s">
        <v>23</v>
      </c>
      <c r="B3019" s="26" t="s">
        <v>2664</v>
      </c>
      <c r="C3019" s="12" t="s">
        <v>2665</v>
      </c>
      <c r="D3019" s="63"/>
      <c r="E3019" s="42" t="str">
        <f>HYPERLINK("https://www.google.ru/search?q=JV7173&amp;newwindow=1&amp;tbm=isch","Еще фото")</f>
        <v>Еще фото</v>
      </c>
      <c r="F3019" s="14"/>
      <c r="G3019" s="26" t="s">
        <v>2419</v>
      </c>
      <c r="H3019" s="26" t="s">
        <v>27</v>
      </c>
      <c r="I3019" s="26" t="s">
        <v>2408</v>
      </c>
      <c r="J3019" s="15" t="s">
        <v>40</v>
      </c>
      <c r="K3019" s="16" t="s">
        <v>41</v>
      </c>
      <c r="L3019" s="61"/>
      <c r="M3019" s="15"/>
      <c r="N3019" s="15" t="s">
        <v>807</v>
      </c>
      <c r="O3019" s="15"/>
      <c r="P3019" s="16" t="s">
        <v>93</v>
      </c>
      <c r="Q3019" s="17">
        <v>7199</v>
      </c>
      <c r="R3019" s="18">
        <v>45</v>
      </c>
      <c r="S3019" s="19">
        <v>4553.3674999999994</v>
      </c>
      <c r="T3019" s="20" t="s">
        <v>34</v>
      </c>
      <c r="U3019" s="21" t="s">
        <v>35</v>
      </c>
      <c r="V3019" s="22" t="s">
        <v>49</v>
      </c>
      <c r="W3019" s="23">
        <v>4</v>
      </c>
      <c r="X3019" s="24"/>
    </row>
    <row r="3020" spans="1:24" s="1" customFormat="1" ht="26" customHeight="1" x14ac:dyDescent="0.3">
      <c r="A3020" s="11" t="s">
        <v>23</v>
      </c>
      <c r="B3020" s="11" t="s">
        <v>2666</v>
      </c>
      <c r="C3020" s="12" t="s">
        <v>2667</v>
      </c>
      <c r="D3020" s="56"/>
      <c r="E3020" s="42" t="str">
        <f>HYPERLINK("https://www.google.ru/search?q=JW7782&amp;newwindow=1&amp;tbm=isch","Еще фото")</f>
        <v>Еще фото</v>
      </c>
      <c r="F3020" s="14"/>
      <c r="G3020" s="11" t="s">
        <v>2419</v>
      </c>
      <c r="H3020" s="11" t="s">
        <v>27</v>
      </c>
      <c r="I3020" s="15" t="s">
        <v>2408</v>
      </c>
      <c r="J3020" s="15" t="s">
        <v>28</v>
      </c>
      <c r="K3020" s="16" t="s">
        <v>41</v>
      </c>
      <c r="L3020" s="59" t="s">
        <v>2668</v>
      </c>
      <c r="M3020" s="15"/>
      <c r="N3020" s="15" t="s">
        <v>43</v>
      </c>
      <c r="O3020" s="15"/>
      <c r="P3020" s="16" t="s">
        <v>2669</v>
      </c>
      <c r="Q3020" s="17">
        <v>6499</v>
      </c>
      <c r="R3020" s="18">
        <v>45</v>
      </c>
      <c r="S3020" s="19">
        <v>4110.6174999999994</v>
      </c>
      <c r="T3020" s="20" t="s">
        <v>34</v>
      </c>
      <c r="U3020" s="21" t="s">
        <v>45</v>
      </c>
      <c r="V3020" s="22" t="s">
        <v>46</v>
      </c>
      <c r="W3020" s="23">
        <v>18</v>
      </c>
      <c r="X3020" s="24"/>
    </row>
    <row r="3021" spans="1:24" s="1" customFormat="1" ht="26" customHeight="1" x14ac:dyDescent="0.3">
      <c r="A3021" s="26" t="s">
        <v>23</v>
      </c>
      <c r="B3021" s="26" t="s">
        <v>2666</v>
      </c>
      <c r="C3021" s="12" t="s">
        <v>2667</v>
      </c>
      <c r="D3021" s="57"/>
      <c r="E3021" s="42" t="str">
        <f>HYPERLINK("https://www.google.ru/search?q=JW7782&amp;newwindow=1&amp;tbm=isch","Еще фото")</f>
        <v>Еще фото</v>
      </c>
      <c r="F3021" s="14"/>
      <c r="G3021" s="26" t="s">
        <v>2419</v>
      </c>
      <c r="H3021" s="26" t="s">
        <v>27</v>
      </c>
      <c r="I3021" s="26" t="s">
        <v>2408</v>
      </c>
      <c r="J3021" s="15" t="s">
        <v>28</v>
      </c>
      <c r="K3021" s="16" t="s">
        <v>41</v>
      </c>
      <c r="L3021" s="60"/>
      <c r="M3021" s="15"/>
      <c r="N3021" s="15" t="s">
        <v>43</v>
      </c>
      <c r="O3021" s="15"/>
      <c r="P3021" s="16" t="s">
        <v>2669</v>
      </c>
      <c r="Q3021" s="17">
        <v>6499</v>
      </c>
      <c r="R3021" s="18">
        <v>45</v>
      </c>
      <c r="S3021" s="19">
        <v>4110.6174999999994</v>
      </c>
      <c r="T3021" s="20" t="s">
        <v>34</v>
      </c>
      <c r="U3021" s="21" t="s">
        <v>47</v>
      </c>
      <c r="V3021" s="22" t="s">
        <v>48</v>
      </c>
      <c r="W3021" s="23">
        <v>39</v>
      </c>
      <c r="X3021" s="24"/>
    </row>
    <row r="3022" spans="1:24" s="1" customFormat="1" ht="26" customHeight="1" x14ac:dyDescent="0.3">
      <c r="A3022" s="26" t="s">
        <v>23</v>
      </c>
      <c r="B3022" s="26" t="s">
        <v>2666</v>
      </c>
      <c r="C3022" s="12" t="s">
        <v>2667</v>
      </c>
      <c r="D3022" s="57"/>
      <c r="E3022" s="42" t="str">
        <f>HYPERLINK("https://www.google.ru/search?q=JW7782&amp;newwindow=1&amp;tbm=isch","Еще фото")</f>
        <v>Еще фото</v>
      </c>
      <c r="F3022" s="14"/>
      <c r="G3022" s="26" t="s">
        <v>2419</v>
      </c>
      <c r="H3022" s="26" t="s">
        <v>27</v>
      </c>
      <c r="I3022" s="26" t="s">
        <v>2408</v>
      </c>
      <c r="J3022" s="15" t="s">
        <v>28</v>
      </c>
      <c r="K3022" s="16" t="s">
        <v>41</v>
      </c>
      <c r="L3022" s="60"/>
      <c r="M3022" s="15"/>
      <c r="N3022" s="15" t="s">
        <v>43</v>
      </c>
      <c r="O3022" s="15"/>
      <c r="P3022" s="16" t="s">
        <v>2669</v>
      </c>
      <c r="Q3022" s="17">
        <v>6499</v>
      </c>
      <c r="R3022" s="18">
        <v>45</v>
      </c>
      <c r="S3022" s="19">
        <v>4110.6174999999994</v>
      </c>
      <c r="T3022" s="20" t="s">
        <v>34</v>
      </c>
      <c r="U3022" s="21" t="s">
        <v>35</v>
      </c>
      <c r="V3022" s="22" t="s">
        <v>49</v>
      </c>
      <c r="W3022" s="23">
        <v>24</v>
      </c>
      <c r="X3022" s="24"/>
    </row>
    <row r="3023" spans="1:24" s="1" customFormat="1" ht="26" customHeight="1" x14ac:dyDescent="0.3">
      <c r="A3023" s="26" t="s">
        <v>23</v>
      </c>
      <c r="B3023" s="26" t="s">
        <v>2666</v>
      </c>
      <c r="C3023" s="12" t="s">
        <v>2667</v>
      </c>
      <c r="D3023" s="58"/>
      <c r="E3023" s="42" t="str">
        <f>HYPERLINK("https://www.google.ru/search?q=JW7782&amp;newwindow=1&amp;tbm=isch","Еще фото")</f>
        <v>Еще фото</v>
      </c>
      <c r="F3023" s="14"/>
      <c r="G3023" s="26" t="s">
        <v>2419</v>
      </c>
      <c r="H3023" s="26" t="s">
        <v>27</v>
      </c>
      <c r="I3023" s="26" t="s">
        <v>2408</v>
      </c>
      <c r="J3023" s="15" t="s">
        <v>28</v>
      </c>
      <c r="K3023" s="16" t="s">
        <v>41</v>
      </c>
      <c r="L3023" s="61"/>
      <c r="M3023" s="15"/>
      <c r="N3023" s="15" t="s">
        <v>43</v>
      </c>
      <c r="O3023" s="15"/>
      <c r="P3023" s="16" t="s">
        <v>2669</v>
      </c>
      <c r="Q3023" s="17">
        <v>6499</v>
      </c>
      <c r="R3023" s="18">
        <v>45</v>
      </c>
      <c r="S3023" s="19">
        <v>4110.6174999999994</v>
      </c>
      <c r="T3023" s="20" t="s">
        <v>34</v>
      </c>
      <c r="U3023" s="21" t="s">
        <v>50</v>
      </c>
      <c r="V3023" s="22" t="s">
        <v>36</v>
      </c>
      <c r="W3023" s="23">
        <v>4</v>
      </c>
      <c r="X3023" s="24"/>
    </row>
    <row r="3024" spans="1:24" s="1" customFormat="1" ht="108" customHeight="1" x14ac:dyDescent="0.3">
      <c r="A3024" s="11" t="s">
        <v>23</v>
      </c>
      <c r="B3024" s="11" t="s">
        <v>2670</v>
      </c>
      <c r="C3024" s="12" t="s">
        <v>2671</v>
      </c>
      <c r="D3024" s="13"/>
      <c r="E3024" s="42" t="str">
        <f>HYPERLINK("https://www.google.ru/search?q=JX8206&amp;newwindow=1&amp;tbm=isch","Еще фото")</f>
        <v>Еще фото</v>
      </c>
      <c r="F3024" s="14" t="s">
        <v>107</v>
      </c>
      <c r="G3024" s="11" t="s">
        <v>2419</v>
      </c>
      <c r="H3024" s="11" t="s">
        <v>27</v>
      </c>
      <c r="I3024" s="15" t="s">
        <v>2408</v>
      </c>
      <c r="J3024" s="15" t="s">
        <v>814</v>
      </c>
      <c r="K3024" s="16" t="s">
        <v>1011</v>
      </c>
      <c r="L3024" s="15" t="s">
        <v>2659</v>
      </c>
      <c r="M3024" s="15"/>
      <c r="N3024" s="15" t="s">
        <v>210</v>
      </c>
      <c r="O3024" s="15"/>
      <c r="P3024" s="16" t="s">
        <v>93</v>
      </c>
      <c r="Q3024" s="17">
        <v>3999</v>
      </c>
      <c r="R3024" s="18">
        <v>45</v>
      </c>
      <c r="S3024" s="19">
        <v>2529.3674999999994</v>
      </c>
      <c r="T3024" s="20" t="s">
        <v>111</v>
      </c>
      <c r="U3024" s="21" t="s">
        <v>2672</v>
      </c>
      <c r="V3024" s="22" t="s">
        <v>2673</v>
      </c>
      <c r="W3024" s="23">
        <v>2</v>
      </c>
      <c r="X3024" s="24"/>
    </row>
    <row r="3025" spans="1:24" s="1" customFormat="1" ht="26" customHeight="1" x14ac:dyDescent="0.3">
      <c r="A3025" s="11" t="s">
        <v>23</v>
      </c>
      <c r="B3025" s="11" t="s">
        <v>2674</v>
      </c>
      <c r="C3025" s="12" t="s">
        <v>2675</v>
      </c>
      <c r="D3025" s="56"/>
      <c r="E3025" s="42" t="str">
        <f>HYPERLINK("https://www.google.ru/search?q=JY1811&amp;newwindow=1&amp;tbm=isch","Еще фото")</f>
        <v>Еще фото</v>
      </c>
      <c r="F3025" s="14"/>
      <c r="G3025" s="11" t="s">
        <v>2477</v>
      </c>
      <c r="H3025" s="11" t="s">
        <v>27</v>
      </c>
      <c r="I3025" s="15" t="s">
        <v>2408</v>
      </c>
      <c r="J3025" s="15" t="s">
        <v>118</v>
      </c>
      <c r="K3025" s="16" t="s">
        <v>29</v>
      </c>
      <c r="L3025" s="59" t="s">
        <v>2676</v>
      </c>
      <c r="M3025" s="15"/>
      <c r="N3025" s="15" t="s">
        <v>86</v>
      </c>
      <c r="O3025" s="15"/>
      <c r="P3025" s="16" t="s">
        <v>2677</v>
      </c>
      <c r="Q3025" s="17">
        <v>4299</v>
      </c>
      <c r="R3025" s="18">
        <v>45</v>
      </c>
      <c r="S3025" s="19">
        <v>2719.1174999999994</v>
      </c>
      <c r="T3025" s="20" t="s">
        <v>34</v>
      </c>
      <c r="U3025" s="21" t="s">
        <v>47</v>
      </c>
      <c r="V3025" s="22" t="s">
        <v>88</v>
      </c>
      <c r="W3025" s="23">
        <v>25</v>
      </c>
      <c r="X3025" s="24"/>
    </row>
    <row r="3026" spans="1:24" s="1" customFormat="1" ht="26" customHeight="1" x14ac:dyDescent="0.3">
      <c r="A3026" s="26" t="s">
        <v>23</v>
      </c>
      <c r="B3026" s="26" t="s">
        <v>2674</v>
      </c>
      <c r="C3026" s="12" t="s">
        <v>2675</v>
      </c>
      <c r="D3026" s="57"/>
      <c r="E3026" s="42" t="str">
        <f>HYPERLINK("https://www.google.ru/search?q=JY1811&amp;newwindow=1&amp;tbm=isch","Еще фото")</f>
        <v>Еще фото</v>
      </c>
      <c r="F3026" s="14"/>
      <c r="G3026" s="26" t="s">
        <v>2477</v>
      </c>
      <c r="H3026" s="26" t="s">
        <v>27</v>
      </c>
      <c r="I3026" s="26" t="s">
        <v>2408</v>
      </c>
      <c r="J3026" s="15" t="s">
        <v>118</v>
      </c>
      <c r="K3026" s="16" t="s">
        <v>29</v>
      </c>
      <c r="L3026" s="60"/>
      <c r="M3026" s="15"/>
      <c r="N3026" s="15" t="s">
        <v>86</v>
      </c>
      <c r="O3026" s="15"/>
      <c r="P3026" s="16" t="s">
        <v>2677</v>
      </c>
      <c r="Q3026" s="17">
        <v>4299</v>
      </c>
      <c r="R3026" s="18">
        <v>45</v>
      </c>
      <c r="S3026" s="19">
        <v>2719.1174999999994</v>
      </c>
      <c r="T3026" s="20" t="s">
        <v>34</v>
      </c>
      <c r="U3026" s="21" t="s">
        <v>35</v>
      </c>
      <c r="V3026" s="22" t="s">
        <v>36</v>
      </c>
      <c r="W3026" s="23">
        <v>30</v>
      </c>
      <c r="X3026" s="24"/>
    </row>
    <row r="3027" spans="1:24" s="1" customFormat="1" ht="26" customHeight="1" x14ac:dyDescent="0.3">
      <c r="A3027" s="26" t="s">
        <v>23</v>
      </c>
      <c r="B3027" s="26" t="s">
        <v>2674</v>
      </c>
      <c r="C3027" s="12" t="s">
        <v>2675</v>
      </c>
      <c r="D3027" s="57"/>
      <c r="E3027" s="42" t="str">
        <f>HYPERLINK("https://www.google.ru/search?q=JY1811&amp;newwindow=1&amp;tbm=isch","Еще фото")</f>
        <v>Еще фото</v>
      </c>
      <c r="F3027" s="14"/>
      <c r="G3027" s="26" t="s">
        <v>2477</v>
      </c>
      <c r="H3027" s="26" t="s">
        <v>27</v>
      </c>
      <c r="I3027" s="26" t="s">
        <v>2408</v>
      </c>
      <c r="J3027" s="15" t="s">
        <v>118</v>
      </c>
      <c r="K3027" s="16" t="s">
        <v>29</v>
      </c>
      <c r="L3027" s="60"/>
      <c r="M3027" s="15"/>
      <c r="N3027" s="15" t="s">
        <v>86</v>
      </c>
      <c r="O3027" s="15"/>
      <c r="P3027" s="16" t="s">
        <v>2677</v>
      </c>
      <c r="Q3027" s="17">
        <v>4299</v>
      </c>
      <c r="R3027" s="18">
        <v>45</v>
      </c>
      <c r="S3027" s="19">
        <v>2719.1174999999994</v>
      </c>
      <c r="T3027" s="20" t="s">
        <v>34</v>
      </c>
      <c r="U3027" s="21" t="s">
        <v>50</v>
      </c>
      <c r="V3027" s="22" t="s">
        <v>52</v>
      </c>
      <c r="W3027" s="23">
        <v>6</v>
      </c>
      <c r="X3027" s="24"/>
    </row>
    <row r="3028" spans="1:24" s="1" customFormat="1" ht="26" customHeight="1" x14ac:dyDescent="0.3">
      <c r="A3028" s="26" t="s">
        <v>23</v>
      </c>
      <c r="B3028" s="26" t="s">
        <v>2674</v>
      </c>
      <c r="C3028" s="12" t="s">
        <v>2675</v>
      </c>
      <c r="D3028" s="58"/>
      <c r="E3028" s="42" t="str">
        <f>HYPERLINK("https://www.google.ru/search?q=JY1811&amp;newwindow=1&amp;tbm=isch","Еще фото")</f>
        <v>Еще фото</v>
      </c>
      <c r="F3028" s="14"/>
      <c r="G3028" s="26" t="s">
        <v>2477</v>
      </c>
      <c r="H3028" s="26" t="s">
        <v>27</v>
      </c>
      <c r="I3028" s="26" t="s">
        <v>2408</v>
      </c>
      <c r="J3028" s="15" t="s">
        <v>118</v>
      </c>
      <c r="K3028" s="16" t="s">
        <v>29</v>
      </c>
      <c r="L3028" s="61"/>
      <c r="M3028" s="15"/>
      <c r="N3028" s="15" t="s">
        <v>86</v>
      </c>
      <c r="O3028" s="15"/>
      <c r="P3028" s="16" t="s">
        <v>2677</v>
      </c>
      <c r="Q3028" s="17">
        <v>4299</v>
      </c>
      <c r="R3028" s="18">
        <v>45</v>
      </c>
      <c r="S3028" s="19">
        <v>2719.1174999999994</v>
      </c>
      <c r="T3028" s="20" t="s">
        <v>34</v>
      </c>
      <c r="U3028" s="21" t="s">
        <v>51</v>
      </c>
      <c r="V3028" s="22" t="s">
        <v>89</v>
      </c>
      <c r="W3028" s="23">
        <v>1</v>
      </c>
      <c r="X3028" s="24"/>
    </row>
    <row r="3029" spans="1:24" s="1" customFormat="1" ht="108" customHeight="1" x14ac:dyDescent="0.3">
      <c r="A3029" s="11" t="s">
        <v>23</v>
      </c>
      <c r="B3029" s="11" t="s">
        <v>2678</v>
      </c>
      <c r="C3029" s="12" t="s">
        <v>2679</v>
      </c>
      <c r="D3029" s="13"/>
      <c r="E3029" s="42" t="str">
        <f>HYPERLINK("https://www.google.ru/search?q=JY5605&amp;newwindow=1&amp;tbm=isch","Еще фото")</f>
        <v>Еще фото</v>
      </c>
      <c r="F3029" s="14"/>
      <c r="G3029" s="11" t="s">
        <v>2419</v>
      </c>
      <c r="H3029" s="11" t="s">
        <v>27</v>
      </c>
      <c r="I3029" s="15" t="s">
        <v>2408</v>
      </c>
      <c r="J3029" s="15" t="s">
        <v>40</v>
      </c>
      <c r="K3029" s="16" t="s">
        <v>41</v>
      </c>
      <c r="L3029" s="15"/>
      <c r="M3029" s="15"/>
      <c r="N3029" s="15" t="s">
        <v>43</v>
      </c>
      <c r="O3029" s="15"/>
      <c r="P3029" s="16" t="s">
        <v>2643</v>
      </c>
      <c r="Q3029" s="17">
        <v>3399</v>
      </c>
      <c r="R3029" s="18">
        <v>45</v>
      </c>
      <c r="S3029" s="19">
        <v>2149.8674999999998</v>
      </c>
      <c r="T3029" s="20" t="s">
        <v>34</v>
      </c>
      <c r="U3029" s="21" t="s">
        <v>47</v>
      </c>
      <c r="V3029" s="22" t="s">
        <v>48</v>
      </c>
      <c r="W3029" s="23">
        <v>1</v>
      </c>
      <c r="X3029" s="24"/>
    </row>
    <row r="3030" spans="1:24" s="1" customFormat="1" ht="52.05" customHeight="1" x14ac:dyDescent="0.3">
      <c r="A3030" s="11" t="s">
        <v>23</v>
      </c>
      <c r="B3030" s="11" t="s">
        <v>2680</v>
      </c>
      <c r="C3030" s="12" t="s">
        <v>2681</v>
      </c>
      <c r="D3030" s="62"/>
      <c r="E3030" s="42" t="str">
        <f>HYPERLINK("https://www.google.ru/search?q=JZ2067&amp;newwindow=1&amp;tbm=isch","Еще фото")</f>
        <v>Еще фото</v>
      </c>
      <c r="F3030" s="14"/>
      <c r="G3030" s="11" t="s">
        <v>2419</v>
      </c>
      <c r="H3030" s="11" t="s">
        <v>27</v>
      </c>
      <c r="I3030" s="15" t="s">
        <v>2408</v>
      </c>
      <c r="J3030" s="15" t="s">
        <v>118</v>
      </c>
      <c r="K3030" s="16" t="s">
        <v>29</v>
      </c>
      <c r="L3030" s="59"/>
      <c r="M3030" s="15"/>
      <c r="N3030" s="15" t="s">
        <v>86</v>
      </c>
      <c r="O3030" s="15"/>
      <c r="P3030" s="16" t="s">
        <v>172</v>
      </c>
      <c r="Q3030" s="17">
        <v>2899</v>
      </c>
      <c r="R3030" s="18">
        <v>45</v>
      </c>
      <c r="S3030" s="19">
        <v>1833.6174999999998</v>
      </c>
      <c r="T3030" s="20" t="s">
        <v>34</v>
      </c>
      <c r="U3030" s="21" t="s">
        <v>35</v>
      </c>
      <c r="V3030" s="22" t="s">
        <v>36</v>
      </c>
      <c r="W3030" s="23">
        <v>1</v>
      </c>
      <c r="X3030" s="24"/>
    </row>
    <row r="3031" spans="1:24" s="1" customFormat="1" ht="61.05" customHeight="1" x14ac:dyDescent="0.3">
      <c r="A3031" s="26" t="s">
        <v>23</v>
      </c>
      <c r="B3031" s="26" t="s">
        <v>2680</v>
      </c>
      <c r="C3031" s="12" t="s">
        <v>2681</v>
      </c>
      <c r="D3031" s="63"/>
      <c r="E3031" s="42" t="str">
        <f>HYPERLINK("https://www.google.ru/search?q=JZ2067&amp;newwindow=1&amp;tbm=isch","Еще фото")</f>
        <v>Еще фото</v>
      </c>
      <c r="F3031" s="14"/>
      <c r="G3031" s="26" t="s">
        <v>2419</v>
      </c>
      <c r="H3031" s="26" t="s">
        <v>27</v>
      </c>
      <c r="I3031" s="26" t="s">
        <v>2408</v>
      </c>
      <c r="J3031" s="15" t="s">
        <v>118</v>
      </c>
      <c r="K3031" s="16" t="s">
        <v>29</v>
      </c>
      <c r="L3031" s="61"/>
      <c r="M3031" s="15"/>
      <c r="N3031" s="15" t="s">
        <v>86</v>
      </c>
      <c r="O3031" s="15"/>
      <c r="P3031" s="16" t="s">
        <v>172</v>
      </c>
      <c r="Q3031" s="17">
        <v>2899</v>
      </c>
      <c r="R3031" s="18">
        <v>45</v>
      </c>
      <c r="S3031" s="19">
        <v>1833.6174999999998</v>
      </c>
      <c r="T3031" s="20" t="s">
        <v>34</v>
      </c>
      <c r="U3031" s="21" t="s">
        <v>51</v>
      </c>
      <c r="V3031" s="22" t="s">
        <v>89</v>
      </c>
      <c r="W3031" s="23">
        <v>1</v>
      </c>
      <c r="X3031" s="24"/>
    </row>
    <row r="3032" spans="1:24" s="1" customFormat="1" ht="26" customHeight="1" x14ac:dyDescent="0.3">
      <c r="A3032" s="11" t="s">
        <v>23</v>
      </c>
      <c r="B3032" s="11" t="s">
        <v>2682</v>
      </c>
      <c r="C3032" s="12" t="s">
        <v>2683</v>
      </c>
      <c r="D3032" s="56"/>
      <c r="E3032" s="42" t="str">
        <f>HYPERLINK("https://www.google.ru/search?q=KA0088&amp;newwindow=1&amp;tbm=isch","Еще фото")</f>
        <v>Еще фото</v>
      </c>
      <c r="F3032" s="14"/>
      <c r="G3032" s="11" t="s">
        <v>2433</v>
      </c>
      <c r="H3032" s="11" t="s">
        <v>27</v>
      </c>
      <c r="I3032" s="15" t="s">
        <v>2408</v>
      </c>
      <c r="J3032" s="15" t="s">
        <v>28</v>
      </c>
      <c r="K3032" s="16" t="s">
        <v>41</v>
      </c>
      <c r="L3032" s="59" t="s">
        <v>2684</v>
      </c>
      <c r="M3032" s="15"/>
      <c r="N3032" s="15" t="s">
        <v>225</v>
      </c>
      <c r="O3032" s="15"/>
      <c r="P3032" s="16" t="s">
        <v>2669</v>
      </c>
      <c r="Q3032" s="17">
        <v>6499</v>
      </c>
      <c r="R3032" s="18">
        <v>45</v>
      </c>
      <c r="S3032" s="19">
        <v>4110.6174999999994</v>
      </c>
      <c r="T3032" s="20" t="s">
        <v>34</v>
      </c>
      <c r="U3032" s="21" t="s">
        <v>45</v>
      </c>
      <c r="V3032" s="22" t="s">
        <v>46</v>
      </c>
      <c r="W3032" s="23">
        <v>22</v>
      </c>
      <c r="X3032" s="24"/>
    </row>
    <row r="3033" spans="1:24" s="1" customFormat="1" ht="26" customHeight="1" x14ac:dyDescent="0.3">
      <c r="A3033" s="26" t="s">
        <v>23</v>
      </c>
      <c r="B3033" s="26" t="s">
        <v>2682</v>
      </c>
      <c r="C3033" s="12" t="s">
        <v>2683</v>
      </c>
      <c r="D3033" s="57"/>
      <c r="E3033" s="42" t="str">
        <f>HYPERLINK("https://www.google.ru/search?q=KA0088&amp;newwindow=1&amp;tbm=isch","Еще фото")</f>
        <v>Еще фото</v>
      </c>
      <c r="F3033" s="14"/>
      <c r="G3033" s="26" t="s">
        <v>2433</v>
      </c>
      <c r="H3033" s="26" t="s">
        <v>27</v>
      </c>
      <c r="I3033" s="26" t="s">
        <v>2408</v>
      </c>
      <c r="J3033" s="15" t="s">
        <v>28</v>
      </c>
      <c r="K3033" s="16" t="s">
        <v>41</v>
      </c>
      <c r="L3033" s="60"/>
      <c r="M3033" s="15"/>
      <c r="N3033" s="15" t="s">
        <v>225</v>
      </c>
      <c r="O3033" s="15"/>
      <c r="P3033" s="16" t="s">
        <v>2669</v>
      </c>
      <c r="Q3033" s="17">
        <v>6499</v>
      </c>
      <c r="R3033" s="18">
        <v>45</v>
      </c>
      <c r="S3033" s="19">
        <v>4110.6174999999994</v>
      </c>
      <c r="T3033" s="20" t="s">
        <v>34</v>
      </c>
      <c r="U3033" s="21" t="s">
        <v>47</v>
      </c>
      <c r="V3033" s="22" t="s">
        <v>48</v>
      </c>
      <c r="W3033" s="23">
        <v>41</v>
      </c>
      <c r="X3033" s="24"/>
    </row>
    <row r="3034" spans="1:24" s="1" customFormat="1" ht="26" customHeight="1" x14ac:dyDescent="0.3">
      <c r="A3034" s="26" t="s">
        <v>23</v>
      </c>
      <c r="B3034" s="26" t="s">
        <v>2682</v>
      </c>
      <c r="C3034" s="12" t="s">
        <v>2683</v>
      </c>
      <c r="D3034" s="57"/>
      <c r="E3034" s="42" t="str">
        <f>HYPERLINK("https://www.google.ru/search?q=KA0088&amp;newwindow=1&amp;tbm=isch","Еще фото")</f>
        <v>Еще фото</v>
      </c>
      <c r="F3034" s="14"/>
      <c r="G3034" s="26" t="s">
        <v>2433</v>
      </c>
      <c r="H3034" s="26" t="s">
        <v>27</v>
      </c>
      <c r="I3034" s="26" t="s">
        <v>2408</v>
      </c>
      <c r="J3034" s="15" t="s">
        <v>28</v>
      </c>
      <c r="K3034" s="16" t="s">
        <v>41</v>
      </c>
      <c r="L3034" s="60"/>
      <c r="M3034" s="15"/>
      <c r="N3034" s="15" t="s">
        <v>225</v>
      </c>
      <c r="O3034" s="15"/>
      <c r="P3034" s="16" t="s">
        <v>2669</v>
      </c>
      <c r="Q3034" s="17">
        <v>6499</v>
      </c>
      <c r="R3034" s="18">
        <v>45</v>
      </c>
      <c r="S3034" s="19">
        <v>4110.6174999999994</v>
      </c>
      <c r="T3034" s="20" t="s">
        <v>34</v>
      </c>
      <c r="U3034" s="21" t="s">
        <v>35</v>
      </c>
      <c r="V3034" s="22" t="s">
        <v>49</v>
      </c>
      <c r="W3034" s="23">
        <v>26</v>
      </c>
      <c r="X3034" s="24"/>
    </row>
    <row r="3035" spans="1:24" s="1" customFormat="1" ht="26" customHeight="1" x14ac:dyDescent="0.3">
      <c r="A3035" s="26" t="s">
        <v>23</v>
      </c>
      <c r="B3035" s="26" t="s">
        <v>2682</v>
      </c>
      <c r="C3035" s="12" t="s">
        <v>2683</v>
      </c>
      <c r="D3035" s="58"/>
      <c r="E3035" s="42" t="str">
        <f>HYPERLINK("https://www.google.ru/search?q=KA0088&amp;newwindow=1&amp;tbm=isch","Еще фото")</f>
        <v>Еще фото</v>
      </c>
      <c r="F3035" s="14"/>
      <c r="G3035" s="26" t="s">
        <v>2433</v>
      </c>
      <c r="H3035" s="26" t="s">
        <v>27</v>
      </c>
      <c r="I3035" s="26" t="s">
        <v>2408</v>
      </c>
      <c r="J3035" s="15" t="s">
        <v>28</v>
      </c>
      <c r="K3035" s="16" t="s">
        <v>41</v>
      </c>
      <c r="L3035" s="61"/>
      <c r="M3035" s="15"/>
      <c r="N3035" s="15" t="s">
        <v>225</v>
      </c>
      <c r="O3035" s="15"/>
      <c r="P3035" s="16" t="s">
        <v>2669</v>
      </c>
      <c r="Q3035" s="17">
        <v>6499</v>
      </c>
      <c r="R3035" s="18">
        <v>45</v>
      </c>
      <c r="S3035" s="19">
        <v>4110.6174999999994</v>
      </c>
      <c r="T3035" s="20" t="s">
        <v>34</v>
      </c>
      <c r="U3035" s="21" t="s">
        <v>50</v>
      </c>
      <c r="V3035" s="22" t="s">
        <v>36</v>
      </c>
      <c r="W3035" s="23">
        <v>9</v>
      </c>
      <c r="X3035" s="24"/>
    </row>
    <row r="3036" spans="1:24" s="1" customFormat="1" ht="21" customHeight="1" x14ac:dyDescent="0.3">
      <c r="A3036" s="11" t="s">
        <v>23</v>
      </c>
      <c r="B3036" s="11" t="s">
        <v>2685</v>
      </c>
      <c r="C3036" s="25" t="s">
        <v>2686</v>
      </c>
      <c r="D3036" s="56"/>
      <c r="E3036" s="42" t="str">
        <f>HYPERLINK("https://www.google.ru/search?q=KB1352&amp;newwindow=1&amp;tbm=isch","Еще фото")</f>
        <v>Еще фото</v>
      </c>
      <c r="F3036" s="28" t="s">
        <v>137</v>
      </c>
      <c r="G3036" s="11" t="s">
        <v>2407</v>
      </c>
      <c r="H3036" s="11" t="s">
        <v>27</v>
      </c>
      <c r="I3036" s="15" t="s">
        <v>2408</v>
      </c>
      <c r="J3036" s="15" t="s">
        <v>118</v>
      </c>
      <c r="K3036" s="16" t="s">
        <v>29</v>
      </c>
      <c r="L3036" s="59"/>
      <c r="M3036" s="15"/>
      <c r="N3036" s="15" t="s">
        <v>308</v>
      </c>
      <c r="O3036" s="15"/>
      <c r="P3036" s="16" t="s">
        <v>93</v>
      </c>
      <c r="Q3036" s="17">
        <v>2899</v>
      </c>
      <c r="R3036" s="18">
        <v>45</v>
      </c>
      <c r="S3036" s="19">
        <v>1833.6174999999998</v>
      </c>
      <c r="T3036" s="20" t="s">
        <v>34</v>
      </c>
      <c r="U3036" s="21" t="s">
        <v>47</v>
      </c>
      <c r="V3036" s="22" t="s">
        <v>88</v>
      </c>
      <c r="W3036" s="23">
        <v>2</v>
      </c>
      <c r="X3036" s="24"/>
    </row>
    <row r="3037" spans="1:24" s="1" customFormat="1" ht="21" customHeight="1" x14ac:dyDescent="0.3">
      <c r="A3037" s="26" t="s">
        <v>23</v>
      </c>
      <c r="B3037" s="26" t="s">
        <v>2685</v>
      </c>
      <c r="C3037" s="27" t="s">
        <v>2686</v>
      </c>
      <c r="D3037" s="57"/>
      <c r="E3037" s="42" t="str">
        <f>HYPERLINK("https://www.google.ru/search?q=KB1352&amp;newwindow=1&amp;tbm=isch","Еще фото")</f>
        <v>Еще фото</v>
      </c>
      <c r="F3037" s="28" t="s">
        <v>137</v>
      </c>
      <c r="G3037" s="26" t="s">
        <v>2407</v>
      </c>
      <c r="H3037" s="26" t="s">
        <v>27</v>
      </c>
      <c r="I3037" s="26" t="s">
        <v>2408</v>
      </c>
      <c r="J3037" s="15" t="s">
        <v>118</v>
      </c>
      <c r="K3037" s="16" t="s">
        <v>29</v>
      </c>
      <c r="L3037" s="60"/>
      <c r="M3037" s="15"/>
      <c r="N3037" s="15" t="s">
        <v>308</v>
      </c>
      <c r="O3037" s="15"/>
      <c r="P3037" s="16" t="s">
        <v>93</v>
      </c>
      <c r="Q3037" s="17">
        <v>2899</v>
      </c>
      <c r="R3037" s="18">
        <v>45</v>
      </c>
      <c r="S3037" s="19">
        <v>1833.6174999999998</v>
      </c>
      <c r="T3037" s="20" t="s">
        <v>34</v>
      </c>
      <c r="U3037" s="21" t="s">
        <v>35</v>
      </c>
      <c r="V3037" s="22" t="s">
        <v>36</v>
      </c>
      <c r="W3037" s="23">
        <v>4</v>
      </c>
      <c r="X3037" s="24"/>
    </row>
    <row r="3038" spans="1:24" s="1" customFormat="1" ht="21" customHeight="1" x14ac:dyDescent="0.3">
      <c r="A3038" s="26" t="s">
        <v>23</v>
      </c>
      <c r="B3038" s="26" t="s">
        <v>2685</v>
      </c>
      <c r="C3038" s="27" t="s">
        <v>2686</v>
      </c>
      <c r="D3038" s="57"/>
      <c r="E3038" s="42" t="str">
        <f>HYPERLINK("https://www.google.ru/search?q=KB1352&amp;newwindow=1&amp;tbm=isch","Еще фото")</f>
        <v>Еще фото</v>
      </c>
      <c r="F3038" s="28" t="s">
        <v>137</v>
      </c>
      <c r="G3038" s="26" t="s">
        <v>2407</v>
      </c>
      <c r="H3038" s="26" t="s">
        <v>27</v>
      </c>
      <c r="I3038" s="26" t="s">
        <v>2408</v>
      </c>
      <c r="J3038" s="15" t="s">
        <v>118</v>
      </c>
      <c r="K3038" s="16" t="s">
        <v>29</v>
      </c>
      <c r="L3038" s="60"/>
      <c r="M3038" s="15"/>
      <c r="N3038" s="15" t="s">
        <v>308</v>
      </c>
      <c r="O3038" s="15"/>
      <c r="P3038" s="16" t="s">
        <v>93</v>
      </c>
      <c r="Q3038" s="17">
        <v>2899</v>
      </c>
      <c r="R3038" s="18">
        <v>45</v>
      </c>
      <c r="S3038" s="19">
        <v>1833.6174999999998</v>
      </c>
      <c r="T3038" s="20" t="s">
        <v>34</v>
      </c>
      <c r="U3038" s="21" t="s">
        <v>50</v>
      </c>
      <c r="V3038" s="22" t="s">
        <v>52</v>
      </c>
      <c r="W3038" s="23">
        <v>4</v>
      </c>
      <c r="X3038" s="24"/>
    </row>
    <row r="3039" spans="1:24" s="1" customFormat="1" ht="21" customHeight="1" x14ac:dyDescent="0.3">
      <c r="A3039" s="26" t="s">
        <v>23</v>
      </c>
      <c r="B3039" s="26" t="s">
        <v>2685</v>
      </c>
      <c r="C3039" s="27" t="s">
        <v>2686</v>
      </c>
      <c r="D3039" s="57"/>
      <c r="E3039" s="42" t="str">
        <f>HYPERLINK("https://www.google.ru/search?q=KB1352&amp;newwindow=1&amp;tbm=isch","Еще фото")</f>
        <v>Еще фото</v>
      </c>
      <c r="F3039" s="28" t="s">
        <v>137</v>
      </c>
      <c r="G3039" s="26" t="s">
        <v>2407</v>
      </c>
      <c r="H3039" s="26" t="s">
        <v>27</v>
      </c>
      <c r="I3039" s="26" t="s">
        <v>2408</v>
      </c>
      <c r="J3039" s="15" t="s">
        <v>118</v>
      </c>
      <c r="K3039" s="16" t="s">
        <v>29</v>
      </c>
      <c r="L3039" s="60"/>
      <c r="M3039" s="15"/>
      <c r="N3039" s="15" t="s">
        <v>308</v>
      </c>
      <c r="O3039" s="15"/>
      <c r="P3039" s="16" t="s">
        <v>93</v>
      </c>
      <c r="Q3039" s="17">
        <v>2899</v>
      </c>
      <c r="R3039" s="18">
        <v>45</v>
      </c>
      <c r="S3039" s="19">
        <v>1833.6174999999998</v>
      </c>
      <c r="T3039" s="20" t="s">
        <v>34</v>
      </c>
      <c r="U3039" s="21" t="s">
        <v>51</v>
      </c>
      <c r="V3039" s="22" t="s">
        <v>89</v>
      </c>
      <c r="W3039" s="23">
        <v>3</v>
      </c>
      <c r="X3039" s="24"/>
    </row>
    <row r="3040" spans="1:24" s="1" customFormat="1" ht="32" customHeight="1" x14ac:dyDescent="0.3">
      <c r="A3040" s="26" t="s">
        <v>23</v>
      </c>
      <c r="B3040" s="26" t="s">
        <v>2685</v>
      </c>
      <c r="C3040" s="27" t="s">
        <v>2686</v>
      </c>
      <c r="D3040" s="58"/>
      <c r="E3040" s="42" t="str">
        <f>HYPERLINK("https://www.google.ru/search?q=KB1352&amp;newwindow=1&amp;tbm=isch","Еще фото")</f>
        <v>Еще фото</v>
      </c>
      <c r="F3040" s="28" t="s">
        <v>137</v>
      </c>
      <c r="G3040" s="26" t="s">
        <v>2407</v>
      </c>
      <c r="H3040" s="26" t="s">
        <v>27</v>
      </c>
      <c r="I3040" s="26" t="s">
        <v>2408</v>
      </c>
      <c r="J3040" s="15" t="s">
        <v>118</v>
      </c>
      <c r="K3040" s="16" t="s">
        <v>29</v>
      </c>
      <c r="L3040" s="61"/>
      <c r="M3040" s="15"/>
      <c r="N3040" s="15" t="s">
        <v>308</v>
      </c>
      <c r="O3040" s="15"/>
      <c r="P3040" s="16" t="s">
        <v>93</v>
      </c>
      <c r="Q3040" s="17">
        <v>2899</v>
      </c>
      <c r="R3040" s="18">
        <v>45</v>
      </c>
      <c r="S3040" s="19">
        <v>1833.6174999999998</v>
      </c>
      <c r="T3040" s="20" t="s">
        <v>34</v>
      </c>
      <c r="U3040" s="21" t="s">
        <v>97</v>
      </c>
      <c r="V3040" s="22" t="s">
        <v>98</v>
      </c>
      <c r="W3040" s="23">
        <v>1</v>
      </c>
      <c r="X3040" s="24"/>
    </row>
    <row r="3041" spans="1:24" s="1" customFormat="1" ht="26" customHeight="1" x14ac:dyDescent="0.3">
      <c r="A3041" s="11" t="s">
        <v>23</v>
      </c>
      <c r="B3041" s="11" t="s">
        <v>2687</v>
      </c>
      <c r="C3041" s="12" t="s">
        <v>2688</v>
      </c>
      <c r="D3041" s="56"/>
      <c r="E3041" s="42" t="str">
        <f>HYPERLINK("https://www.google.ru/search?q=KB5965&amp;newwindow=1&amp;tbm=isch","Еще фото")</f>
        <v>Еще фото</v>
      </c>
      <c r="F3041" s="28" t="s">
        <v>137</v>
      </c>
      <c r="G3041" s="11" t="s">
        <v>2419</v>
      </c>
      <c r="H3041" s="11" t="s">
        <v>27</v>
      </c>
      <c r="I3041" s="15" t="s">
        <v>2408</v>
      </c>
      <c r="J3041" s="15" t="s">
        <v>40</v>
      </c>
      <c r="K3041" s="16" t="s">
        <v>29</v>
      </c>
      <c r="L3041" s="59"/>
      <c r="M3041" s="15"/>
      <c r="N3041" s="15" t="s">
        <v>43</v>
      </c>
      <c r="O3041" s="15"/>
      <c r="P3041" s="16" t="s">
        <v>93</v>
      </c>
      <c r="Q3041" s="17">
        <v>2899</v>
      </c>
      <c r="R3041" s="18">
        <v>45</v>
      </c>
      <c r="S3041" s="19">
        <v>1833.6174999999998</v>
      </c>
      <c r="T3041" s="20" t="s">
        <v>34</v>
      </c>
      <c r="U3041" s="21" t="s">
        <v>47</v>
      </c>
      <c r="V3041" s="22" t="s">
        <v>88</v>
      </c>
      <c r="W3041" s="23">
        <v>5</v>
      </c>
      <c r="X3041" s="24"/>
    </row>
    <row r="3042" spans="1:24" s="1" customFormat="1" ht="26" customHeight="1" x14ac:dyDescent="0.3">
      <c r="A3042" s="26" t="s">
        <v>23</v>
      </c>
      <c r="B3042" s="26" t="s">
        <v>2687</v>
      </c>
      <c r="C3042" s="12" t="s">
        <v>2688</v>
      </c>
      <c r="D3042" s="57"/>
      <c r="E3042" s="42" t="str">
        <f>HYPERLINK("https://www.google.ru/search?q=KB5965&amp;newwindow=1&amp;tbm=isch","Еще фото")</f>
        <v>Еще фото</v>
      </c>
      <c r="F3042" s="28" t="s">
        <v>137</v>
      </c>
      <c r="G3042" s="26" t="s">
        <v>2419</v>
      </c>
      <c r="H3042" s="26" t="s">
        <v>27</v>
      </c>
      <c r="I3042" s="26" t="s">
        <v>2408</v>
      </c>
      <c r="J3042" s="15" t="s">
        <v>40</v>
      </c>
      <c r="K3042" s="16" t="s">
        <v>29</v>
      </c>
      <c r="L3042" s="60"/>
      <c r="M3042" s="15"/>
      <c r="N3042" s="15" t="s">
        <v>43</v>
      </c>
      <c r="O3042" s="15"/>
      <c r="P3042" s="16" t="s">
        <v>93</v>
      </c>
      <c r="Q3042" s="17">
        <v>2899</v>
      </c>
      <c r="R3042" s="18">
        <v>45</v>
      </c>
      <c r="S3042" s="19">
        <v>1833.6174999999998</v>
      </c>
      <c r="T3042" s="20" t="s">
        <v>34</v>
      </c>
      <c r="U3042" s="21" t="s">
        <v>35</v>
      </c>
      <c r="V3042" s="22" t="s">
        <v>36</v>
      </c>
      <c r="W3042" s="23">
        <v>2</v>
      </c>
      <c r="X3042" s="24"/>
    </row>
    <row r="3043" spans="1:24" s="1" customFormat="1" ht="26" customHeight="1" x14ac:dyDescent="0.3">
      <c r="A3043" s="26" t="s">
        <v>23</v>
      </c>
      <c r="B3043" s="26" t="s">
        <v>2687</v>
      </c>
      <c r="C3043" s="12" t="s">
        <v>2688</v>
      </c>
      <c r="D3043" s="57"/>
      <c r="E3043" s="42" t="str">
        <f>HYPERLINK("https://www.google.ru/search?q=KB5965&amp;newwindow=1&amp;tbm=isch","Еще фото")</f>
        <v>Еще фото</v>
      </c>
      <c r="F3043" s="28" t="s">
        <v>137</v>
      </c>
      <c r="G3043" s="26" t="s">
        <v>2419</v>
      </c>
      <c r="H3043" s="26" t="s">
        <v>27</v>
      </c>
      <c r="I3043" s="26" t="s">
        <v>2408</v>
      </c>
      <c r="J3043" s="15" t="s">
        <v>40</v>
      </c>
      <c r="K3043" s="16" t="s">
        <v>29</v>
      </c>
      <c r="L3043" s="60"/>
      <c r="M3043" s="15"/>
      <c r="N3043" s="15" t="s">
        <v>43</v>
      </c>
      <c r="O3043" s="15"/>
      <c r="P3043" s="16" t="s">
        <v>93</v>
      </c>
      <c r="Q3043" s="17">
        <v>2899</v>
      </c>
      <c r="R3043" s="18">
        <v>45</v>
      </c>
      <c r="S3043" s="19">
        <v>1833.6174999999998</v>
      </c>
      <c r="T3043" s="20" t="s">
        <v>34</v>
      </c>
      <c r="U3043" s="21" t="s">
        <v>50</v>
      </c>
      <c r="V3043" s="22" t="s">
        <v>52</v>
      </c>
      <c r="W3043" s="23">
        <v>3</v>
      </c>
      <c r="X3043" s="24"/>
    </row>
    <row r="3044" spans="1:24" s="1" customFormat="1" ht="26" customHeight="1" x14ac:dyDescent="0.3">
      <c r="A3044" s="26" t="s">
        <v>23</v>
      </c>
      <c r="B3044" s="26" t="s">
        <v>2687</v>
      </c>
      <c r="C3044" s="12" t="s">
        <v>2688</v>
      </c>
      <c r="D3044" s="58"/>
      <c r="E3044" s="42" t="str">
        <f>HYPERLINK("https://www.google.ru/search?q=KB5965&amp;newwindow=1&amp;tbm=isch","Еще фото")</f>
        <v>Еще фото</v>
      </c>
      <c r="F3044" s="28" t="s">
        <v>137</v>
      </c>
      <c r="G3044" s="26" t="s">
        <v>2419</v>
      </c>
      <c r="H3044" s="26" t="s">
        <v>27</v>
      </c>
      <c r="I3044" s="26" t="s">
        <v>2408</v>
      </c>
      <c r="J3044" s="15" t="s">
        <v>40</v>
      </c>
      <c r="K3044" s="16" t="s">
        <v>29</v>
      </c>
      <c r="L3044" s="61"/>
      <c r="M3044" s="15"/>
      <c r="N3044" s="15" t="s">
        <v>43</v>
      </c>
      <c r="O3044" s="15"/>
      <c r="P3044" s="16" t="s">
        <v>93</v>
      </c>
      <c r="Q3044" s="17">
        <v>2899</v>
      </c>
      <c r="R3044" s="18">
        <v>45</v>
      </c>
      <c r="S3044" s="19">
        <v>1833.6174999999998</v>
      </c>
      <c r="T3044" s="20" t="s">
        <v>34</v>
      </c>
      <c r="U3044" s="21" t="s">
        <v>51</v>
      </c>
      <c r="V3044" s="22" t="s">
        <v>89</v>
      </c>
      <c r="W3044" s="23">
        <v>5</v>
      </c>
      <c r="X3044" s="24"/>
    </row>
    <row r="3045" spans="1:24" s="1" customFormat="1" ht="35" customHeight="1" x14ac:dyDescent="0.3">
      <c r="A3045" s="11" t="s">
        <v>23</v>
      </c>
      <c r="B3045" s="11" t="s">
        <v>2689</v>
      </c>
      <c r="C3045" s="12" t="s">
        <v>2690</v>
      </c>
      <c r="D3045" s="56"/>
      <c r="E3045" s="42" t="str">
        <f>HYPERLINK("https://www.google.ru/search?q=KB6217&amp;newwindow=1&amp;tbm=isch","Еще фото")</f>
        <v>Еще фото</v>
      </c>
      <c r="F3045" s="14"/>
      <c r="G3045" s="11" t="s">
        <v>2419</v>
      </c>
      <c r="H3045" s="11" t="s">
        <v>27</v>
      </c>
      <c r="I3045" s="15" t="s">
        <v>2408</v>
      </c>
      <c r="J3045" s="15" t="s">
        <v>118</v>
      </c>
      <c r="K3045" s="16" t="s">
        <v>29</v>
      </c>
      <c r="L3045" s="59"/>
      <c r="M3045" s="15"/>
      <c r="N3045" s="15" t="s">
        <v>308</v>
      </c>
      <c r="O3045" s="15"/>
      <c r="P3045" s="16" t="s">
        <v>172</v>
      </c>
      <c r="Q3045" s="17">
        <v>4499</v>
      </c>
      <c r="R3045" s="18">
        <v>45</v>
      </c>
      <c r="S3045" s="19">
        <v>2845.6174999999994</v>
      </c>
      <c r="T3045" s="20" t="s">
        <v>34</v>
      </c>
      <c r="U3045" s="21" t="s">
        <v>35</v>
      </c>
      <c r="V3045" s="22" t="s">
        <v>36</v>
      </c>
      <c r="W3045" s="23">
        <v>2</v>
      </c>
      <c r="X3045" s="24"/>
    </row>
    <row r="3046" spans="1:24" s="1" customFormat="1" ht="35" customHeight="1" x14ac:dyDescent="0.3">
      <c r="A3046" s="26" t="s">
        <v>23</v>
      </c>
      <c r="B3046" s="26" t="s">
        <v>2689</v>
      </c>
      <c r="C3046" s="12" t="s">
        <v>2690</v>
      </c>
      <c r="D3046" s="57"/>
      <c r="E3046" s="42" t="str">
        <f>HYPERLINK("https://www.google.ru/search?q=KB6217&amp;newwindow=1&amp;tbm=isch","Еще фото")</f>
        <v>Еще фото</v>
      </c>
      <c r="F3046" s="14"/>
      <c r="G3046" s="26" t="s">
        <v>2419</v>
      </c>
      <c r="H3046" s="26" t="s">
        <v>27</v>
      </c>
      <c r="I3046" s="26" t="s">
        <v>2408</v>
      </c>
      <c r="J3046" s="15" t="s">
        <v>118</v>
      </c>
      <c r="K3046" s="16" t="s">
        <v>29</v>
      </c>
      <c r="L3046" s="60"/>
      <c r="M3046" s="15"/>
      <c r="N3046" s="15" t="s">
        <v>308</v>
      </c>
      <c r="O3046" s="15"/>
      <c r="P3046" s="16" t="s">
        <v>172</v>
      </c>
      <c r="Q3046" s="17">
        <v>4499</v>
      </c>
      <c r="R3046" s="18">
        <v>45</v>
      </c>
      <c r="S3046" s="19">
        <v>2845.6174999999994</v>
      </c>
      <c r="T3046" s="20" t="s">
        <v>34</v>
      </c>
      <c r="U3046" s="21" t="s">
        <v>50</v>
      </c>
      <c r="V3046" s="22" t="s">
        <v>52</v>
      </c>
      <c r="W3046" s="23">
        <v>2</v>
      </c>
      <c r="X3046" s="24"/>
    </row>
    <row r="3047" spans="1:24" s="1" customFormat="1" ht="37.049999999999997" customHeight="1" x14ac:dyDescent="0.3">
      <c r="A3047" s="26" t="s">
        <v>23</v>
      </c>
      <c r="B3047" s="26" t="s">
        <v>2689</v>
      </c>
      <c r="C3047" s="12" t="s">
        <v>2690</v>
      </c>
      <c r="D3047" s="58"/>
      <c r="E3047" s="42" t="str">
        <f>HYPERLINK("https://www.google.ru/search?q=KB6217&amp;newwindow=1&amp;tbm=isch","Еще фото")</f>
        <v>Еще фото</v>
      </c>
      <c r="F3047" s="14"/>
      <c r="G3047" s="26" t="s">
        <v>2419</v>
      </c>
      <c r="H3047" s="26" t="s">
        <v>27</v>
      </c>
      <c r="I3047" s="26" t="s">
        <v>2408</v>
      </c>
      <c r="J3047" s="15" t="s">
        <v>118</v>
      </c>
      <c r="K3047" s="16" t="s">
        <v>29</v>
      </c>
      <c r="L3047" s="61"/>
      <c r="M3047" s="15"/>
      <c r="N3047" s="15" t="s">
        <v>308</v>
      </c>
      <c r="O3047" s="15"/>
      <c r="P3047" s="16" t="s">
        <v>172</v>
      </c>
      <c r="Q3047" s="17">
        <v>4499</v>
      </c>
      <c r="R3047" s="18">
        <v>45</v>
      </c>
      <c r="S3047" s="19">
        <v>2845.6174999999994</v>
      </c>
      <c r="T3047" s="20" t="s">
        <v>34</v>
      </c>
      <c r="U3047" s="21" t="s">
        <v>51</v>
      </c>
      <c r="V3047" s="22" t="s">
        <v>89</v>
      </c>
      <c r="W3047" s="23">
        <v>1</v>
      </c>
      <c r="X3047" s="24"/>
    </row>
    <row r="3048" spans="1:24" s="1" customFormat="1" ht="108" customHeight="1" x14ac:dyDescent="0.3">
      <c r="A3048" s="11" t="s">
        <v>23</v>
      </c>
      <c r="B3048" s="11" t="s">
        <v>2691</v>
      </c>
      <c r="C3048" s="12" t="s">
        <v>2692</v>
      </c>
      <c r="D3048" s="13"/>
      <c r="E3048" s="42" t="str">
        <f>HYPERLINK("https://www.google.ru/search?q=KB9427&amp;newwindow=1&amp;tbm=isch","Еще фото")</f>
        <v>Еще фото</v>
      </c>
      <c r="F3048" s="14"/>
      <c r="G3048" s="11" t="s">
        <v>2419</v>
      </c>
      <c r="H3048" s="11" t="s">
        <v>27</v>
      </c>
      <c r="I3048" s="15" t="s">
        <v>2408</v>
      </c>
      <c r="J3048" s="15" t="s">
        <v>40</v>
      </c>
      <c r="K3048" s="16" t="s">
        <v>29</v>
      </c>
      <c r="L3048" s="15"/>
      <c r="M3048" s="15"/>
      <c r="N3048" s="15" t="s">
        <v>225</v>
      </c>
      <c r="O3048" s="15"/>
      <c r="P3048" s="16" t="s">
        <v>2677</v>
      </c>
      <c r="Q3048" s="17">
        <v>4499</v>
      </c>
      <c r="R3048" s="18">
        <v>45</v>
      </c>
      <c r="S3048" s="19">
        <v>2845.6174999999994</v>
      </c>
      <c r="T3048" s="20" t="s">
        <v>34</v>
      </c>
      <c r="U3048" s="21" t="s">
        <v>50</v>
      </c>
      <c r="V3048" s="22" t="s">
        <v>52</v>
      </c>
      <c r="W3048" s="23">
        <v>1</v>
      </c>
      <c r="X3048" s="24"/>
    </row>
    <row r="3049" spans="1:24" s="1" customFormat="1" ht="26" customHeight="1" x14ac:dyDescent="0.3">
      <c r="A3049" s="11" t="s">
        <v>23</v>
      </c>
      <c r="B3049" s="11" t="s">
        <v>2693</v>
      </c>
      <c r="C3049" s="12" t="s">
        <v>2694</v>
      </c>
      <c r="D3049" s="56"/>
      <c r="E3049" s="42" t="str">
        <f>HYPERLINK("https://www.google.ru/search?q=KC6484&amp;newwindow=1&amp;tbm=isch","Еще фото")</f>
        <v>Еще фото</v>
      </c>
      <c r="F3049" s="14"/>
      <c r="G3049" s="11" t="s">
        <v>2695</v>
      </c>
      <c r="H3049" s="11" t="s">
        <v>27</v>
      </c>
      <c r="I3049" s="15" t="s">
        <v>2408</v>
      </c>
      <c r="J3049" s="15" t="s">
        <v>28</v>
      </c>
      <c r="K3049" s="16" t="s">
        <v>41</v>
      </c>
      <c r="L3049" s="59"/>
      <c r="M3049" s="15"/>
      <c r="N3049" s="15" t="s">
        <v>43</v>
      </c>
      <c r="O3049" s="15"/>
      <c r="P3049" s="16" t="s">
        <v>93</v>
      </c>
      <c r="Q3049" s="17">
        <v>5199</v>
      </c>
      <c r="R3049" s="18">
        <v>45</v>
      </c>
      <c r="S3049" s="19">
        <v>3288.3674999999994</v>
      </c>
      <c r="T3049" s="20" t="s">
        <v>34</v>
      </c>
      <c r="U3049" s="21" t="s">
        <v>45</v>
      </c>
      <c r="V3049" s="22" t="s">
        <v>46</v>
      </c>
      <c r="W3049" s="23">
        <v>4</v>
      </c>
      <c r="X3049" s="24"/>
    </row>
    <row r="3050" spans="1:24" s="1" customFormat="1" ht="26" customHeight="1" x14ac:dyDescent="0.3">
      <c r="A3050" s="26" t="s">
        <v>23</v>
      </c>
      <c r="B3050" s="26" t="s">
        <v>2693</v>
      </c>
      <c r="C3050" s="12" t="s">
        <v>2694</v>
      </c>
      <c r="D3050" s="57"/>
      <c r="E3050" s="42" t="str">
        <f>HYPERLINK("https://www.google.ru/search?q=KC6484&amp;newwindow=1&amp;tbm=isch","Еще фото")</f>
        <v>Еще фото</v>
      </c>
      <c r="F3050" s="14"/>
      <c r="G3050" s="26" t="s">
        <v>2695</v>
      </c>
      <c r="H3050" s="26" t="s">
        <v>27</v>
      </c>
      <c r="I3050" s="26" t="s">
        <v>2408</v>
      </c>
      <c r="J3050" s="15" t="s">
        <v>28</v>
      </c>
      <c r="K3050" s="16" t="s">
        <v>41</v>
      </c>
      <c r="L3050" s="60"/>
      <c r="M3050" s="15"/>
      <c r="N3050" s="15" t="s">
        <v>43</v>
      </c>
      <c r="O3050" s="15"/>
      <c r="P3050" s="16" t="s">
        <v>93</v>
      </c>
      <c r="Q3050" s="17">
        <v>5199</v>
      </c>
      <c r="R3050" s="18">
        <v>45</v>
      </c>
      <c r="S3050" s="19">
        <v>3288.3674999999994</v>
      </c>
      <c r="T3050" s="20" t="s">
        <v>34</v>
      </c>
      <c r="U3050" s="21" t="s">
        <v>47</v>
      </c>
      <c r="V3050" s="22" t="s">
        <v>48</v>
      </c>
      <c r="W3050" s="23">
        <v>12</v>
      </c>
      <c r="X3050" s="24"/>
    </row>
    <row r="3051" spans="1:24" s="1" customFormat="1" ht="26" customHeight="1" x14ac:dyDescent="0.3">
      <c r="A3051" s="26" t="s">
        <v>23</v>
      </c>
      <c r="B3051" s="26" t="s">
        <v>2693</v>
      </c>
      <c r="C3051" s="12" t="s">
        <v>2694</v>
      </c>
      <c r="D3051" s="57"/>
      <c r="E3051" s="42" t="str">
        <f>HYPERLINK("https://www.google.ru/search?q=KC6484&amp;newwindow=1&amp;tbm=isch","Еще фото")</f>
        <v>Еще фото</v>
      </c>
      <c r="F3051" s="14"/>
      <c r="G3051" s="26" t="s">
        <v>2695</v>
      </c>
      <c r="H3051" s="26" t="s">
        <v>27</v>
      </c>
      <c r="I3051" s="26" t="s">
        <v>2408</v>
      </c>
      <c r="J3051" s="15" t="s">
        <v>28</v>
      </c>
      <c r="K3051" s="16" t="s">
        <v>41</v>
      </c>
      <c r="L3051" s="60"/>
      <c r="M3051" s="15"/>
      <c r="N3051" s="15" t="s">
        <v>43</v>
      </c>
      <c r="O3051" s="15"/>
      <c r="P3051" s="16" t="s">
        <v>93</v>
      </c>
      <c r="Q3051" s="17">
        <v>5199</v>
      </c>
      <c r="R3051" s="18">
        <v>45</v>
      </c>
      <c r="S3051" s="19">
        <v>3288.3674999999994</v>
      </c>
      <c r="T3051" s="20" t="s">
        <v>34</v>
      </c>
      <c r="U3051" s="21" t="s">
        <v>35</v>
      </c>
      <c r="V3051" s="22" t="s">
        <v>49</v>
      </c>
      <c r="W3051" s="23">
        <v>16</v>
      </c>
      <c r="X3051" s="24"/>
    </row>
    <row r="3052" spans="1:24" s="1" customFormat="1" ht="26" customHeight="1" x14ac:dyDescent="0.3">
      <c r="A3052" s="26" t="s">
        <v>23</v>
      </c>
      <c r="B3052" s="26" t="s">
        <v>2693</v>
      </c>
      <c r="C3052" s="12" t="s">
        <v>2694</v>
      </c>
      <c r="D3052" s="58"/>
      <c r="E3052" s="42" t="str">
        <f>HYPERLINK("https://www.google.ru/search?q=KC6484&amp;newwindow=1&amp;tbm=isch","Еще фото")</f>
        <v>Еще фото</v>
      </c>
      <c r="F3052" s="14"/>
      <c r="G3052" s="26" t="s">
        <v>2695</v>
      </c>
      <c r="H3052" s="26" t="s">
        <v>27</v>
      </c>
      <c r="I3052" s="26" t="s">
        <v>2408</v>
      </c>
      <c r="J3052" s="15" t="s">
        <v>28</v>
      </c>
      <c r="K3052" s="16" t="s">
        <v>41</v>
      </c>
      <c r="L3052" s="61"/>
      <c r="M3052" s="15"/>
      <c r="N3052" s="15" t="s">
        <v>43</v>
      </c>
      <c r="O3052" s="15"/>
      <c r="P3052" s="16" t="s">
        <v>93</v>
      </c>
      <c r="Q3052" s="17">
        <v>5199</v>
      </c>
      <c r="R3052" s="18">
        <v>45</v>
      </c>
      <c r="S3052" s="19">
        <v>3288.3674999999994</v>
      </c>
      <c r="T3052" s="20" t="s">
        <v>34</v>
      </c>
      <c r="U3052" s="21" t="s">
        <v>50</v>
      </c>
      <c r="V3052" s="22" t="s">
        <v>36</v>
      </c>
      <c r="W3052" s="23">
        <v>7</v>
      </c>
      <c r="X3052" s="24"/>
    </row>
    <row r="3053" spans="1:24" s="1" customFormat="1" ht="52.05" customHeight="1" x14ac:dyDescent="0.3">
      <c r="A3053" s="11" t="s">
        <v>23</v>
      </c>
      <c r="B3053" s="11" t="s">
        <v>2696</v>
      </c>
      <c r="C3053" s="12" t="s">
        <v>2697</v>
      </c>
      <c r="D3053" s="62"/>
      <c r="E3053" s="42" t="str">
        <f>HYPERLINK("https://www.google.ru/search?q=KC6491&amp;newwindow=1&amp;tbm=isch","Еще фото")</f>
        <v>Еще фото</v>
      </c>
      <c r="F3053" s="14"/>
      <c r="G3053" s="11" t="s">
        <v>2477</v>
      </c>
      <c r="H3053" s="11" t="s">
        <v>27</v>
      </c>
      <c r="I3053" s="15" t="s">
        <v>2408</v>
      </c>
      <c r="J3053" s="15" t="s">
        <v>28</v>
      </c>
      <c r="K3053" s="16" t="s">
        <v>41</v>
      </c>
      <c r="L3053" s="59" t="s">
        <v>2698</v>
      </c>
      <c r="M3053" s="15"/>
      <c r="N3053" s="15" t="s">
        <v>43</v>
      </c>
      <c r="O3053" s="15"/>
      <c r="P3053" s="16" t="s">
        <v>295</v>
      </c>
      <c r="Q3053" s="17">
        <v>6699</v>
      </c>
      <c r="R3053" s="18">
        <v>45</v>
      </c>
      <c r="S3053" s="19">
        <v>4237.1174999999994</v>
      </c>
      <c r="T3053" s="20" t="s">
        <v>34</v>
      </c>
      <c r="U3053" s="21" t="s">
        <v>45</v>
      </c>
      <c r="V3053" s="22" t="s">
        <v>46</v>
      </c>
      <c r="W3053" s="23">
        <v>32</v>
      </c>
      <c r="X3053" s="24"/>
    </row>
    <row r="3054" spans="1:24" s="1" customFormat="1" ht="61.05" customHeight="1" x14ac:dyDescent="0.3">
      <c r="A3054" s="26" t="s">
        <v>23</v>
      </c>
      <c r="B3054" s="26" t="s">
        <v>2696</v>
      </c>
      <c r="C3054" s="12" t="s">
        <v>2697</v>
      </c>
      <c r="D3054" s="63"/>
      <c r="E3054" s="42" t="str">
        <f>HYPERLINK("https://www.google.ru/search?q=KC6491&amp;newwindow=1&amp;tbm=isch","Еще фото")</f>
        <v>Еще фото</v>
      </c>
      <c r="F3054" s="14"/>
      <c r="G3054" s="26" t="s">
        <v>2477</v>
      </c>
      <c r="H3054" s="26" t="s">
        <v>27</v>
      </c>
      <c r="I3054" s="26" t="s">
        <v>2408</v>
      </c>
      <c r="J3054" s="15" t="s">
        <v>28</v>
      </c>
      <c r="K3054" s="16" t="s">
        <v>41</v>
      </c>
      <c r="L3054" s="61"/>
      <c r="M3054" s="15"/>
      <c r="N3054" s="15" t="s">
        <v>43</v>
      </c>
      <c r="O3054" s="15"/>
      <c r="P3054" s="16" t="s">
        <v>295</v>
      </c>
      <c r="Q3054" s="17">
        <v>6699</v>
      </c>
      <c r="R3054" s="18">
        <v>45</v>
      </c>
      <c r="S3054" s="19">
        <v>4237.1174999999994</v>
      </c>
      <c r="T3054" s="20" t="s">
        <v>34</v>
      </c>
      <c r="U3054" s="21" t="s">
        <v>35</v>
      </c>
      <c r="V3054" s="22" t="s">
        <v>49</v>
      </c>
      <c r="W3054" s="23">
        <v>25</v>
      </c>
      <c r="X3054" s="24"/>
    </row>
    <row r="3055" spans="1:24" s="1" customFormat="1" ht="26" customHeight="1" x14ac:dyDescent="0.3">
      <c r="A3055" s="11" t="s">
        <v>23</v>
      </c>
      <c r="B3055" s="11" t="s">
        <v>2699</v>
      </c>
      <c r="C3055" s="12" t="s">
        <v>2700</v>
      </c>
      <c r="D3055" s="56"/>
      <c r="E3055" s="42" t="str">
        <f>HYPERLINK("https://www.google.ru/search?q=KC7740&amp;newwindow=1&amp;tbm=isch","Еще фото")</f>
        <v>Еще фото</v>
      </c>
      <c r="F3055" s="14"/>
      <c r="G3055" s="11" t="s">
        <v>2419</v>
      </c>
      <c r="H3055" s="11" t="s">
        <v>27</v>
      </c>
      <c r="I3055" s="15" t="s">
        <v>2408</v>
      </c>
      <c r="J3055" s="15" t="s">
        <v>28</v>
      </c>
      <c r="K3055" s="16" t="s">
        <v>41</v>
      </c>
      <c r="L3055" s="59" t="s">
        <v>2668</v>
      </c>
      <c r="M3055" s="15"/>
      <c r="N3055" s="15" t="s">
        <v>225</v>
      </c>
      <c r="O3055" s="15"/>
      <c r="P3055" s="16" t="s">
        <v>2669</v>
      </c>
      <c r="Q3055" s="17">
        <v>6499</v>
      </c>
      <c r="R3055" s="18">
        <v>45</v>
      </c>
      <c r="S3055" s="19">
        <v>4110.6174999999994</v>
      </c>
      <c r="T3055" s="20" t="s">
        <v>34</v>
      </c>
      <c r="U3055" s="21" t="s">
        <v>45</v>
      </c>
      <c r="V3055" s="22" t="s">
        <v>46</v>
      </c>
      <c r="W3055" s="23">
        <v>20</v>
      </c>
      <c r="X3055" s="24"/>
    </row>
    <row r="3056" spans="1:24" s="1" customFormat="1" ht="26" customHeight="1" x14ac:dyDescent="0.3">
      <c r="A3056" s="26" t="s">
        <v>23</v>
      </c>
      <c r="B3056" s="26" t="s">
        <v>2699</v>
      </c>
      <c r="C3056" s="12" t="s">
        <v>2700</v>
      </c>
      <c r="D3056" s="57"/>
      <c r="E3056" s="42" t="str">
        <f>HYPERLINK("https://www.google.ru/search?q=KC7740&amp;newwindow=1&amp;tbm=isch","Еще фото")</f>
        <v>Еще фото</v>
      </c>
      <c r="F3056" s="14"/>
      <c r="G3056" s="26" t="s">
        <v>2419</v>
      </c>
      <c r="H3056" s="26" t="s">
        <v>27</v>
      </c>
      <c r="I3056" s="26" t="s">
        <v>2408</v>
      </c>
      <c r="J3056" s="15" t="s">
        <v>28</v>
      </c>
      <c r="K3056" s="16" t="s">
        <v>41</v>
      </c>
      <c r="L3056" s="60"/>
      <c r="M3056" s="15"/>
      <c r="N3056" s="15" t="s">
        <v>225</v>
      </c>
      <c r="O3056" s="15"/>
      <c r="P3056" s="16" t="s">
        <v>2669</v>
      </c>
      <c r="Q3056" s="17">
        <v>6499</v>
      </c>
      <c r="R3056" s="18">
        <v>45</v>
      </c>
      <c r="S3056" s="19">
        <v>4110.6174999999994</v>
      </c>
      <c r="T3056" s="20" t="s">
        <v>34</v>
      </c>
      <c r="U3056" s="21" t="s">
        <v>47</v>
      </c>
      <c r="V3056" s="22" t="s">
        <v>48</v>
      </c>
      <c r="W3056" s="23">
        <v>37</v>
      </c>
      <c r="X3056" s="24"/>
    </row>
    <row r="3057" spans="1:24" s="1" customFormat="1" ht="26" customHeight="1" x14ac:dyDescent="0.3">
      <c r="A3057" s="26" t="s">
        <v>23</v>
      </c>
      <c r="B3057" s="26" t="s">
        <v>2699</v>
      </c>
      <c r="C3057" s="12" t="s">
        <v>2700</v>
      </c>
      <c r="D3057" s="57"/>
      <c r="E3057" s="42" t="str">
        <f>HYPERLINK("https://www.google.ru/search?q=KC7740&amp;newwindow=1&amp;tbm=isch","Еще фото")</f>
        <v>Еще фото</v>
      </c>
      <c r="F3057" s="14"/>
      <c r="G3057" s="26" t="s">
        <v>2419</v>
      </c>
      <c r="H3057" s="26" t="s">
        <v>27</v>
      </c>
      <c r="I3057" s="26" t="s">
        <v>2408</v>
      </c>
      <c r="J3057" s="15" t="s">
        <v>28</v>
      </c>
      <c r="K3057" s="16" t="s">
        <v>41</v>
      </c>
      <c r="L3057" s="60"/>
      <c r="M3057" s="15"/>
      <c r="N3057" s="15" t="s">
        <v>225</v>
      </c>
      <c r="O3057" s="15"/>
      <c r="P3057" s="16" t="s">
        <v>2669</v>
      </c>
      <c r="Q3057" s="17">
        <v>6499</v>
      </c>
      <c r="R3057" s="18">
        <v>45</v>
      </c>
      <c r="S3057" s="19">
        <v>4110.6174999999994</v>
      </c>
      <c r="T3057" s="20" t="s">
        <v>34</v>
      </c>
      <c r="U3057" s="21" t="s">
        <v>35</v>
      </c>
      <c r="V3057" s="22" t="s">
        <v>49</v>
      </c>
      <c r="W3057" s="23">
        <v>25</v>
      </c>
      <c r="X3057" s="24"/>
    </row>
    <row r="3058" spans="1:24" s="1" customFormat="1" ht="26" customHeight="1" x14ac:dyDescent="0.3">
      <c r="A3058" s="26" t="s">
        <v>23</v>
      </c>
      <c r="B3058" s="26" t="s">
        <v>2699</v>
      </c>
      <c r="C3058" s="12" t="s">
        <v>2700</v>
      </c>
      <c r="D3058" s="58"/>
      <c r="E3058" s="42" t="str">
        <f>HYPERLINK("https://www.google.ru/search?q=KC7740&amp;newwindow=1&amp;tbm=isch","Еще фото")</f>
        <v>Еще фото</v>
      </c>
      <c r="F3058" s="14"/>
      <c r="G3058" s="26" t="s">
        <v>2419</v>
      </c>
      <c r="H3058" s="26" t="s">
        <v>27</v>
      </c>
      <c r="I3058" s="26" t="s">
        <v>2408</v>
      </c>
      <c r="J3058" s="15" t="s">
        <v>28</v>
      </c>
      <c r="K3058" s="16" t="s">
        <v>41</v>
      </c>
      <c r="L3058" s="61"/>
      <c r="M3058" s="15"/>
      <c r="N3058" s="15" t="s">
        <v>225</v>
      </c>
      <c r="O3058" s="15"/>
      <c r="P3058" s="16" t="s">
        <v>2669</v>
      </c>
      <c r="Q3058" s="17">
        <v>6499</v>
      </c>
      <c r="R3058" s="18">
        <v>45</v>
      </c>
      <c r="S3058" s="19">
        <v>4110.6174999999994</v>
      </c>
      <c r="T3058" s="20" t="s">
        <v>34</v>
      </c>
      <c r="U3058" s="21" t="s">
        <v>50</v>
      </c>
      <c r="V3058" s="22" t="s">
        <v>36</v>
      </c>
      <c r="W3058" s="23">
        <v>2</v>
      </c>
      <c r="X3058" s="24"/>
    </row>
    <row r="3059" spans="1:24" s="1" customFormat="1" ht="26" customHeight="1" x14ac:dyDescent="0.3">
      <c r="A3059" s="11" t="s">
        <v>23</v>
      </c>
      <c r="B3059" s="11" t="s">
        <v>2701</v>
      </c>
      <c r="C3059" s="12" t="s">
        <v>2702</v>
      </c>
      <c r="D3059" s="56"/>
      <c r="E3059" s="42" t="str">
        <f>HYPERLINK("https://www.google.ru/search?q=KC7762&amp;newwindow=1&amp;tbm=isch","Еще фото")</f>
        <v>Еще фото</v>
      </c>
      <c r="F3059" s="14"/>
      <c r="G3059" s="11" t="s">
        <v>2433</v>
      </c>
      <c r="H3059" s="11" t="s">
        <v>27</v>
      </c>
      <c r="I3059" s="15" t="s">
        <v>2408</v>
      </c>
      <c r="J3059" s="15" t="s">
        <v>28</v>
      </c>
      <c r="K3059" s="16" t="s">
        <v>41</v>
      </c>
      <c r="L3059" s="59" t="s">
        <v>2684</v>
      </c>
      <c r="M3059" s="15"/>
      <c r="N3059" s="15" t="s">
        <v>43</v>
      </c>
      <c r="O3059" s="15"/>
      <c r="P3059" s="16" t="s">
        <v>2669</v>
      </c>
      <c r="Q3059" s="17">
        <v>6499</v>
      </c>
      <c r="R3059" s="18">
        <v>45</v>
      </c>
      <c r="S3059" s="19">
        <v>4110.6174999999994</v>
      </c>
      <c r="T3059" s="20" t="s">
        <v>34</v>
      </c>
      <c r="U3059" s="21" t="s">
        <v>45</v>
      </c>
      <c r="V3059" s="22" t="s">
        <v>46</v>
      </c>
      <c r="W3059" s="23">
        <v>19</v>
      </c>
      <c r="X3059" s="24"/>
    </row>
    <row r="3060" spans="1:24" s="1" customFormat="1" ht="26" customHeight="1" x14ac:dyDescent="0.3">
      <c r="A3060" s="26" t="s">
        <v>23</v>
      </c>
      <c r="B3060" s="26" t="s">
        <v>2701</v>
      </c>
      <c r="C3060" s="12" t="s">
        <v>2702</v>
      </c>
      <c r="D3060" s="57"/>
      <c r="E3060" s="42" t="str">
        <f>HYPERLINK("https://www.google.ru/search?q=KC7762&amp;newwindow=1&amp;tbm=isch","Еще фото")</f>
        <v>Еще фото</v>
      </c>
      <c r="F3060" s="14"/>
      <c r="G3060" s="26" t="s">
        <v>2433</v>
      </c>
      <c r="H3060" s="26" t="s">
        <v>27</v>
      </c>
      <c r="I3060" s="26" t="s">
        <v>2408</v>
      </c>
      <c r="J3060" s="15" t="s">
        <v>28</v>
      </c>
      <c r="K3060" s="16" t="s">
        <v>41</v>
      </c>
      <c r="L3060" s="60"/>
      <c r="M3060" s="15"/>
      <c r="N3060" s="15" t="s">
        <v>43</v>
      </c>
      <c r="O3060" s="15"/>
      <c r="P3060" s="16" t="s">
        <v>2669</v>
      </c>
      <c r="Q3060" s="17">
        <v>6499</v>
      </c>
      <c r="R3060" s="18">
        <v>45</v>
      </c>
      <c r="S3060" s="19">
        <v>4110.6174999999994</v>
      </c>
      <c r="T3060" s="20" t="s">
        <v>34</v>
      </c>
      <c r="U3060" s="21" t="s">
        <v>47</v>
      </c>
      <c r="V3060" s="22" t="s">
        <v>48</v>
      </c>
      <c r="W3060" s="23">
        <v>44</v>
      </c>
      <c r="X3060" s="24"/>
    </row>
    <row r="3061" spans="1:24" s="1" customFormat="1" ht="26" customHeight="1" x14ac:dyDescent="0.3">
      <c r="A3061" s="26" t="s">
        <v>23</v>
      </c>
      <c r="B3061" s="26" t="s">
        <v>2701</v>
      </c>
      <c r="C3061" s="12" t="s">
        <v>2702</v>
      </c>
      <c r="D3061" s="57"/>
      <c r="E3061" s="42" t="str">
        <f>HYPERLINK("https://www.google.ru/search?q=KC7762&amp;newwindow=1&amp;tbm=isch","Еще фото")</f>
        <v>Еще фото</v>
      </c>
      <c r="F3061" s="14"/>
      <c r="G3061" s="26" t="s">
        <v>2433</v>
      </c>
      <c r="H3061" s="26" t="s">
        <v>27</v>
      </c>
      <c r="I3061" s="26" t="s">
        <v>2408</v>
      </c>
      <c r="J3061" s="15" t="s">
        <v>28</v>
      </c>
      <c r="K3061" s="16" t="s">
        <v>41</v>
      </c>
      <c r="L3061" s="60"/>
      <c r="M3061" s="15"/>
      <c r="N3061" s="15" t="s">
        <v>43</v>
      </c>
      <c r="O3061" s="15"/>
      <c r="P3061" s="16" t="s">
        <v>2669</v>
      </c>
      <c r="Q3061" s="17">
        <v>6499</v>
      </c>
      <c r="R3061" s="18">
        <v>45</v>
      </c>
      <c r="S3061" s="19">
        <v>4110.6174999999994</v>
      </c>
      <c r="T3061" s="20" t="s">
        <v>34</v>
      </c>
      <c r="U3061" s="21" t="s">
        <v>35</v>
      </c>
      <c r="V3061" s="22" t="s">
        <v>49</v>
      </c>
      <c r="W3061" s="23">
        <v>28</v>
      </c>
      <c r="X3061" s="24"/>
    </row>
    <row r="3062" spans="1:24" s="1" customFormat="1" ht="26" customHeight="1" x14ac:dyDescent="0.3">
      <c r="A3062" s="26" t="s">
        <v>23</v>
      </c>
      <c r="B3062" s="26" t="s">
        <v>2701</v>
      </c>
      <c r="C3062" s="12" t="s">
        <v>2702</v>
      </c>
      <c r="D3062" s="58"/>
      <c r="E3062" s="42" t="str">
        <f>HYPERLINK("https://www.google.ru/search?q=KC7762&amp;newwindow=1&amp;tbm=isch","Еще фото")</f>
        <v>Еще фото</v>
      </c>
      <c r="F3062" s="14"/>
      <c r="G3062" s="26" t="s">
        <v>2433</v>
      </c>
      <c r="H3062" s="26" t="s">
        <v>27</v>
      </c>
      <c r="I3062" s="26" t="s">
        <v>2408</v>
      </c>
      <c r="J3062" s="15" t="s">
        <v>28</v>
      </c>
      <c r="K3062" s="16" t="s">
        <v>41</v>
      </c>
      <c r="L3062" s="61"/>
      <c r="M3062" s="15"/>
      <c r="N3062" s="15" t="s">
        <v>43</v>
      </c>
      <c r="O3062" s="15"/>
      <c r="P3062" s="16" t="s">
        <v>2669</v>
      </c>
      <c r="Q3062" s="17">
        <v>6499</v>
      </c>
      <c r="R3062" s="18">
        <v>45</v>
      </c>
      <c r="S3062" s="19">
        <v>4110.6174999999994</v>
      </c>
      <c r="T3062" s="20" t="s">
        <v>34</v>
      </c>
      <c r="U3062" s="21" t="s">
        <v>50</v>
      </c>
      <c r="V3062" s="22" t="s">
        <v>36</v>
      </c>
      <c r="W3062" s="23">
        <v>6</v>
      </c>
      <c r="X3062" s="24"/>
    </row>
    <row r="3063" spans="1:24" s="1" customFormat="1" ht="26" customHeight="1" x14ac:dyDescent="0.3">
      <c r="A3063" s="11" t="s">
        <v>23</v>
      </c>
      <c r="B3063" s="11" t="s">
        <v>2703</v>
      </c>
      <c r="C3063" s="12" t="s">
        <v>2704</v>
      </c>
      <c r="D3063" s="56"/>
      <c r="E3063" s="42" t="str">
        <f>HYPERLINK("https://www.google.ru/search?q=KD1360&amp;newwindow=1&amp;tbm=isch","Еще фото")</f>
        <v>Еще фото</v>
      </c>
      <c r="F3063" s="14" t="s">
        <v>107</v>
      </c>
      <c r="G3063" s="11" t="s">
        <v>2419</v>
      </c>
      <c r="H3063" s="11" t="s">
        <v>27</v>
      </c>
      <c r="I3063" s="15" t="s">
        <v>2408</v>
      </c>
      <c r="J3063" s="15" t="s">
        <v>28</v>
      </c>
      <c r="K3063" s="16" t="s">
        <v>29</v>
      </c>
      <c r="L3063" s="59" t="s">
        <v>2705</v>
      </c>
      <c r="M3063" s="15"/>
      <c r="N3063" s="15" t="s">
        <v>308</v>
      </c>
      <c r="O3063" s="15"/>
      <c r="P3063" s="16" t="s">
        <v>172</v>
      </c>
      <c r="Q3063" s="17">
        <v>4699</v>
      </c>
      <c r="R3063" s="18">
        <v>45</v>
      </c>
      <c r="S3063" s="19">
        <v>2972.1174999999994</v>
      </c>
      <c r="T3063" s="20" t="s">
        <v>34</v>
      </c>
      <c r="U3063" s="21" t="s">
        <v>47</v>
      </c>
      <c r="V3063" s="22" t="s">
        <v>88</v>
      </c>
      <c r="W3063" s="23">
        <v>16</v>
      </c>
      <c r="X3063" s="24"/>
    </row>
    <row r="3064" spans="1:24" s="1" customFormat="1" ht="26" customHeight="1" x14ac:dyDescent="0.3">
      <c r="A3064" s="26" t="s">
        <v>23</v>
      </c>
      <c r="B3064" s="26" t="s">
        <v>2703</v>
      </c>
      <c r="C3064" s="12" t="s">
        <v>2704</v>
      </c>
      <c r="D3064" s="57"/>
      <c r="E3064" s="42" t="str">
        <f>HYPERLINK("https://www.google.ru/search?q=KD1360&amp;newwindow=1&amp;tbm=isch","Еще фото")</f>
        <v>Еще фото</v>
      </c>
      <c r="F3064" s="14" t="s">
        <v>107</v>
      </c>
      <c r="G3064" s="26" t="s">
        <v>2419</v>
      </c>
      <c r="H3064" s="26" t="s">
        <v>27</v>
      </c>
      <c r="I3064" s="26" t="s">
        <v>2408</v>
      </c>
      <c r="J3064" s="15" t="s">
        <v>28</v>
      </c>
      <c r="K3064" s="16" t="s">
        <v>29</v>
      </c>
      <c r="L3064" s="60"/>
      <c r="M3064" s="15"/>
      <c r="N3064" s="15" t="s">
        <v>308</v>
      </c>
      <c r="O3064" s="15"/>
      <c r="P3064" s="16" t="s">
        <v>172</v>
      </c>
      <c r="Q3064" s="17">
        <v>4699</v>
      </c>
      <c r="R3064" s="18">
        <v>45</v>
      </c>
      <c r="S3064" s="19">
        <v>2972.1174999999994</v>
      </c>
      <c r="T3064" s="20" t="s">
        <v>34</v>
      </c>
      <c r="U3064" s="21" t="s">
        <v>35</v>
      </c>
      <c r="V3064" s="22" t="s">
        <v>36</v>
      </c>
      <c r="W3064" s="23">
        <v>21</v>
      </c>
      <c r="X3064" s="24"/>
    </row>
    <row r="3065" spans="1:24" s="1" customFormat="1" ht="26" customHeight="1" x14ac:dyDescent="0.3">
      <c r="A3065" s="26" t="s">
        <v>23</v>
      </c>
      <c r="B3065" s="26" t="s">
        <v>2703</v>
      </c>
      <c r="C3065" s="12" t="s">
        <v>2704</v>
      </c>
      <c r="D3065" s="57"/>
      <c r="E3065" s="42" t="str">
        <f>HYPERLINK("https://www.google.ru/search?q=KD1360&amp;newwindow=1&amp;tbm=isch","Еще фото")</f>
        <v>Еще фото</v>
      </c>
      <c r="F3065" s="14" t="s">
        <v>107</v>
      </c>
      <c r="G3065" s="26" t="s">
        <v>2419</v>
      </c>
      <c r="H3065" s="26" t="s">
        <v>27</v>
      </c>
      <c r="I3065" s="26" t="s">
        <v>2408</v>
      </c>
      <c r="J3065" s="15" t="s">
        <v>28</v>
      </c>
      <c r="K3065" s="16" t="s">
        <v>29</v>
      </c>
      <c r="L3065" s="60"/>
      <c r="M3065" s="15"/>
      <c r="N3065" s="15" t="s">
        <v>308</v>
      </c>
      <c r="O3065" s="15"/>
      <c r="P3065" s="16" t="s">
        <v>172</v>
      </c>
      <c r="Q3065" s="17">
        <v>4699</v>
      </c>
      <c r="R3065" s="18">
        <v>45</v>
      </c>
      <c r="S3065" s="19">
        <v>2972.1174999999994</v>
      </c>
      <c r="T3065" s="20" t="s">
        <v>34</v>
      </c>
      <c r="U3065" s="21" t="s">
        <v>50</v>
      </c>
      <c r="V3065" s="22" t="s">
        <v>52</v>
      </c>
      <c r="W3065" s="23">
        <v>30</v>
      </c>
      <c r="X3065" s="24"/>
    </row>
    <row r="3066" spans="1:24" s="1" customFormat="1" ht="26" customHeight="1" x14ac:dyDescent="0.3">
      <c r="A3066" s="26" t="s">
        <v>23</v>
      </c>
      <c r="B3066" s="26" t="s">
        <v>2703</v>
      </c>
      <c r="C3066" s="12" t="s">
        <v>2704</v>
      </c>
      <c r="D3066" s="58"/>
      <c r="E3066" s="42" t="str">
        <f>HYPERLINK("https://www.google.ru/search?q=KD1360&amp;newwindow=1&amp;tbm=isch","Еще фото")</f>
        <v>Еще фото</v>
      </c>
      <c r="F3066" s="14" t="s">
        <v>107</v>
      </c>
      <c r="G3066" s="26" t="s">
        <v>2419</v>
      </c>
      <c r="H3066" s="26" t="s">
        <v>27</v>
      </c>
      <c r="I3066" s="26" t="s">
        <v>2408</v>
      </c>
      <c r="J3066" s="15" t="s">
        <v>28</v>
      </c>
      <c r="K3066" s="16" t="s">
        <v>29</v>
      </c>
      <c r="L3066" s="61"/>
      <c r="M3066" s="15"/>
      <c r="N3066" s="15" t="s">
        <v>308</v>
      </c>
      <c r="O3066" s="15"/>
      <c r="P3066" s="16" t="s">
        <v>172</v>
      </c>
      <c r="Q3066" s="17">
        <v>4699</v>
      </c>
      <c r="R3066" s="18">
        <v>45</v>
      </c>
      <c r="S3066" s="19">
        <v>2972.1174999999994</v>
      </c>
      <c r="T3066" s="20" t="s">
        <v>34</v>
      </c>
      <c r="U3066" s="21" t="s">
        <v>51</v>
      </c>
      <c r="V3066" s="22" t="s">
        <v>89</v>
      </c>
      <c r="W3066" s="23">
        <v>13</v>
      </c>
      <c r="X3066" s="24"/>
    </row>
    <row r="3067" spans="1:24" s="1" customFormat="1" ht="108" customHeight="1" x14ac:dyDescent="0.3">
      <c r="A3067" s="11" t="s">
        <v>23</v>
      </c>
      <c r="B3067" s="11" t="s">
        <v>2706</v>
      </c>
      <c r="C3067" s="12" t="s">
        <v>2707</v>
      </c>
      <c r="D3067" s="13"/>
      <c r="E3067" s="42" t="str">
        <f>HYPERLINK("https://www.google.ru/search?q=KD1370&amp;newwindow=1&amp;tbm=isch","Еще фото")</f>
        <v>Еще фото</v>
      </c>
      <c r="F3067" s="14"/>
      <c r="G3067" s="11" t="s">
        <v>2419</v>
      </c>
      <c r="H3067" s="11" t="s">
        <v>27</v>
      </c>
      <c r="I3067" s="15" t="s">
        <v>2408</v>
      </c>
      <c r="J3067" s="15" t="s">
        <v>28</v>
      </c>
      <c r="K3067" s="16" t="s">
        <v>41</v>
      </c>
      <c r="L3067" s="15" t="s">
        <v>2708</v>
      </c>
      <c r="M3067" s="15"/>
      <c r="N3067" s="15" t="s">
        <v>72</v>
      </c>
      <c r="O3067" s="15"/>
      <c r="P3067" s="16" t="s">
        <v>172</v>
      </c>
      <c r="Q3067" s="17">
        <v>3299</v>
      </c>
      <c r="R3067" s="18">
        <v>45</v>
      </c>
      <c r="S3067" s="19">
        <v>2086.6174999999998</v>
      </c>
      <c r="T3067" s="20" t="s">
        <v>34</v>
      </c>
      <c r="U3067" s="21" t="s">
        <v>47</v>
      </c>
      <c r="V3067" s="22" t="s">
        <v>48</v>
      </c>
      <c r="W3067" s="23">
        <v>1</v>
      </c>
      <c r="X3067" s="24"/>
    </row>
    <row r="3068" spans="1:24" s="1" customFormat="1" ht="35" customHeight="1" x14ac:dyDescent="0.3">
      <c r="A3068" s="11" t="s">
        <v>23</v>
      </c>
      <c r="B3068" s="11" t="s">
        <v>2709</v>
      </c>
      <c r="C3068" s="12" t="s">
        <v>2710</v>
      </c>
      <c r="D3068" s="56"/>
      <c r="E3068" s="42" t="str">
        <f>HYPERLINK("https://www.google.ru/search?q=KD1411&amp;newwindow=1&amp;tbm=isch","Еще фото")</f>
        <v>Еще фото</v>
      </c>
      <c r="F3068" s="14"/>
      <c r="G3068" s="11" t="s">
        <v>2419</v>
      </c>
      <c r="H3068" s="11" t="s">
        <v>27</v>
      </c>
      <c r="I3068" s="15" t="s">
        <v>2408</v>
      </c>
      <c r="J3068" s="15" t="s">
        <v>28</v>
      </c>
      <c r="K3068" s="16" t="s">
        <v>41</v>
      </c>
      <c r="L3068" s="59" t="s">
        <v>2711</v>
      </c>
      <c r="M3068" s="15"/>
      <c r="N3068" s="15" t="s">
        <v>308</v>
      </c>
      <c r="O3068" s="15"/>
      <c r="P3068" s="16" t="s">
        <v>2712</v>
      </c>
      <c r="Q3068" s="17">
        <v>5599</v>
      </c>
      <c r="R3068" s="18">
        <v>45</v>
      </c>
      <c r="S3068" s="19">
        <v>3541.3674999999994</v>
      </c>
      <c r="T3068" s="20" t="s">
        <v>34</v>
      </c>
      <c r="U3068" s="21" t="s">
        <v>45</v>
      </c>
      <c r="V3068" s="22" t="s">
        <v>46</v>
      </c>
      <c r="W3068" s="23">
        <v>5</v>
      </c>
      <c r="X3068" s="24"/>
    </row>
    <row r="3069" spans="1:24" s="1" customFormat="1" ht="35" customHeight="1" x14ac:dyDescent="0.3">
      <c r="A3069" s="26" t="s">
        <v>23</v>
      </c>
      <c r="B3069" s="26" t="s">
        <v>2709</v>
      </c>
      <c r="C3069" s="12" t="s">
        <v>2710</v>
      </c>
      <c r="D3069" s="57"/>
      <c r="E3069" s="42" t="str">
        <f>HYPERLINK("https://www.google.ru/search?q=KD1411&amp;newwindow=1&amp;tbm=isch","Еще фото")</f>
        <v>Еще фото</v>
      </c>
      <c r="F3069" s="14"/>
      <c r="G3069" s="26" t="s">
        <v>2419</v>
      </c>
      <c r="H3069" s="26" t="s">
        <v>27</v>
      </c>
      <c r="I3069" s="26" t="s">
        <v>2408</v>
      </c>
      <c r="J3069" s="15" t="s">
        <v>28</v>
      </c>
      <c r="K3069" s="16" t="s">
        <v>41</v>
      </c>
      <c r="L3069" s="60"/>
      <c r="M3069" s="15"/>
      <c r="N3069" s="15" t="s">
        <v>308</v>
      </c>
      <c r="O3069" s="15"/>
      <c r="P3069" s="16" t="s">
        <v>2712</v>
      </c>
      <c r="Q3069" s="17">
        <v>5599</v>
      </c>
      <c r="R3069" s="18">
        <v>45</v>
      </c>
      <c r="S3069" s="19">
        <v>3541.3674999999994</v>
      </c>
      <c r="T3069" s="20" t="s">
        <v>34</v>
      </c>
      <c r="U3069" s="21" t="s">
        <v>47</v>
      </c>
      <c r="V3069" s="22" t="s">
        <v>48</v>
      </c>
      <c r="W3069" s="23">
        <v>1</v>
      </c>
      <c r="X3069" s="24"/>
    </row>
    <row r="3070" spans="1:24" s="1" customFormat="1" ht="37.049999999999997" customHeight="1" x14ac:dyDescent="0.3">
      <c r="A3070" s="26" t="s">
        <v>23</v>
      </c>
      <c r="B3070" s="26" t="s">
        <v>2709</v>
      </c>
      <c r="C3070" s="12" t="s">
        <v>2710</v>
      </c>
      <c r="D3070" s="58"/>
      <c r="E3070" s="42" t="str">
        <f>HYPERLINK("https://www.google.ru/search?q=KD1411&amp;newwindow=1&amp;tbm=isch","Еще фото")</f>
        <v>Еще фото</v>
      </c>
      <c r="F3070" s="14"/>
      <c r="G3070" s="26" t="s">
        <v>2419</v>
      </c>
      <c r="H3070" s="26" t="s">
        <v>27</v>
      </c>
      <c r="I3070" s="26" t="s">
        <v>2408</v>
      </c>
      <c r="J3070" s="15" t="s">
        <v>28</v>
      </c>
      <c r="K3070" s="16" t="s">
        <v>41</v>
      </c>
      <c r="L3070" s="61"/>
      <c r="M3070" s="15"/>
      <c r="N3070" s="15" t="s">
        <v>308</v>
      </c>
      <c r="O3070" s="15"/>
      <c r="P3070" s="16" t="s">
        <v>2712</v>
      </c>
      <c r="Q3070" s="17">
        <v>5599</v>
      </c>
      <c r="R3070" s="18">
        <v>45</v>
      </c>
      <c r="S3070" s="19">
        <v>3541.3674999999994</v>
      </c>
      <c r="T3070" s="20" t="s">
        <v>34</v>
      </c>
      <c r="U3070" s="21" t="s">
        <v>35</v>
      </c>
      <c r="V3070" s="22" t="s">
        <v>49</v>
      </c>
      <c r="W3070" s="23">
        <v>1</v>
      </c>
      <c r="X3070" s="24"/>
    </row>
    <row r="3071" spans="1:24" s="1" customFormat="1" ht="26" customHeight="1" x14ac:dyDescent="0.3">
      <c r="A3071" s="11" t="s">
        <v>23</v>
      </c>
      <c r="B3071" s="11" t="s">
        <v>2713</v>
      </c>
      <c r="C3071" s="12" t="s">
        <v>2714</v>
      </c>
      <c r="D3071" s="56"/>
      <c r="E3071" s="42" t="str">
        <f>HYPERLINK("https://www.google.ru/search?q=KD1445&amp;newwindow=1&amp;tbm=isch","Еще фото")</f>
        <v>Еще фото</v>
      </c>
      <c r="F3071" s="14" t="s">
        <v>107</v>
      </c>
      <c r="G3071" s="11" t="s">
        <v>2419</v>
      </c>
      <c r="H3071" s="11" t="s">
        <v>27</v>
      </c>
      <c r="I3071" s="15" t="s">
        <v>2408</v>
      </c>
      <c r="J3071" s="15" t="s">
        <v>28</v>
      </c>
      <c r="K3071" s="16" t="s">
        <v>41</v>
      </c>
      <c r="L3071" s="59" t="s">
        <v>2715</v>
      </c>
      <c r="M3071" s="15"/>
      <c r="N3071" s="15" t="s">
        <v>72</v>
      </c>
      <c r="O3071" s="15"/>
      <c r="P3071" s="16" t="s">
        <v>33</v>
      </c>
      <c r="Q3071" s="17">
        <v>4699</v>
      </c>
      <c r="R3071" s="18">
        <v>45</v>
      </c>
      <c r="S3071" s="19">
        <v>2972.1174999999994</v>
      </c>
      <c r="T3071" s="20" t="s">
        <v>34</v>
      </c>
      <c r="U3071" s="21" t="s">
        <v>45</v>
      </c>
      <c r="V3071" s="22" t="s">
        <v>46</v>
      </c>
      <c r="W3071" s="23">
        <v>35</v>
      </c>
      <c r="X3071" s="24"/>
    </row>
    <row r="3072" spans="1:24" s="1" customFormat="1" ht="26" customHeight="1" x14ac:dyDescent="0.3">
      <c r="A3072" s="26" t="s">
        <v>23</v>
      </c>
      <c r="B3072" s="26" t="s">
        <v>2713</v>
      </c>
      <c r="C3072" s="12" t="s">
        <v>2714</v>
      </c>
      <c r="D3072" s="57"/>
      <c r="E3072" s="42" t="str">
        <f>HYPERLINK("https://www.google.ru/search?q=KD1445&amp;newwindow=1&amp;tbm=isch","Еще фото")</f>
        <v>Еще фото</v>
      </c>
      <c r="F3072" s="14" t="s">
        <v>107</v>
      </c>
      <c r="G3072" s="26" t="s">
        <v>2419</v>
      </c>
      <c r="H3072" s="26" t="s">
        <v>27</v>
      </c>
      <c r="I3072" s="26" t="s">
        <v>2408</v>
      </c>
      <c r="J3072" s="15" t="s">
        <v>28</v>
      </c>
      <c r="K3072" s="16" t="s">
        <v>41</v>
      </c>
      <c r="L3072" s="60"/>
      <c r="M3072" s="15"/>
      <c r="N3072" s="15" t="s">
        <v>72</v>
      </c>
      <c r="O3072" s="15"/>
      <c r="P3072" s="16" t="s">
        <v>33</v>
      </c>
      <c r="Q3072" s="17">
        <v>4699</v>
      </c>
      <c r="R3072" s="18">
        <v>45</v>
      </c>
      <c r="S3072" s="19">
        <v>2972.1174999999994</v>
      </c>
      <c r="T3072" s="20" t="s">
        <v>34</v>
      </c>
      <c r="U3072" s="21" t="s">
        <v>47</v>
      </c>
      <c r="V3072" s="22" t="s">
        <v>48</v>
      </c>
      <c r="W3072" s="23">
        <v>74</v>
      </c>
      <c r="X3072" s="24"/>
    </row>
    <row r="3073" spans="1:24" s="1" customFormat="1" ht="26" customHeight="1" x14ac:dyDescent="0.3">
      <c r="A3073" s="26" t="s">
        <v>23</v>
      </c>
      <c r="B3073" s="26" t="s">
        <v>2713</v>
      </c>
      <c r="C3073" s="12" t="s">
        <v>2714</v>
      </c>
      <c r="D3073" s="57"/>
      <c r="E3073" s="42" t="str">
        <f>HYPERLINK("https://www.google.ru/search?q=KD1445&amp;newwindow=1&amp;tbm=isch","Еще фото")</f>
        <v>Еще фото</v>
      </c>
      <c r="F3073" s="14" t="s">
        <v>107</v>
      </c>
      <c r="G3073" s="26" t="s">
        <v>2419</v>
      </c>
      <c r="H3073" s="26" t="s">
        <v>27</v>
      </c>
      <c r="I3073" s="26" t="s">
        <v>2408</v>
      </c>
      <c r="J3073" s="15" t="s">
        <v>28</v>
      </c>
      <c r="K3073" s="16" t="s">
        <v>41</v>
      </c>
      <c r="L3073" s="60"/>
      <c r="M3073" s="15"/>
      <c r="N3073" s="15" t="s">
        <v>72</v>
      </c>
      <c r="O3073" s="15"/>
      <c r="P3073" s="16" t="s">
        <v>33</v>
      </c>
      <c r="Q3073" s="17">
        <v>4699</v>
      </c>
      <c r="R3073" s="18">
        <v>45</v>
      </c>
      <c r="S3073" s="19">
        <v>2972.1174999999994</v>
      </c>
      <c r="T3073" s="20" t="s">
        <v>34</v>
      </c>
      <c r="U3073" s="21" t="s">
        <v>35</v>
      </c>
      <c r="V3073" s="22" t="s">
        <v>49</v>
      </c>
      <c r="W3073" s="23">
        <v>52</v>
      </c>
      <c r="X3073" s="24"/>
    </row>
    <row r="3074" spans="1:24" s="1" customFormat="1" ht="26" customHeight="1" x14ac:dyDescent="0.3">
      <c r="A3074" s="26" t="s">
        <v>23</v>
      </c>
      <c r="B3074" s="26" t="s">
        <v>2713</v>
      </c>
      <c r="C3074" s="12" t="s">
        <v>2714</v>
      </c>
      <c r="D3074" s="58"/>
      <c r="E3074" s="42" t="str">
        <f>HYPERLINK("https://www.google.ru/search?q=KD1445&amp;newwindow=1&amp;tbm=isch","Еще фото")</f>
        <v>Еще фото</v>
      </c>
      <c r="F3074" s="14" t="s">
        <v>107</v>
      </c>
      <c r="G3074" s="26" t="s">
        <v>2419</v>
      </c>
      <c r="H3074" s="26" t="s">
        <v>27</v>
      </c>
      <c r="I3074" s="26" t="s">
        <v>2408</v>
      </c>
      <c r="J3074" s="15" t="s">
        <v>28</v>
      </c>
      <c r="K3074" s="16" t="s">
        <v>41</v>
      </c>
      <c r="L3074" s="61"/>
      <c r="M3074" s="15"/>
      <c r="N3074" s="15" t="s">
        <v>72</v>
      </c>
      <c r="O3074" s="15"/>
      <c r="P3074" s="16" t="s">
        <v>33</v>
      </c>
      <c r="Q3074" s="17">
        <v>4699</v>
      </c>
      <c r="R3074" s="18">
        <v>45</v>
      </c>
      <c r="S3074" s="19">
        <v>2972.1174999999994</v>
      </c>
      <c r="T3074" s="20" t="s">
        <v>34</v>
      </c>
      <c r="U3074" s="21" t="s">
        <v>50</v>
      </c>
      <c r="V3074" s="22" t="s">
        <v>36</v>
      </c>
      <c r="W3074" s="23">
        <v>11</v>
      </c>
      <c r="X3074" s="24"/>
    </row>
    <row r="3075" spans="1:24" s="1" customFormat="1" ht="26" customHeight="1" x14ac:dyDescent="0.3">
      <c r="A3075" s="11" t="s">
        <v>23</v>
      </c>
      <c r="B3075" s="11" t="s">
        <v>2716</v>
      </c>
      <c r="C3075" s="12" t="s">
        <v>2717</v>
      </c>
      <c r="D3075" s="56"/>
      <c r="E3075" s="42" t="str">
        <f>HYPERLINK("https://www.google.ru/search?q=KD1446&amp;newwindow=1&amp;tbm=isch","Еще фото")</f>
        <v>Еще фото</v>
      </c>
      <c r="F3075" s="14" t="s">
        <v>107</v>
      </c>
      <c r="G3075" s="11" t="s">
        <v>2419</v>
      </c>
      <c r="H3075" s="11" t="s">
        <v>27</v>
      </c>
      <c r="I3075" s="15" t="s">
        <v>2408</v>
      </c>
      <c r="J3075" s="15" t="s">
        <v>28</v>
      </c>
      <c r="K3075" s="16" t="s">
        <v>41</v>
      </c>
      <c r="L3075" s="59" t="s">
        <v>2715</v>
      </c>
      <c r="M3075" s="15"/>
      <c r="N3075" s="15" t="s">
        <v>308</v>
      </c>
      <c r="O3075" s="15"/>
      <c r="P3075" s="16" t="s">
        <v>33</v>
      </c>
      <c r="Q3075" s="17">
        <v>4699</v>
      </c>
      <c r="R3075" s="18">
        <v>45</v>
      </c>
      <c r="S3075" s="19">
        <v>2972.1174999999994</v>
      </c>
      <c r="T3075" s="20" t="s">
        <v>34</v>
      </c>
      <c r="U3075" s="21" t="s">
        <v>45</v>
      </c>
      <c r="V3075" s="22" t="s">
        <v>46</v>
      </c>
      <c r="W3075" s="23">
        <v>44</v>
      </c>
      <c r="X3075" s="24"/>
    </row>
    <row r="3076" spans="1:24" s="1" customFormat="1" ht="26" customHeight="1" x14ac:dyDescent="0.3">
      <c r="A3076" s="26" t="s">
        <v>23</v>
      </c>
      <c r="B3076" s="26" t="s">
        <v>2716</v>
      </c>
      <c r="C3076" s="12" t="s">
        <v>2717</v>
      </c>
      <c r="D3076" s="57"/>
      <c r="E3076" s="42" t="str">
        <f>HYPERLINK("https://www.google.ru/search?q=KD1446&amp;newwindow=1&amp;tbm=isch","Еще фото")</f>
        <v>Еще фото</v>
      </c>
      <c r="F3076" s="14" t="s">
        <v>107</v>
      </c>
      <c r="G3076" s="26" t="s">
        <v>2419</v>
      </c>
      <c r="H3076" s="26" t="s">
        <v>27</v>
      </c>
      <c r="I3076" s="26" t="s">
        <v>2408</v>
      </c>
      <c r="J3076" s="15" t="s">
        <v>28</v>
      </c>
      <c r="K3076" s="16" t="s">
        <v>41</v>
      </c>
      <c r="L3076" s="60"/>
      <c r="M3076" s="15"/>
      <c r="N3076" s="15" t="s">
        <v>308</v>
      </c>
      <c r="O3076" s="15"/>
      <c r="P3076" s="16" t="s">
        <v>33</v>
      </c>
      <c r="Q3076" s="17">
        <v>4699</v>
      </c>
      <c r="R3076" s="18">
        <v>45</v>
      </c>
      <c r="S3076" s="19">
        <v>2972.1174999999994</v>
      </c>
      <c r="T3076" s="20" t="s">
        <v>34</v>
      </c>
      <c r="U3076" s="21" t="s">
        <v>47</v>
      </c>
      <c r="V3076" s="22" t="s">
        <v>48</v>
      </c>
      <c r="W3076" s="23">
        <v>87</v>
      </c>
      <c r="X3076" s="24"/>
    </row>
    <row r="3077" spans="1:24" s="1" customFormat="1" ht="26" customHeight="1" x14ac:dyDescent="0.3">
      <c r="A3077" s="26" t="s">
        <v>23</v>
      </c>
      <c r="B3077" s="26" t="s">
        <v>2716</v>
      </c>
      <c r="C3077" s="12" t="s">
        <v>2717</v>
      </c>
      <c r="D3077" s="57"/>
      <c r="E3077" s="42" t="str">
        <f>HYPERLINK("https://www.google.ru/search?q=KD1446&amp;newwindow=1&amp;tbm=isch","Еще фото")</f>
        <v>Еще фото</v>
      </c>
      <c r="F3077" s="14" t="s">
        <v>107</v>
      </c>
      <c r="G3077" s="26" t="s">
        <v>2419</v>
      </c>
      <c r="H3077" s="26" t="s">
        <v>27</v>
      </c>
      <c r="I3077" s="26" t="s">
        <v>2408</v>
      </c>
      <c r="J3077" s="15" t="s">
        <v>28</v>
      </c>
      <c r="K3077" s="16" t="s">
        <v>41</v>
      </c>
      <c r="L3077" s="60"/>
      <c r="M3077" s="15"/>
      <c r="N3077" s="15" t="s">
        <v>308</v>
      </c>
      <c r="O3077" s="15"/>
      <c r="P3077" s="16" t="s">
        <v>33</v>
      </c>
      <c r="Q3077" s="17">
        <v>4699</v>
      </c>
      <c r="R3077" s="18">
        <v>45</v>
      </c>
      <c r="S3077" s="19">
        <v>2972.1174999999994</v>
      </c>
      <c r="T3077" s="20" t="s">
        <v>34</v>
      </c>
      <c r="U3077" s="21" t="s">
        <v>35</v>
      </c>
      <c r="V3077" s="22" t="s">
        <v>49</v>
      </c>
      <c r="W3077" s="23">
        <v>64</v>
      </c>
      <c r="X3077" s="24"/>
    </row>
    <row r="3078" spans="1:24" s="1" customFormat="1" ht="26" customHeight="1" x14ac:dyDescent="0.3">
      <c r="A3078" s="26" t="s">
        <v>23</v>
      </c>
      <c r="B3078" s="26" t="s">
        <v>2716</v>
      </c>
      <c r="C3078" s="12" t="s">
        <v>2717</v>
      </c>
      <c r="D3078" s="58"/>
      <c r="E3078" s="42" t="str">
        <f>HYPERLINK("https://www.google.ru/search?q=KD1446&amp;newwindow=1&amp;tbm=isch","Еще фото")</f>
        <v>Еще фото</v>
      </c>
      <c r="F3078" s="14" t="s">
        <v>107</v>
      </c>
      <c r="G3078" s="26" t="s">
        <v>2419</v>
      </c>
      <c r="H3078" s="26" t="s">
        <v>27</v>
      </c>
      <c r="I3078" s="26" t="s">
        <v>2408</v>
      </c>
      <c r="J3078" s="15" t="s">
        <v>28</v>
      </c>
      <c r="K3078" s="16" t="s">
        <v>41</v>
      </c>
      <c r="L3078" s="61"/>
      <c r="M3078" s="15"/>
      <c r="N3078" s="15" t="s">
        <v>308</v>
      </c>
      <c r="O3078" s="15"/>
      <c r="P3078" s="16" t="s">
        <v>33</v>
      </c>
      <c r="Q3078" s="17">
        <v>4699</v>
      </c>
      <c r="R3078" s="18">
        <v>45</v>
      </c>
      <c r="S3078" s="19">
        <v>2972.1174999999994</v>
      </c>
      <c r="T3078" s="20" t="s">
        <v>34</v>
      </c>
      <c r="U3078" s="21" t="s">
        <v>50</v>
      </c>
      <c r="V3078" s="22" t="s">
        <v>36</v>
      </c>
      <c r="W3078" s="23">
        <v>12</v>
      </c>
      <c r="X3078" s="24"/>
    </row>
    <row r="3079" spans="1:24" s="1" customFormat="1" ht="26" customHeight="1" x14ac:dyDescent="0.3">
      <c r="A3079" s="11" t="s">
        <v>23</v>
      </c>
      <c r="B3079" s="11" t="s">
        <v>2718</v>
      </c>
      <c r="C3079" s="12" t="s">
        <v>2719</v>
      </c>
      <c r="D3079" s="56"/>
      <c r="E3079" s="42" t="str">
        <f>HYPERLINK("https://www.google.ru/search?q=KD2838&amp;newwindow=1&amp;tbm=isch","Еще фото")</f>
        <v>Еще фото</v>
      </c>
      <c r="F3079" s="14"/>
      <c r="G3079" s="11" t="s">
        <v>2695</v>
      </c>
      <c r="H3079" s="11" t="s">
        <v>27</v>
      </c>
      <c r="I3079" s="15" t="s">
        <v>2408</v>
      </c>
      <c r="J3079" s="15" t="s">
        <v>28</v>
      </c>
      <c r="K3079" s="16" t="s">
        <v>41</v>
      </c>
      <c r="L3079" s="59"/>
      <c r="M3079" s="15"/>
      <c r="N3079" s="15" t="s">
        <v>43</v>
      </c>
      <c r="O3079" s="15"/>
      <c r="P3079" s="16" t="s">
        <v>2720</v>
      </c>
      <c r="Q3079" s="17">
        <v>4499</v>
      </c>
      <c r="R3079" s="18">
        <v>45</v>
      </c>
      <c r="S3079" s="19">
        <v>2845.6174999999994</v>
      </c>
      <c r="T3079" s="20" t="s">
        <v>34</v>
      </c>
      <c r="U3079" s="21" t="s">
        <v>45</v>
      </c>
      <c r="V3079" s="22" t="s">
        <v>46</v>
      </c>
      <c r="W3079" s="23">
        <v>1</v>
      </c>
      <c r="X3079" s="24"/>
    </row>
    <row r="3080" spans="1:24" s="1" customFormat="1" ht="26" customHeight="1" x14ac:dyDescent="0.3">
      <c r="A3080" s="26" t="s">
        <v>23</v>
      </c>
      <c r="B3080" s="26" t="s">
        <v>2718</v>
      </c>
      <c r="C3080" s="12" t="s">
        <v>2719</v>
      </c>
      <c r="D3080" s="57"/>
      <c r="E3080" s="42" t="str">
        <f>HYPERLINK("https://www.google.ru/search?q=KD2838&amp;newwindow=1&amp;tbm=isch","Еще фото")</f>
        <v>Еще фото</v>
      </c>
      <c r="F3080" s="14"/>
      <c r="G3080" s="26" t="s">
        <v>2695</v>
      </c>
      <c r="H3080" s="26" t="s">
        <v>27</v>
      </c>
      <c r="I3080" s="26" t="s">
        <v>2408</v>
      </c>
      <c r="J3080" s="15" t="s">
        <v>28</v>
      </c>
      <c r="K3080" s="16" t="s">
        <v>41</v>
      </c>
      <c r="L3080" s="60"/>
      <c r="M3080" s="15"/>
      <c r="N3080" s="15" t="s">
        <v>43</v>
      </c>
      <c r="O3080" s="15"/>
      <c r="P3080" s="16" t="s">
        <v>2720</v>
      </c>
      <c r="Q3080" s="17">
        <v>4499</v>
      </c>
      <c r="R3080" s="18">
        <v>45</v>
      </c>
      <c r="S3080" s="19">
        <v>2845.6174999999994</v>
      </c>
      <c r="T3080" s="20" t="s">
        <v>34</v>
      </c>
      <c r="U3080" s="21" t="s">
        <v>47</v>
      </c>
      <c r="V3080" s="22" t="s">
        <v>48</v>
      </c>
      <c r="W3080" s="23">
        <v>1</v>
      </c>
      <c r="X3080" s="24"/>
    </row>
    <row r="3081" spans="1:24" s="1" customFormat="1" ht="26" customHeight="1" x14ac:dyDescent="0.3">
      <c r="A3081" s="26" t="s">
        <v>23</v>
      </c>
      <c r="B3081" s="26" t="s">
        <v>2718</v>
      </c>
      <c r="C3081" s="12" t="s">
        <v>2719</v>
      </c>
      <c r="D3081" s="57"/>
      <c r="E3081" s="42" t="str">
        <f>HYPERLINK("https://www.google.ru/search?q=KD2838&amp;newwindow=1&amp;tbm=isch","Еще фото")</f>
        <v>Еще фото</v>
      </c>
      <c r="F3081" s="14"/>
      <c r="G3081" s="26" t="s">
        <v>2695</v>
      </c>
      <c r="H3081" s="26" t="s">
        <v>27</v>
      </c>
      <c r="I3081" s="26" t="s">
        <v>2408</v>
      </c>
      <c r="J3081" s="15" t="s">
        <v>28</v>
      </c>
      <c r="K3081" s="16" t="s">
        <v>41</v>
      </c>
      <c r="L3081" s="60"/>
      <c r="M3081" s="15"/>
      <c r="N3081" s="15" t="s">
        <v>43</v>
      </c>
      <c r="O3081" s="15"/>
      <c r="P3081" s="16" t="s">
        <v>2720</v>
      </c>
      <c r="Q3081" s="17">
        <v>4499</v>
      </c>
      <c r="R3081" s="18">
        <v>45</v>
      </c>
      <c r="S3081" s="19">
        <v>2845.6174999999994</v>
      </c>
      <c r="T3081" s="20" t="s">
        <v>34</v>
      </c>
      <c r="U3081" s="21" t="s">
        <v>35</v>
      </c>
      <c r="V3081" s="22" t="s">
        <v>49</v>
      </c>
      <c r="W3081" s="23">
        <v>9</v>
      </c>
      <c r="X3081" s="24"/>
    </row>
    <row r="3082" spans="1:24" s="1" customFormat="1" ht="26" customHeight="1" x14ac:dyDescent="0.3">
      <c r="A3082" s="26" t="s">
        <v>23</v>
      </c>
      <c r="B3082" s="26" t="s">
        <v>2718</v>
      </c>
      <c r="C3082" s="12" t="s">
        <v>2719</v>
      </c>
      <c r="D3082" s="58"/>
      <c r="E3082" s="42" t="str">
        <f>HYPERLINK("https://www.google.ru/search?q=KD2838&amp;newwindow=1&amp;tbm=isch","Еще фото")</f>
        <v>Еще фото</v>
      </c>
      <c r="F3082" s="14"/>
      <c r="G3082" s="26" t="s">
        <v>2695</v>
      </c>
      <c r="H3082" s="26" t="s">
        <v>27</v>
      </c>
      <c r="I3082" s="26" t="s">
        <v>2408</v>
      </c>
      <c r="J3082" s="15" t="s">
        <v>28</v>
      </c>
      <c r="K3082" s="16" t="s">
        <v>41</v>
      </c>
      <c r="L3082" s="61"/>
      <c r="M3082" s="15"/>
      <c r="N3082" s="15" t="s">
        <v>43</v>
      </c>
      <c r="O3082" s="15"/>
      <c r="P3082" s="16" t="s">
        <v>2720</v>
      </c>
      <c r="Q3082" s="17">
        <v>4499</v>
      </c>
      <c r="R3082" s="18">
        <v>45</v>
      </c>
      <c r="S3082" s="19">
        <v>2845.6174999999994</v>
      </c>
      <c r="T3082" s="20" t="s">
        <v>34</v>
      </c>
      <c r="U3082" s="21" t="s">
        <v>50</v>
      </c>
      <c r="V3082" s="22" t="s">
        <v>36</v>
      </c>
      <c r="W3082" s="23">
        <v>5</v>
      </c>
      <c r="X3082" s="24"/>
    </row>
    <row r="3083" spans="1:24" s="1" customFormat="1" ht="26" customHeight="1" x14ac:dyDescent="0.3">
      <c r="A3083" s="11" t="s">
        <v>23</v>
      </c>
      <c r="B3083" s="11" t="s">
        <v>2721</v>
      </c>
      <c r="C3083" s="12" t="s">
        <v>2722</v>
      </c>
      <c r="D3083" s="56"/>
      <c r="E3083" s="42" t="str">
        <f>HYPERLINK("https://www.google.ru/search?q=KD4091&amp;newwindow=1&amp;tbm=isch","Еще фото")</f>
        <v>Еще фото</v>
      </c>
      <c r="F3083" s="14"/>
      <c r="G3083" s="11" t="s">
        <v>2419</v>
      </c>
      <c r="H3083" s="11" t="s">
        <v>27</v>
      </c>
      <c r="I3083" s="15" t="s">
        <v>2408</v>
      </c>
      <c r="J3083" s="15" t="s">
        <v>28</v>
      </c>
      <c r="K3083" s="16" t="s">
        <v>29</v>
      </c>
      <c r="L3083" s="59"/>
      <c r="M3083" s="15"/>
      <c r="N3083" s="15" t="s">
        <v>43</v>
      </c>
      <c r="O3083" s="15"/>
      <c r="P3083" s="16" t="s">
        <v>172</v>
      </c>
      <c r="Q3083" s="17">
        <v>3299</v>
      </c>
      <c r="R3083" s="18">
        <v>45</v>
      </c>
      <c r="S3083" s="19">
        <v>2086.6174999999998</v>
      </c>
      <c r="T3083" s="20" t="s">
        <v>34</v>
      </c>
      <c r="U3083" s="21" t="s">
        <v>47</v>
      </c>
      <c r="V3083" s="22" t="s">
        <v>88</v>
      </c>
      <c r="W3083" s="23">
        <v>4</v>
      </c>
      <c r="X3083" s="24"/>
    </row>
    <row r="3084" spans="1:24" s="1" customFormat="1" ht="26" customHeight="1" x14ac:dyDescent="0.3">
      <c r="A3084" s="26" t="s">
        <v>23</v>
      </c>
      <c r="B3084" s="26" t="s">
        <v>2721</v>
      </c>
      <c r="C3084" s="12" t="s">
        <v>2722</v>
      </c>
      <c r="D3084" s="57"/>
      <c r="E3084" s="42" t="str">
        <f>HYPERLINK("https://www.google.ru/search?q=KD4091&amp;newwindow=1&amp;tbm=isch","Еще фото")</f>
        <v>Еще фото</v>
      </c>
      <c r="F3084" s="14"/>
      <c r="G3084" s="26" t="s">
        <v>2419</v>
      </c>
      <c r="H3084" s="26" t="s">
        <v>27</v>
      </c>
      <c r="I3084" s="26" t="s">
        <v>2408</v>
      </c>
      <c r="J3084" s="15" t="s">
        <v>28</v>
      </c>
      <c r="K3084" s="16" t="s">
        <v>29</v>
      </c>
      <c r="L3084" s="60"/>
      <c r="M3084" s="15"/>
      <c r="N3084" s="15" t="s">
        <v>43</v>
      </c>
      <c r="O3084" s="15"/>
      <c r="P3084" s="16" t="s">
        <v>172</v>
      </c>
      <c r="Q3084" s="17">
        <v>3299</v>
      </c>
      <c r="R3084" s="18">
        <v>45</v>
      </c>
      <c r="S3084" s="19">
        <v>2086.6174999999998</v>
      </c>
      <c r="T3084" s="20" t="s">
        <v>34</v>
      </c>
      <c r="U3084" s="21" t="s">
        <v>35</v>
      </c>
      <c r="V3084" s="22" t="s">
        <v>36</v>
      </c>
      <c r="W3084" s="23">
        <v>16</v>
      </c>
      <c r="X3084" s="24"/>
    </row>
    <row r="3085" spans="1:24" s="1" customFormat="1" ht="26" customHeight="1" x14ac:dyDescent="0.3">
      <c r="A3085" s="26" t="s">
        <v>23</v>
      </c>
      <c r="B3085" s="26" t="s">
        <v>2721</v>
      </c>
      <c r="C3085" s="12" t="s">
        <v>2722</v>
      </c>
      <c r="D3085" s="57"/>
      <c r="E3085" s="42" t="str">
        <f>HYPERLINK("https://www.google.ru/search?q=KD4091&amp;newwindow=1&amp;tbm=isch","Еще фото")</f>
        <v>Еще фото</v>
      </c>
      <c r="F3085" s="14"/>
      <c r="G3085" s="26" t="s">
        <v>2419</v>
      </c>
      <c r="H3085" s="26" t="s">
        <v>27</v>
      </c>
      <c r="I3085" s="26" t="s">
        <v>2408</v>
      </c>
      <c r="J3085" s="15" t="s">
        <v>28</v>
      </c>
      <c r="K3085" s="16" t="s">
        <v>29</v>
      </c>
      <c r="L3085" s="60"/>
      <c r="M3085" s="15"/>
      <c r="N3085" s="15" t="s">
        <v>43</v>
      </c>
      <c r="O3085" s="15"/>
      <c r="P3085" s="16" t="s">
        <v>172</v>
      </c>
      <c r="Q3085" s="17">
        <v>3299</v>
      </c>
      <c r="R3085" s="18">
        <v>45</v>
      </c>
      <c r="S3085" s="19">
        <v>2086.6174999999998</v>
      </c>
      <c r="T3085" s="20" t="s">
        <v>34</v>
      </c>
      <c r="U3085" s="21" t="s">
        <v>50</v>
      </c>
      <c r="V3085" s="22" t="s">
        <v>52</v>
      </c>
      <c r="W3085" s="23">
        <v>13</v>
      </c>
      <c r="X3085" s="24"/>
    </row>
    <row r="3086" spans="1:24" s="1" customFormat="1" ht="26" customHeight="1" x14ac:dyDescent="0.3">
      <c r="A3086" s="26" t="s">
        <v>23</v>
      </c>
      <c r="B3086" s="26" t="s">
        <v>2721</v>
      </c>
      <c r="C3086" s="12" t="s">
        <v>2722</v>
      </c>
      <c r="D3086" s="58"/>
      <c r="E3086" s="42" t="str">
        <f>HYPERLINK("https://www.google.ru/search?q=KD4091&amp;newwindow=1&amp;tbm=isch","Еще фото")</f>
        <v>Еще фото</v>
      </c>
      <c r="F3086" s="14"/>
      <c r="G3086" s="26" t="s">
        <v>2419</v>
      </c>
      <c r="H3086" s="26" t="s">
        <v>27</v>
      </c>
      <c r="I3086" s="26" t="s">
        <v>2408</v>
      </c>
      <c r="J3086" s="15" t="s">
        <v>28</v>
      </c>
      <c r="K3086" s="16" t="s">
        <v>29</v>
      </c>
      <c r="L3086" s="61"/>
      <c r="M3086" s="15"/>
      <c r="N3086" s="15" t="s">
        <v>43</v>
      </c>
      <c r="O3086" s="15"/>
      <c r="P3086" s="16" t="s">
        <v>172</v>
      </c>
      <c r="Q3086" s="17">
        <v>3299</v>
      </c>
      <c r="R3086" s="18">
        <v>45</v>
      </c>
      <c r="S3086" s="19">
        <v>2086.6174999999998</v>
      </c>
      <c r="T3086" s="20" t="s">
        <v>34</v>
      </c>
      <c r="U3086" s="21" t="s">
        <v>51</v>
      </c>
      <c r="V3086" s="22" t="s">
        <v>89</v>
      </c>
      <c r="W3086" s="23">
        <v>4</v>
      </c>
      <c r="X3086" s="24"/>
    </row>
    <row r="3087" spans="1:24" s="1" customFormat="1" ht="26" customHeight="1" x14ac:dyDescent="0.3">
      <c r="A3087" s="11" t="s">
        <v>23</v>
      </c>
      <c r="B3087" s="11" t="s">
        <v>2723</v>
      </c>
      <c r="C3087" s="12" t="s">
        <v>2724</v>
      </c>
      <c r="D3087" s="56"/>
      <c r="E3087" s="42" t="str">
        <f>HYPERLINK("https://www.google.ru/search?q=KD5436&amp;newwindow=1&amp;tbm=isch","Еще фото")</f>
        <v>Еще фото</v>
      </c>
      <c r="F3087" s="28" t="s">
        <v>137</v>
      </c>
      <c r="G3087" s="11" t="s">
        <v>2477</v>
      </c>
      <c r="H3087" s="11" t="s">
        <v>27</v>
      </c>
      <c r="I3087" s="15" t="s">
        <v>2408</v>
      </c>
      <c r="J3087" s="15" t="s">
        <v>40</v>
      </c>
      <c r="K3087" s="16" t="s">
        <v>29</v>
      </c>
      <c r="L3087" s="59"/>
      <c r="M3087" s="15"/>
      <c r="N3087" s="15" t="s">
        <v>308</v>
      </c>
      <c r="O3087" s="15"/>
      <c r="P3087" s="16" t="s">
        <v>93</v>
      </c>
      <c r="Q3087" s="17">
        <v>3899</v>
      </c>
      <c r="R3087" s="18">
        <v>45</v>
      </c>
      <c r="S3087" s="19">
        <v>2466.1174999999994</v>
      </c>
      <c r="T3087" s="20" t="s">
        <v>34</v>
      </c>
      <c r="U3087" s="21" t="s">
        <v>47</v>
      </c>
      <c r="V3087" s="22" t="s">
        <v>88</v>
      </c>
      <c r="W3087" s="23">
        <v>5</v>
      </c>
      <c r="X3087" s="24"/>
    </row>
    <row r="3088" spans="1:24" s="1" customFormat="1" ht="26" customHeight="1" x14ac:dyDescent="0.3">
      <c r="A3088" s="26" t="s">
        <v>23</v>
      </c>
      <c r="B3088" s="26" t="s">
        <v>2723</v>
      </c>
      <c r="C3088" s="12" t="s">
        <v>2724</v>
      </c>
      <c r="D3088" s="57"/>
      <c r="E3088" s="42" t="str">
        <f>HYPERLINK("https://www.google.ru/search?q=KD5436&amp;newwindow=1&amp;tbm=isch","Еще фото")</f>
        <v>Еще фото</v>
      </c>
      <c r="F3088" s="28" t="s">
        <v>137</v>
      </c>
      <c r="G3088" s="26" t="s">
        <v>2477</v>
      </c>
      <c r="H3088" s="26" t="s">
        <v>27</v>
      </c>
      <c r="I3088" s="26" t="s">
        <v>2408</v>
      </c>
      <c r="J3088" s="15" t="s">
        <v>40</v>
      </c>
      <c r="K3088" s="16" t="s">
        <v>29</v>
      </c>
      <c r="L3088" s="60"/>
      <c r="M3088" s="15"/>
      <c r="N3088" s="15" t="s">
        <v>308</v>
      </c>
      <c r="O3088" s="15"/>
      <c r="P3088" s="16" t="s">
        <v>93</v>
      </c>
      <c r="Q3088" s="17">
        <v>3899</v>
      </c>
      <c r="R3088" s="18">
        <v>45</v>
      </c>
      <c r="S3088" s="19">
        <v>2466.1174999999994</v>
      </c>
      <c r="T3088" s="20" t="s">
        <v>34</v>
      </c>
      <c r="U3088" s="21" t="s">
        <v>35</v>
      </c>
      <c r="V3088" s="22" t="s">
        <v>36</v>
      </c>
      <c r="W3088" s="23">
        <v>13</v>
      </c>
      <c r="X3088" s="24"/>
    </row>
    <row r="3089" spans="1:24" s="1" customFormat="1" ht="26" customHeight="1" x14ac:dyDescent="0.3">
      <c r="A3089" s="26" t="s">
        <v>23</v>
      </c>
      <c r="B3089" s="26" t="s">
        <v>2723</v>
      </c>
      <c r="C3089" s="12" t="s">
        <v>2724</v>
      </c>
      <c r="D3089" s="57"/>
      <c r="E3089" s="42" t="str">
        <f>HYPERLINK("https://www.google.ru/search?q=KD5436&amp;newwindow=1&amp;tbm=isch","Еще фото")</f>
        <v>Еще фото</v>
      </c>
      <c r="F3089" s="28" t="s">
        <v>137</v>
      </c>
      <c r="G3089" s="26" t="s">
        <v>2477</v>
      </c>
      <c r="H3089" s="26" t="s">
        <v>27</v>
      </c>
      <c r="I3089" s="26" t="s">
        <v>2408</v>
      </c>
      <c r="J3089" s="15" t="s">
        <v>40</v>
      </c>
      <c r="K3089" s="16" t="s">
        <v>29</v>
      </c>
      <c r="L3089" s="60"/>
      <c r="M3089" s="15"/>
      <c r="N3089" s="15" t="s">
        <v>308</v>
      </c>
      <c r="O3089" s="15"/>
      <c r="P3089" s="16" t="s">
        <v>93</v>
      </c>
      <c r="Q3089" s="17">
        <v>3899</v>
      </c>
      <c r="R3089" s="18">
        <v>45</v>
      </c>
      <c r="S3089" s="19">
        <v>2466.1174999999994</v>
      </c>
      <c r="T3089" s="20" t="s">
        <v>34</v>
      </c>
      <c r="U3089" s="21" t="s">
        <v>50</v>
      </c>
      <c r="V3089" s="22" t="s">
        <v>52</v>
      </c>
      <c r="W3089" s="23">
        <v>15</v>
      </c>
      <c r="X3089" s="24"/>
    </row>
    <row r="3090" spans="1:24" s="1" customFormat="1" ht="26" customHeight="1" x14ac:dyDescent="0.3">
      <c r="A3090" s="26" t="s">
        <v>23</v>
      </c>
      <c r="B3090" s="26" t="s">
        <v>2723</v>
      </c>
      <c r="C3090" s="12" t="s">
        <v>2724</v>
      </c>
      <c r="D3090" s="58"/>
      <c r="E3090" s="42" t="str">
        <f>HYPERLINK("https://www.google.ru/search?q=KD5436&amp;newwindow=1&amp;tbm=isch","Еще фото")</f>
        <v>Еще фото</v>
      </c>
      <c r="F3090" s="28" t="s">
        <v>137</v>
      </c>
      <c r="G3090" s="26" t="s">
        <v>2477</v>
      </c>
      <c r="H3090" s="26" t="s">
        <v>27</v>
      </c>
      <c r="I3090" s="26" t="s">
        <v>2408</v>
      </c>
      <c r="J3090" s="15" t="s">
        <v>40</v>
      </c>
      <c r="K3090" s="16" t="s">
        <v>29</v>
      </c>
      <c r="L3090" s="61"/>
      <c r="M3090" s="15"/>
      <c r="N3090" s="15" t="s">
        <v>308</v>
      </c>
      <c r="O3090" s="15"/>
      <c r="P3090" s="16" t="s">
        <v>93</v>
      </c>
      <c r="Q3090" s="17">
        <v>3899</v>
      </c>
      <c r="R3090" s="18">
        <v>45</v>
      </c>
      <c r="S3090" s="19">
        <v>2466.1174999999994</v>
      </c>
      <c r="T3090" s="20" t="s">
        <v>34</v>
      </c>
      <c r="U3090" s="21" t="s">
        <v>51</v>
      </c>
      <c r="V3090" s="22" t="s">
        <v>89</v>
      </c>
      <c r="W3090" s="23">
        <v>7</v>
      </c>
      <c r="X3090" s="24"/>
    </row>
    <row r="3091" spans="1:24" s="1" customFormat="1" ht="108" customHeight="1" x14ac:dyDescent="0.3">
      <c r="A3091" s="11" t="s">
        <v>23</v>
      </c>
      <c r="B3091" s="11" t="s">
        <v>2725</v>
      </c>
      <c r="C3091" s="12" t="s">
        <v>2726</v>
      </c>
      <c r="D3091" s="13"/>
      <c r="E3091" s="42" t="str">
        <f>HYPERLINK("https://www.google.ru/search?q=KD6550&amp;newwindow=1&amp;tbm=isch","Еще фото")</f>
        <v>Еще фото</v>
      </c>
      <c r="F3091" s="14"/>
      <c r="G3091" s="11" t="s">
        <v>2419</v>
      </c>
      <c r="H3091" s="11" t="s">
        <v>27</v>
      </c>
      <c r="I3091" s="15" t="s">
        <v>2408</v>
      </c>
      <c r="J3091" s="15" t="s">
        <v>28</v>
      </c>
      <c r="K3091" s="16" t="s">
        <v>29</v>
      </c>
      <c r="L3091" s="15" t="s">
        <v>2727</v>
      </c>
      <c r="M3091" s="15"/>
      <c r="N3091" s="15" t="s">
        <v>308</v>
      </c>
      <c r="O3091" s="15"/>
      <c r="P3091" s="16" t="s">
        <v>172</v>
      </c>
      <c r="Q3091" s="17">
        <v>4499</v>
      </c>
      <c r="R3091" s="18">
        <v>45</v>
      </c>
      <c r="S3091" s="19">
        <v>2845.6174999999994</v>
      </c>
      <c r="T3091" s="20" t="s">
        <v>34</v>
      </c>
      <c r="U3091" s="21" t="s">
        <v>51</v>
      </c>
      <c r="V3091" s="22" t="s">
        <v>89</v>
      </c>
      <c r="W3091" s="23">
        <v>2</v>
      </c>
      <c r="X3091" s="24"/>
    </row>
    <row r="3092" spans="1:24" s="1" customFormat="1" ht="26" customHeight="1" x14ac:dyDescent="0.3">
      <c r="A3092" s="11" t="s">
        <v>23</v>
      </c>
      <c r="B3092" s="11" t="s">
        <v>2728</v>
      </c>
      <c r="C3092" s="12" t="s">
        <v>2729</v>
      </c>
      <c r="D3092" s="56"/>
      <c r="E3092" s="42" t="str">
        <f>HYPERLINK("https://www.google.ru/search?q=KD6608&amp;newwindow=1&amp;tbm=isch","Еще фото")</f>
        <v>Еще фото</v>
      </c>
      <c r="F3092" s="14"/>
      <c r="G3092" s="11" t="s">
        <v>2419</v>
      </c>
      <c r="H3092" s="11" t="s">
        <v>27</v>
      </c>
      <c r="I3092" s="15" t="s">
        <v>2408</v>
      </c>
      <c r="J3092" s="15" t="s">
        <v>28</v>
      </c>
      <c r="K3092" s="16" t="s">
        <v>29</v>
      </c>
      <c r="L3092" s="59" t="s">
        <v>2730</v>
      </c>
      <c r="M3092" s="15"/>
      <c r="N3092" s="15" t="s">
        <v>86</v>
      </c>
      <c r="O3092" s="15"/>
      <c r="P3092" s="16" t="s">
        <v>172</v>
      </c>
      <c r="Q3092" s="17">
        <v>9299</v>
      </c>
      <c r="R3092" s="18">
        <v>45</v>
      </c>
      <c r="S3092" s="19">
        <v>5881.6174999999994</v>
      </c>
      <c r="T3092" s="20" t="s">
        <v>34</v>
      </c>
      <c r="U3092" s="21" t="s">
        <v>47</v>
      </c>
      <c r="V3092" s="22" t="s">
        <v>88</v>
      </c>
      <c r="W3092" s="23">
        <v>49</v>
      </c>
      <c r="X3092" s="24"/>
    </row>
    <row r="3093" spans="1:24" s="1" customFormat="1" ht="26" customHeight="1" x14ac:dyDescent="0.3">
      <c r="A3093" s="26" t="s">
        <v>23</v>
      </c>
      <c r="B3093" s="26" t="s">
        <v>2728</v>
      </c>
      <c r="C3093" s="12" t="s">
        <v>2729</v>
      </c>
      <c r="D3093" s="57"/>
      <c r="E3093" s="42" t="str">
        <f>HYPERLINK("https://www.google.ru/search?q=KD6608&amp;newwindow=1&amp;tbm=isch","Еще фото")</f>
        <v>Еще фото</v>
      </c>
      <c r="F3093" s="14"/>
      <c r="G3093" s="26" t="s">
        <v>2419</v>
      </c>
      <c r="H3093" s="26" t="s">
        <v>27</v>
      </c>
      <c r="I3093" s="26" t="s">
        <v>2408</v>
      </c>
      <c r="J3093" s="15" t="s">
        <v>28</v>
      </c>
      <c r="K3093" s="16" t="s">
        <v>29</v>
      </c>
      <c r="L3093" s="60"/>
      <c r="M3093" s="15"/>
      <c r="N3093" s="15" t="s">
        <v>86</v>
      </c>
      <c r="O3093" s="15"/>
      <c r="P3093" s="16" t="s">
        <v>172</v>
      </c>
      <c r="Q3093" s="17">
        <v>9299</v>
      </c>
      <c r="R3093" s="18">
        <v>45</v>
      </c>
      <c r="S3093" s="19">
        <v>5881.6174999999994</v>
      </c>
      <c r="T3093" s="20" t="s">
        <v>34</v>
      </c>
      <c r="U3093" s="21" t="s">
        <v>35</v>
      </c>
      <c r="V3093" s="22" t="s">
        <v>36</v>
      </c>
      <c r="W3093" s="23">
        <v>98</v>
      </c>
      <c r="X3093" s="24"/>
    </row>
    <row r="3094" spans="1:24" s="1" customFormat="1" ht="26" customHeight="1" x14ac:dyDescent="0.3">
      <c r="A3094" s="26" t="s">
        <v>23</v>
      </c>
      <c r="B3094" s="26" t="s">
        <v>2728</v>
      </c>
      <c r="C3094" s="12" t="s">
        <v>2729</v>
      </c>
      <c r="D3094" s="57"/>
      <c r="E3094" s="42" t="str">
        <f>HYPERLINK("https://www.google.ru/search?q=KD6608&amp;newwindow=1&amp;tbm=isch","Еще фото")</f>
        <v>Еще фото</v>
      </c>
      <c r="F3094" s="14"/>
      <c r="G3094" s="26" t="s">
        <v>2419</v>
      </c>
      <c r="H3094" s="26" t="s">
        <v>27</v>
      </c>
      <c r="I3094" s="26" t="s">
        <v>2408</v>
      </c>
      <c r="J3094" s="15" t="s">
        <v>28</v>
      </c>
      <c r="K3094" s="16" t="s">
        <v>29</v>
      </c>
      <c r="L3094" s="60"/>
      <c r="M3094" s="15"/>
      <c r="N3094" s="15" t="s">
        <v>86</v>
      </c>
      <c r="O3094" s="15"/>
      <c r="P3094" s="16" t="s">
        <v>172</v>
      </c>
      <c r="Q3094" s="17">
        <v>9299</v>
      </c>
      <c r="R3094" s="18">
        <v>45</v>
      </c>
      <c r="S3094" s="19">
        <v>5881.6174999999994</v>
      </c>
      <c r="T3094" s="20" t="s">
        <v>34</v>
      </c>
      <c r="U3094" s="21" t="s">
        <v>50</v>
      </c>
      <c r="V3094" s="22" t="s">
        <v>52</v>
      </c>
      <c r="W3094" s="23">
        <v>78</v>
      </c>
      <c r="X3094" s="24"/>
    </row>
    <row r="3095" spans="1:24" s="1" customFormat="1" ht="26" customHeight="1" x14ac:dyDescent="0.3">
      <c r="A3095" s="26" t="s">
        <v>23</v>
      </c>
      <c r="B3095" s="26" t="s">
        <v>2728</v>
      </c>
      <c r="C3095" s="12" t="s">
        <v>2729</v>
      </c>
      <c r="D3095" s="58"/>
      <c r="E3095" s="42" t="str">
        <f>HYPERLINK("https://www.google.ru/search?q=KD6608&amp;newwindow=1&amp;tbm=isch","Еще фото")</f>
        <v>Еще фото</v>
      </c>
      <c r="F3095" s="14"/>
      <c r="G3095" s="26" t="s">
        <v>2419</v>
      </c>
      <c r="H3095" s="26" t="s">
        <v>27</v>
      </c>
      <c r="I3095" s="26" t="s">
        <v>2408</v>
      </c>
      <c r="J3095" s="15" t="s">
        <v>28</v>
      </c>
      <c r="K3095" s="16" t="s">
        <v>29</v>
      </c>
      <c r="L3095" s="61"/>
      <c r="M3095" s="15"/>
      <c r="N3095" s="15" t="s">
        <v>86</v>
      </c>
      <c r="O3095" s="15"/>
      <c r="P3095" s="16" t="s">
        <v>172</v>
      </c>
      <c r="Q3095" s="17">
        <v>9299</v>
      </c>
      <c r="R3095" s="18">
        <v>45</v>
      </c>
      <c r="S3095" s="19">
        <v>5881.6174999999994</v>
      </c>
      <c r="T3095" s="20" t="s">
        <v>34</v>
      </c>
      <c r="U3095" s="21" t="s">
        <v>51</v>
      </c>
      <c r="V3095" s="22" t="s">
        <v>89</v>
      </c>
      <c r="W3095" s="23">
        <v>33</v>
      </c>
      <c r="X3095" s="24"/>
    </row>
    <row r="3096" spans="1:24" s="1" customFormat="1" ht="35" customHeight="1" x14ac:dyDescent="0.3">
      <c r="A3096" s="11" t="s">
        <v>23</v>
      </c>
      <c r="B3096" s="11" t="s">
        <v>2731</v>
      </c>
      <c r="C3096" s="12" t="s">
        <v>2732</v>
      </c>
      <c r="D3096" s="56"/>
      <c r="E3096" s="42" t="str">
        <f>HYPERLINK("https://www.google.ru/search?q=KD8302&amp;newwindow=1&amp;tbm=isch","Еще фото")</f>
        <v>Еще фото</v>
      </c>
      <c r="F3096" s="14"/>
      <c r="G3096" s="11" t="s">
        <v>2419</v>
      </c>
      <c r="H3096" s="11" t="s">
        <v>27</v>
      </c>
      <c r="I3096" s="15" t="s">
        <v>2408</v>
      </c>
      <c r="J3096" s="15" t="s">
        <v>28</v>
      </c>
      <c r="K3096" s="16" t="s">
        <v>29</v>
      </c>
      <c r="L3096" s="59" t="s">
        <v>2733</v>
      </c>
      <c r="M3096" s="15"/>
      <c r="N3096" s="15" t="s">
        <v>31</v>
      </c>
      <c r="O3096" s="15"/>
      <c r="P3096" s="16" t="s">
        <v>2262</v>
      </c>
      <c r="Q3096" s="17">
        <v>5599</v>
      </c>
      <c r="R3096" s="18">
        <v>45</v>
      </c>
      <c r="S3096" s="19">
        <v>3541.3674999999994</v>
      </c>
      <c r="T3096" s="20" t="s">
        <v>34</v>
      </c>
      <c r="U3096" s="21" t="s">
        <v>47</v>
      </c>
      <c r="V3096" s="22" t="s">
        <v>88</v>
      </c>
      <c r="W3096" s="23">
        <v>23</v>
      </c>
      <c r="X3096" s="24"/>
    </row>
    <row r="3097" spans="1:24" s="1" customFormat="1" ht="35" customHeight="1" x14ac:dyDescent="0.3">
      <c r="A3097" s="26" t="s">
        <v>23</v>
      </c>
      <c r="B3097" s="26" t="s">
        <v>2731</v>
      </c>
      <c r="C3097" s="12" t="s">
        <v>2732</v>
      </c>
      <c r="D3097" s="57"/>
      <c r="E3097" s="42" t="str">
        <f>HYPERLINK("https://www.google.ru/search?q=KD8302&amp;newwindow=1&amp;tbm=isch","Еще фото")</f>
        <v>Еще фото</v>
      </c>
      <c r="F3097" s="14"/>
      <c r="G3097" s="26" t="s">
        <v>2419</v>
      </c>
      <c r="H3097" s="26" t="s">
        <v>27</v>
      </c>
      <c r="I3097" s="26" t="s">
        <v>2408</v>
      </c>
      <c r="J3097" s="15" t="s">
        <v>28</v>
      </c>
      <c r="K3097" s="16" t="s">
        <v>29</v>
      </c>
      <c r="L3097" s="60"/>
      <c r="M3097" s="15"/>
      <c r="N3097" s="15" t="s">
        <v>31</v>
      </c>
      <c r="O3097" s="15"/>
      <c r="P3097" s="16" t="s">
        <v>2262</v>
      </c>
      <c r="Q3097" s="17">
        <v>5599</v>
      </c>
      <c r="R3097" s="18">
        <v>45</v>
      </c>
      <c r="S3097" s="19">
        <v>3541.3674999999994</v>
      </c>
      <c r="T3097" s="20" t="s">
        <v>34</v>
      </c>
      <c r="U3097" s="21" t="s">
        <v>35</v>
      </c>
      <c r="V3097" s="22" t="s">
        <v>36</v>
      </c>
      <c r="W3097" s="23">
        <v>22</v>
      </c>
      <c r="X3097" s="24"/>
    </row>
    <row r="3098" spans="1:24" s="1" customFormat="1" ht="37.049999999999997" customHeight="1" x14ac:dyDescent="0.3">
      <c r="A3098" s="26" t="s">
        <v>23</v>
      </c>
      <c r="B3098" s="26" t="s">
        <v>2731</v>
      </c>
      <c r="C3098" s="12" t="s">
        <v>2732</v>
      </c>
      <c r="D3098" s="58"/>
      <c r="E3098" s="42" t="str">
        <f>HYPERLINK("https://www.google.ru/search?q=KD8302&amp;newwindow=1&amp;tbm=isch","Еще фото")</f>
        <v>Еще фото</v>
      </c>
      <c r="F3098" s="14"/>
      <c r="G3098" s="26" t="s">
        <v>2419</v>
      </c>
      <c r="H3098" s="26" t="s">
        <v>27</v>
      </c>
      <c r="I3098" s="26" t="s">
        <v>2408</v>
      </c>
      <c r="J3098" s="15" t="s">
        <v>28</v>
      </c>
      <c r="K3098" s="16" t="s">
        <v>29</v>
      </c>
      <c r="L3098" s="61"/>
      <c r="M3098" s="15"/>
      <c r="N3098" s="15" t="s">
        <v>31</v>
      </c>
      <c r="O3098" s="15"/>
      <c r="P3098" s="16" t="s">
        <v>2262</v>
      </c>
      <c r="Q3098" s="17">
        <v>5599</v>
      </c>
      <c r="R3098" s="18">
        <v>45</v>
      </c>
      <c r="S3098" s="19">
        <v>3541.3674999999994</v>
      </c>
      <c r="T3098" s="20" t="s">
        <v>34</v>
      </c>
      <c r="U3098" s="21" t="s">
        <v>50</v>
      </c>
      <c r="V3098" s="22" t="s">
        <v>52</v>
      </c>
      <c r="W3098" s="23">
        <v>20</v>
      </c>
      <c r="X3098" s="24"/>
    </row>
    <row r="3099" spans="1:24" s="1" customFormat="1" ht="26" customHeight="1" x14ac:dyDescent="0.3">
      <c r="A3099" s="11" t="s">
        <v>23</v>
      </c>
      <c r="B3099" s="11" t="s">
        <v>2734</v>
      </c>
      <c r="C3099" s="12" t="s">
        <v>2735</v>
      </c>
      <c r="D3099" s="56"/>
      <c r="E3099" s="42" t="str">
        <f>HYPERLINK("https://www.google.ru/search?q=KD8304&amp;newwindow=1&amp;tbm=isch","Еще фото")</f>
        <v>Еще фото</v>
      </c>
      <c r="F3099" s="14"/>
      <c r="G3099" s="11" t="s">
        <v>2419</v>
      </c>
      <c r="H3099" s="11" t="s">
        <v>27</v>
      </c>
      <c r="I3099" s="15" t="s">
        <v>2408</v>
      </c>
      <c r="J3099" s="15" t="s">
        <v>28</v>
      </c>
      <c r="K3099" s="16" t="s">
        <v>29</v>
      </c>
      <c r="L3099" s="59" t="s">
        <v>2736</v>
      </c>
      <c r="M3099" s="15"/>
      <c r="N3099" s="15" t="s">
        <v>43</v>
      </c>
      <c r="O3099" s="15"/>
      <c r="P3099" s="16" t="s">
        <v>2262</v>
      </c>
      <c r="Q3099" s="17">
        <v>5599</v>
      </c>
      <c r="R3099" s="18">
        <v>45</v>
      </c>
      <c r="S3099" s="19">
        <v>3541.3674999999994</v>
      </c>
      <c r="T3099" s="20" t="s">
        <v>34</v>
      </c>
      <c r="U3099" s="21" t="s">
        <v>47</v>
      </c>
      <c r="V3099" s="22" t="s">
        <v>88</v>
      </c>
      <c r="W3099" s="23">
        <v>40</v>
      </c>
      <c r="X3099" s="24"/>
    </row>
    <row r="3100" spans="1:24" s="1" customFormat="1" ht="26" customHeight="1" x14ac:dyDescent="0.3">
      <c r="A3100" s="26" t="s">
        <v>23</v>
      </c>
      <c r="B3100" s="26" t="s">
        <v>2734</v>
      </c>
      <c r="C3100" s="12" t="s">
        <v>2735</v>
      </c>
      <c r="D3100" s="57"/>
      <c r="E3100" s="42" t="str">
        <f>HYPERLINK("https://www.google.ru/search?q=KD8304&amp;newwindow=1&amp;tbm=isch","Еще фото")</f>
        <v>Еще фото</v>
      </c>
      <c r="F3100" s="14"/>
      <c r="G3100" s="26" t="s">
        <v>2419</v>
      </c>
      <c r="H3100" s="26" t="s">
        <v>27</v>
      </c>
      <c r="I3100" s="26" t="s">
        <v>2408</v>
      </c>
      <c r="J3100" s="15" t="s">
        <v>28</v>
      </c>
      <c r="K3100" s="16" t="s">
        <v>29</v>
      </c>
      <c r="L3100" s="60"/>
      <c r="M3100" s="15"/>
      <c r="N3100" s="15" t="s">
        <v>43</v>
      </c>
      <c r="O3100" s="15"/>
      <c r="P3100" s="16" t="s">
        <v>2262</v>
      </c>
      <c r="Q3100" s="17">
        <v>5599</v>
      </c>
      <c r="R3100" s="18">
        <v>45</v>
      </c>
      <c r="S3100" s="19">
        <v>3541.3674999999994</v>
      </c>
      <c r="T3100" s="20" t="s">
        <v>34</v>
      </c>
      <c r="U3100" s="21" t="s">
        <v>35</v>
      </c>
      <c r="V3100" s="22" t="s">
        <v>36</v>
      </c>
      <c r="W3100" s="23">
        <v>72</v>
      </c>
      <c r="X3100" s="24"/>
    </row>
    <row r="3101" spans="1:24" s="1" customFormat="1" ht="26" customHeight="1" x14ac:dyDescent="0.3">
      <c r="A3101" s="26" t="s">
        <v>23</v>
      </c>
      <c r="B3101" s="26" t="s">
        <v>2734</v>
      </c>
      <c r="C3101" s="12" t="s">
        <v>2735</v>
      </c>
      <c r="D3101" s="57"/>
      <c r="E3101" s="42" t="str">
        <f>HYPERLINK("https://www.google.ru/search?q=KD8304&amp;newwindow=1&amp;tbm=isch","Еще фото")</f>
        <v>Еще фото</v>
      </c>
      <c r="F3101" s="14"/>
      <c r="G3101" s="26" t="s">
        <v>2419</v>
      </c>
      <c r="H3101" s="26" t="s">
        <v>27</v>
      </c>
      <c r="I3101" s="26" t="s">
        <v>2408</v>
      </c>
      <c r="J3101" s="15" t="s">
        <v>28</v>
      </c>
      <c r="K3101" s="16" t="s">
        <v>29</v>
      </c>
      <c r="L3101" s="60"/>
      <c r="M3101" s="15"/>
      <c r="N3101" s="15" t="s">
        <v>43</v>
      </c>
      <c r="O3101" s="15"/>
      <c r="P3101" s="16" t="s">
        <v>2262</v>
      </c>
      <c r="Q3101" s="17">
        <v>5599</v>
      </c>
      <c r="R3101" s="18">
        <v>45</v>
      </c>
      <c r="S3101" s="19">
        <v>3541.3674999999994</v>
      </c>
      <c r="T3101" s="20" t="s">
        <v>34</v>
      </c>
      <c r="U3101" s="21" t="s">
        <v>50</v>
      </c>
      <c r="V3101" s="22" t="s">
        <v>52</v>
      </c>
      <c r="W3101" s="23">
        <v>59</v>
      </c>
      <c r="X3101" s="24"/>
    </row>
    <row r="3102" spans="1:24" s="1" customFormat="1" ht="26" customHeight="1" x14ac:dyDescent="0.3">
      <c r="A3102" s="26" t="s">
        <v>23</v>
      </c>
      <c r="B3102" s="26" t="s">
        <v>2734</v>
      </c>
      <c r="C3102" s="12" t="s">
        <v>2735</v>
      </c>
      <c r="D3102" s="58"/>
      <c r="E3102" s="42" t="str">
        <f>HYPERLINK("https://www.google.ru/search?q=KD8304&amp;newwindow=1&amp;tbm=isch","Еще фото")</f>
        <v>Еще фото</v>
      </c>
      <c r="F3102" s="14"/>
      <c r="G3102" s="26" t="s">
        <v>2419</v>
      </c>
      <c r="H3102" s="26" t="s">
        <v>27</v>
      </c>
      <c r="I3102" s="26" t="s">
        <v>2408</v>
      </c>
      <c r="J3102" s="15" t="s">
        <v>28</v>
      </c>
      <c r="K3102" s="16" t="s">
        <v>29</v>
      </c>
      <c r="L3102" s="61"/>
      <c r="M3102" s="15"/>
      <c r="N3102" s="15" t="s">
        <v>43</v>
      </c>
      <c r="O3102" s="15"/>
      <c r="P3102" s="16" t="s">
        <v>2262</v>
      </c>
      <c r="Q3102" s="17">
        <v>5599</v>
      </c>
      <c r="R3102" s="18">
        <v>45</v>
      </c>
      <c r="S3102" s="19">
        <v>3541.3674999999994</v>
      </c>
      <c r="T3102" s="20" t="s">
        <v>34</v>
      </c>
      <c r="U3102" s="21" t="s">
        <v>51</v>
      </c>
      <c r="V3102" s="22" t="s">
        <v>89</v>
      </c>
      <c r="W3102" s="23">
        <v>22</v>
      </c>
      <c r="X3102" s="24"/>
    </row>
    <row r="3103" spans="1:24" s="1" customFormat="1" ht="21" customHeight="1" x14ac:dyDescent="0.3">
      <c r="A3103" s="11" t="s">
        <v>23</v>
      </c>
      <c r="B3103" s="11" t="s">
        <v>2737</v>
      </c>
      <c r="C3103" s="25" t="s">
        <v>2738</v>
      </c>
      <c r="D3103" s="56"/>
      <c r="E3103" s="42" t="str">
        <f>HYPERLINK("https://www.google.ru/search?q=KD8822&amp;newwindow=1&amp;tbm=isch","Еще фото")</f>
        <v>Еще фото</v>
      </c>
      <c r="F3103" s="28" t="s">
        <v>137</v>
      </c>
      <c r="G3103" s="11" t="s">
        <v>2695</v>
      </c>
      <c r="H3103" s="11" t="s">
        <v>27</v>
      </c>
      <c r="I3103" s="15" t="s">
        <v>2408</v>
      </c>
      <c r="J3103" s="15" t="s">
        <v>28</v>
      </c>
      <c r="K3103" s="16" t="s">
        <v>41</v>
      </c>
      <c r="L3103" s="59"/>
      <c r="M3103" s="15"/>
      <c r="N3103" s="15" t="s">
        <v>31</v>
      </c>
      <c r="O3103" s="15"/>
      <c r="P3103" s="16" t="s">
        <v>2720</v>
      </c>
      <c r="Q3103" s="17">
        <v>4499</v>
      </c>
      <c r="R3103" s="18">
        <v>45</v>
      </c>
      <c r="S3103" s="19">
        <v>2845.6174999999994</v>
      </c>
      <c r="T3103" s="20" t="s">
        <v>34</v>
      </c>
      <c r="U3103" s="21" t="s">
        <v>45</v>
      </c>
      <c r="V3103" s="22" t="s">
        <v>46</v>
      </c>
      <c r="W3103" s="23">
        <v>5</v>
      </c>
      <c r="X3103" s="24"/>
    </row>
    <row r="3104" spans="1:24" s="1" customFormat="1" ht="21" customHeight="1" x14ac:dyDescent="0.3">
      <c r="A3104" s="26" t="s">
        <v>23</v>
      </c>
      <c r="B3104" s="26" t="s">
        <v>2737</v>
      </c>
      <c r="C3104" s="27" t="s">
        <v>2738</v>
      </c>
      <c r="D3104" s="57"/>
      <c r="E3104" s="42" t="str">
        <f>HYPERLINK("https://www.google.ru/search?q=KD8822&amp;newwindow=1&amp;tbm=isch","Еще фото")</f>
        <v>Еще фото</v>
      </c>
      <c r="F3104" s="28" t="s">
        <v>137</v>
      </c>
      <c r="G3104" s="26" t="s">
        <v>2695</v>
      </c>
      <c r="H3104" s="26" t="s">
        <v>27</v>
      </c>
      <c r="I3104" s="26" t="s">
        <v>2408</v>
      </c>
      <c r="J3104" s="15" t="s">
        <v>28</v>
      </c>
      <c r="K3104" s="16" t="s">
        <v>41</v>
      </c>
      <c r="L3104" s="60"/>
      <c r="M3104" s="15"/>
      <c r="N3104" s="15" t="s">
        <v>31</v>
      </c>
      <c r="O3104" s="15"/>
      <c r="P3104" s="16" t="s">
        <v>2720</v>
      </c>
      <c r="Q3104" s="17">
        <v>4499</v>
      </c>
      <c r="R3104" s="18">
        <v>45</v>
      </c>
      <c r="S3104" s="19">
        <v>2845.6174999999994</v>
      </c>
      <c r="T3104" s="20" t="s">
        <v>34</v>
      </c>
      <c r="U3104" s="21" t="s">
        <v>47</v>
      </c>
      <c r="V3104" s="22" t="s">
        <v>48</v>
      </c>
      <c r="W3104" s="23">
        <v>11</v>
      </c>
      <c r="X3104" s="24"/>
    </row>
    <row r="3105" spans="1:24" s="1" customFormat="1" ht="21" customHeight="1" x14ac:dyDescent="0.3">
      <c r="A3105" s="26" t="s">
        <v>23</v>
      </c>
      <c r="B3105" s="26" t="s">
        <v>2737</v>
      </c>
      <c r="C3105" s="27" t="s">
        <v>2738</v>
      </c>
      <c r="D3105" s="57"/>
      <c r="E3105" s="42" t="str">
        <f>HYPERLINK("https://www.google.ru/search?q=KD8822&amp;newwindow=1&amp;tbm=isch","Еще фото")</f>
        <v>Еще фото</v>
      </c>
      <c r="F3105" s="28" t="s">
        <v>137</v>
      </c>
      <c r="G3105" s="26" t="s">
        <v>2695</v>
      </c>
      <c r="H3105" s="26" t="s">
        <v>27</v>
      </c>
      <c r="I3105" s="26" t="s">
        <v>2408</v>
      </c>
      <c r="J3105" s="15" t="s">
        <v>28</v>
      </c>
      <c r="K3105" s="16" t="s">
        <v>41</v>
      </c>
      <c r="L3105" s="60"/>
      <c r="M3105" s="15"/>
      <c r="N3105" s="15" t="s">
        <v>31</v>
      </c>
      <c r="O3105" s="15"/>
      <c r="P3105" s="16" t="s">
        <v>2720</v>
      </c>
      <c r="Q3105" s="17">
        <v>4499</v>
      </c>
      <c r="R3105" s="18">
        <v>45</v>
      </c>
      <c r="S3105" s="19">
        <v>2845.6174999999994</v>
      </c>
      <c r="T3105" s="20" t="s">
        <v>34</v>
      </c>
      <c r="U3105" s="21" t="s">
        <v>35</v>
      </c>
      <c r="V3105" s="22" t="s">
        <v>49</v>
      </c>
      <c r="W3105" s="23">
        <v>17</v>
      </c>
      <c r="X3105" s="24"/>
    </row>
    <row r="3106" spans="1:24" s="1" customFormat="1" ht="21" customHeight="1" x14ac:dyDescent="0.3">
      <c r="A3106" s="26" t="s">
        <v>23</v>
      </c>
      <c r="B3106" s="26" t="s">
        <v>2737</v>
      </c>
      <c r="C3106" s="27" t="s">
        <v>2738</v>
      </c>
      <c r="D3106" s="57"/>
      <c r="E3106" s="42" t="str">
        <f>HYPERLINK("https://www.google.ru/search?q=KD8822&amp;newwindow=1&amp;tbm=isch","Еще фото")</f>
        <v>Еще фото</v>
      </c>
      <c r="F3106" s="28" t="s">
        <v>137</v>
      </c>
      <c r="G3106" s="26" t="s">
        <v>2695</v>
      </c>
      <c r="H3106" s="26" t="s">
        <v>27</v>
      </c>
      <c r="I3106" s="26" t="s">
        <v>2408</v>
      </c>
      <c r="J3106" s="15" t="s">
        <v>28</v>
      </c>
      <c r="K3106" s="16" t="s">
        <v>41</v>
      </c>
      <c r="L3106" s="60"/>
      <c r="M3106" s="15"/>
      <c r="N3106" s="15" t="s">
        <v>31</v>
      </c>
      <c r="O3106" s="15"/>
      <c r="P3106" s="16" t="s">
        <v>2720</v>
      </c>
      <c r="Q3106" s="17">
        <v>4499</v>
      </c>
      <c r="R3106" s="18">
        <v>45</v>
      </c>
      <c r="S3106" s="19">
        <v>2845.6174999999994</v>
      </c>
      <c r="T3106" s="20" t="s">
        <v>34</v>
      </c>
      <c r="U3106" s="21" t="s">
        <v>50</v>
      </c>
      <c r="V3106" s="22" t="s">
        <v>36</v>
      </c>
      <c r="W3106" s="23">
        <v>7</v>
      </c>
      <c r="X3106" s="24"/>
    </row>
    <row r="3107" spans="1:24" s="1" customFormat="1" ht="32" customHeight="1" x14ac:dyDescent="0.3">
      <c r="A3107" s="26" t="s">
        <v>23</v>
      </c>
      <c r="B3107" s="26" t="s">
        <v>2737</v>
      </c>
      <c r="C3107" s="27" t="s">
        <v>2738</v>
      </c>
      <c r="D3107" s="58"/>
      <c r="E3107" s="42" t="str">
        <f>HYPERLINK("https://www.google.ru/search?q=KD8822&amp;newwindow=1&amp;tbm=isch","Еще фото")</f>
        <v>Еще фото</v>
      </c>
      <c r="F3107" s="28" t="s">
        <v>137</v>
      </c>
      <c r="G3107" s="26" t="s">
        <v>2695</v>
      </c>
      <c r="H3107" s="26" t="s">
        <v>27</v>
      </c>
      <c r="I3107" s="26" t="s">
        <v>2408</v>
      </c>
      <c r="J3107" s="15" t="s">
        <v>28</v>
      </c>
      <c r="K3107" s="16" t="s">
        <v>41</v>
      </c>
      <c r="L3107" s="61"/>
      <c r="M3107" s="15"/>
      <c r="N3107" s="15" t="s">
        <v>31</v>
      </c>
      <c r="O3107" s="15"/>
      <c r="P3107" s="16" t="s">
        <v>2720</v>
      </c>
      <c r="Q3107" s="17">
        <v>4499</v>
      </c>
      <c r="R3107" s="18">
        <v>45</v>
      </c>
      <c r="S3107" s="19">
        <v>2845.6174999999994</v>
      </c>
      <c r="T3107" s="20" t="s">
        <v>34</v>
      </c>
      <c r="U3107" s="21" t="s">
        <v>51</v>
      </c>
      <c r="V3107" s="22" t="s">
        <v>52</v>
      </c>
      <c r="W3107" s="23">
        <v>4</v>
      </c>
      <c r="X3107" s="24"/>
    </row>
    <row r="3108" spans="1:24" s="1" customFormat="1" ht="21" customHeight="1" x14ac:dyDescent="0.3">
      <c r="A3108" s="11" t="s">
        <v>23</v>
      </c>
      <c r="B3108" s="11" t="s">
        <v>2739</v>
      </c>
      <c r="C3108" s="25" t="s">
        <v>2740</v>
      </c>
      <c r="D3108" s="56"/>
      <c r="E3108" s="42" t="str">
        <f>HYPERLINK("https://www.google.ru/search?q=KE0901&amp;newwindow=1&amp;tbm=isch","Еще фото")</f>
        <v>Еще фото</v>
      </c>
      <c r="F3108" s="28" t="s">
        <v>137</v>
      </c>
      <c r="G3108" s="11" t="s">
        <v>2419</v>
      </c>
      <c r="H3108" s="11" t="s">
        <v>27</v>
      </c>
      <c r="I3108" s="15" t="s">
        <v>2408</v>
      </c>
      <c r="J3108" s="15" t="s">
        <v>28</v>
      </c>
      <c r="K3108" s="16" t="s">
        <v>29</v>
      </c>
      <c r="L3108" s="59" t="s">
        <v>2489</v>
      </c>
      <c r="M3108" s="15"/>
      <c r="N3108" s="15" t="s">
        <v>308</v>
      </c>
      <c r="O3108" s="15"/>
      <c r="P3108" s="16" t="s">
        <v>172</v>
      </c>
      <c r="Q3108" s="17">
        <v>3299</v>
      </c>
      <c r="R3108" s="18">
        <v>45</v>
      </c>
      <c r="S3108" s="19">
        <v>2086.6174999999998</v>
      </c>
      <c r="T3108" s="20" t="s">
        <v>34</v>
      </c>
      <c r="U3108" s="21" t="s">
        <v>47</v>
      </c>
      <c r="V3108" s="22" t="s">
        <v>88</v>
      </c>
      <c r="W3108" s="23">
        <v>6</v>
      </c>
      <c r="X3108" s="24"/>
    </row>
    <row r="3109" spans="1:24" s="1" customFormat="1" ht="21" customHeight="1" x14ac:dyDescent="0.3">
      <c r="A3109" s="26" t="s">
        <v>23</v>
      </c>
      <c r="B3109" s="26" t="s">
        <v>2739</v>
      </c>
      <c r="C3109" s="27" t="s">
        <v>2740</v>
      </c>
      <c r="D3109" s="57"/>
      <c r="E3109" s="42" t="str">
        <f>HYPERLINK("https://www.google.ru/search?q=KE0901&amp;newwindow=1&amp;tbm=isch","Еще фото")</f>
        <v>Еще фото</v>
      </c>
      <c r="F3109" s="28" t="s">
        <v>137</v>
      </c>
      <c r="G3109" s="26" t="s">
        <v>2419</v>
      </c>
      <c r="H3109" s="26" t="s">
        <v>27</v>
      </c>
      <c r="I3109" s="26" t="s">
        <v>2408</v>
      </c>
      <c r="J3109" s="15" t="s">
        <v>28</v>
      </c>
      <c r="K3109" s="16" t="s">
        <v>29</v>
      </c>
      <c r="L3109" s="60"/>
      <c r="M3109" s="15"/>
      <c r="N3109" s="15" t="s">
        <v>308</v>
      </c>
      <c r="O3109" s="15"/>
      <c r="P3109" s="16" t="s">
        <v>172</v>
      </c>
      <c r="Q3109" s="17">
        <v>3299</v>
      </c>
      <c r="R3109" s="18">
        <v>45</v>
      </c>
      <c r="S3109" s="19">
        <v>2086.6174999999998</v>
      </c>
      <c r="T3109" s="20" t="s">
        <v>34</v>
      </c>
      <c r="U3109" s="21" t="s">
        <v>35</v>
      </c>
      <c r="V3109" s="22" t="s">
        <v>36</v>
      </c>
      <c r="W3109" s="23">
        <v>13</v>
      </c>
      <c r="X3109" s="24"/>
    </row>
    <row r="3110" spans="1:24" s="1" customFormat="1" ht="21" customHeight="1" x14ac:dyDescent="0.3">
      <c r="A3110" s="26" t="s">
        <v>23</v>
      </c>
      <c r="B3110" s="26" t="s">
        <v>2739</v>
      </c>
      <c r="C3110" s="27" t="s">
        <v>2740</v>
      </c>
      <c r="D3110" s="57"/>
      <c r="E3110" s="42" t="str">
        <f>HYPERLINK("https://www.google.ru/search?q=KE0901&amp;newwindow=1&amp;tbm=isch","Еще фото")</f>
        <v>Еще фото</v>
      </c>
      <c r="F3110" s="28" t="s">
        <v>137</v>
      </c>
      <c r="G3110" s="26" t="s">
        <v>2419</v>
      </c>
      <c r="H3110" s="26" t="s">
        <v>27</v>
      </c>
      <c r="I3110" s="26" t="s">
        <v>2408</v>
      </c>
      <c r="J3110" s="15" t="s">
        <v>28</v>
      </c>
      <c r="K3110" s="16" t="s">
        <v>29</v>
      </c>
      <c r="L3110" s="60"/>
      <c r="M3110" s="15"/>
      <c r="N3110" s="15" t="s">
        <v>308</v>
      </c>
      <c r="O3110" s="15"/>
      <c r="P3110" s="16" t="s">
        <v>172</v>
      </c>
      <c r="Q3110" s="17">
        <v>3299</v>
      </c>
      <c r="R3110" s="18">
        <v>45</v>
      </c>
      <c r="S3110" s="19">
        <v>2086.6174999999998</v>
      </c>
      <c r="T3110" s="20" t="s">
        <v>34</v>
      </c>
      <c r="U3110" s="21" t="s">
        <v>50</v>
      </c>
      <c r="V3110" s="22" t="s">
        <v>52</v>
      </c>
      <c r="W3110" s="23">
        <v>13</v>
      </c>
      <c r="X3110" s="24"/>
    </row>
    <row r="3111" spans="1:24" s="1" customFormat="1" ht="21" customHeight="1" x14ac:dyDescent="0.3">
      <c r="A3111" s="26" t="s">
        <v>23</v>
      </c>
      <c r="B3111" s="26" t="s">
        <v>2739</v>
      </c>
      <c r="C3111" s="27" t="s">
        <v>2740</v>
      </c>
      <c r="D3111" s="57"/>
      <c r="E3111" s="42" t="str">
        <f>HYPERLINK("https://www.google.ru/search?q=KE0901&amp;newwindow=1&amp;tbm=isch","Еще фото")</f>
        <v>Еще фото</v>
      </c>
      <c r="F3111" s="28" t="s">
        <v>137</v>
      </c>
      <c r="G3111" s="26" t="s">
        <v>2419</v>
      </c>
      <c r="H3111" s="26" t="s">
        <v>27</v>
      </c>
      <c r="I3111" s="26" t="s">
        <v>2408</v>
      </c>
      <c r="J3111" s="15" t="s">
        <v>28</v>
      </c>
      <c r="K3111" s="16" t="s">
        <v>29</v>
      </c>
      <c r="L3111" s="60"/>
      <c r="M3111" s="15"/>
      <c r="N3111" s="15" t="s">
        <v>308</v>
      </c>
      <c r="O3111" s="15"/>
      <c r="P3111" s="16" t="s">
        <v>172</v>
      </c>
      <c r="Q3111" s="17">
        <v>3299</v>
      </c>
      <c r="R3111" s="18">
        <v>45</v>
      </c>
      <c r="S3111" s="19">
        <v>2086.6174999999998</v>
      </c>
      <c r="T3111" s="20" t="s">
        <v>34</v>
      </c>
      <c r="U3111" s="21" t="s">
        <v>51</v>
      </c>
      <c r="V3111" s="22" t="s">
        <v>89</v>
      </c>
      <c r="W3111" s="23">
        <v>8</v>
      </c>
      <c r="X3111" s="24"/>
    </row>
    <row r="3112" spans="1:24" s="1" customFormat="1" ht="32" customHeight="1" x14ac:dyDescent="0.3">
      <c r="A3112" s="26" t="s">
        <v>23</v>
      </c>
      <c r="B3112" s="26" t="s">
        <v>2739</v>
      </c>
      <c r="C3112" s="27" t="s">
        <v>2740</v>
      </c>
      <c r="D3112" s="58"/>
      <c r="E3112" s="42" t="str">
        <f>HYPERLINK("https://www.google.ru/search?q=KE0901&amp;newwindow=1&amp;tbm=isch","Еще фото")</f>
        <v>Еще фото</v>
      </c>
      <c r="F3112" s="28" t="s">
        <v>137</v>
      </c>
      <c r="G3112" s="26" t="s">
        <v>2419</v>
      </c>
      <c r="H3112" s="26" t="s">
        <v>27</v>
      </c>
      <c r="I3112" s="26" t="s">
        <v>2408</v>
      </c>
      <c r="J3112" s="15" t="s">
        <v>28</v>
      </c>
      <c r="K3112" s="16" t="s">
        <v>29</v>
      </c>
      <c r="L3112" s="61"/>
      <c r="M3112" s="15"/>
      <c r="N3112" s="15" t="s">
        <v>308</v>
      </c>
      <c r="O3112" s="15"/>
      <c r="P3112" s="16" t="s">
        <v>172</v>
      </c>
      <c r="Q3112" s="17">
        <v>3299</v>
      </c>
      <c r="R3112" s="18">
        <v>45</v>
      </c>
      <c r="S3112" s="19">
        <v>2086.6174999999998</v>
      </c>
      <c r="T3112" s="20" t="s">
        <v>34</v>
      </c>
      <c r="U3112" s="21" t="s">
        <v>97</v>
      </c>
      <c r="V3112" s="22" t="s">
        <v>98</v>
      </c>
      <c r="W3112" s="23">
        <v>1</v>
      </c>
      <c r="X3112" s="24"/>
    </row>
    <row r="3113" spans="1:24" s="1" customFormat="1" ht="26" customHeight="1" x14ac:dyDescent="0.3">
      <c r="A3113" s="11" t="s">
        <v>23</v>
      </c>
      <c r="B3113" s="11" t="s">
        <v>2741</v>
      </c>
      <c r="C3113" s="12" t="s">
        <v>2742</v>
      </c>
      <c r="D3113" s="56"/>
      <c r="E3113" s="42" t="str">
        <f>HYPERLINK("https://www.google.ru/search?q=KE1092&amp;newwindow=1&amp;tbm=isch","Еще фото")</f>
        <v>Еще фото</v>
      </c>
      <c r="F3113" s="14"/>
      <c r="G3113" s="11" t="s">
        <v>2743</v>
      </c>
      <c r="H3113" s="11" t="s">
        <v>27</v>
      </c>
      <c r="I3113" s="15" t="s">
        <v>2408</v>
      </c>
      <c r="J3113" s="15" t="s">
        <v>28</v>
      </c>
      <c r="K3113" s="16" t="s">
        <v>41</v>
      </c>
      <c r="L3113" s="59" t="s">
        <v>2744</v>
      </c>
      <c r="M3113" s="15"/>
      <c r="N3113" s="15" t="s">
        <v>308</v>
      </c>
      <c r="O3113" s="15"/>
      <c r="P3113" s="16" t="s">
        <v>2745</v>
      </c>
      <c r="Q3113" s="17">
        <v>6499</v>
      </c>
      <c r="R3113" s="18">
        <v>45</v>
      </c>
      <c r="S3113" s="19">
        <v>4110.6174999999994</v>
      </c>
      <c r="T3113" s="20" t="s">
        <v>34</v>
      </c>
      <c r="U3113" s="21" t="s">
        <v>45</v>
      </c>
      <c r="V3113" s="22" t="s">
        <v>46</v>
      </c>
      <c r="W3113" s="23">
        <v>14</v>
      </c>
      <c r="X3113" s="24"/>
    </row>
    <row r="3114" spans="1:24" s="1" customFormat="1" ht="26" customHeight="1" x14ac:dyDescent="0.3">
      <c r="A3114" s="26" t="s">
        <v>23</v>
      </c>
      <c r="B3114" s="26" t="s">
        <v>2741</v>
      </c>
      <c r="C3114" s="12" t="s">
        <v>2742</v>
      </c>
      <c r="D3114" s="57"/>
      <c r="E3114" s="42" t="str">
        <f>HYPERLINK("https://www.google.ru/search?q=KE1092&amp;newwindow=1&amp;tbm=isch","Еще фото")</f>
        <v>Еще фото</v>
      </c>
      <c r="F3114" s="14"/>
      <c r="G3114" s="26" t="s">
        <v>2743</v>
      </c>
      <c r="H3114" s="26" t="s">
        <v>27</v>
      </c>
      <c r="I3114" s="26" t="s">
        <v>2408</v>
      </c>
      <c r="J3114" s="15" t="s">
        <v>28</v>
      </c>
      <c r="K3114" s="16" t="s">
        <v>41</v>
      </c>
      <c r="L3114" s="60"/>
      <c r="M3114" s="15"/>
      <c r="N3114" s="15" t="s">
        <v>308</v>
      </c>
      <c r="O3114" s="15"/>
      <c r="P3114" s="16" t="s">
        <v>2745</v>
      </c>
      <c r="Q3114" s="17">
        <v>6499</v>
      </c>
      <c r="R3114" s="18">
        <v>45</v>
      </c>
      <c r="S3114" s="19">
        <v>4110.6174999999994</v>
      </c>
      <c r="T3114" s="20" t="s">
        <v>34</v>
      </c>
      <c r="U3114" s="21" t="s">
        <v>47</v>
      </c>
      <c r="V3114" s="22" t="s">
        <v>48</v>
      </c>
      <c r="W3114" s="23">
        <v>29</v>
      </c>
      <c r="X3114" s="24"/>
    </row>
    <row r="3115" spans="1:24" s="1" customFormat="1" ht="26" customHeight="1" x14ac:dyDescent="0.3">
      <c r="A3115" s="26" t="s">
        <v>23</v>
      </c>
      <c r="B3115" s="26" t="s">
        <v>2741</v>
      </c>
      <c r="C3115" s="12" t="s">
        <v>2742</v>
      </c>
      <c r="D3115" s="57"/>
      <c r="E3115" s="42" t="str">
        <f>HYPERLINK("https://www.google.ru/search?q=KE1092&amp;newwindow=1&amp;tbm=isch","Еще фото")</f>
        <v>Еще фото</v>
      </c>
      <c r="F3115" s="14"/>
      <c r="G3115" s="26" t="s">
        <v>2743</v>
      </c>
      <c r="H3115" s="26" t="s">
        <v>27</v>
      </c>
      <c r="I3115" s="26" t="s">
        <v>2408</v>
      </c>
      <c r="J3115" s="15" t="s">
        <v>28</v>
      </c>
      <c r="K3115" s="16" t="s">
        <v>41</v>
      </c>
      <c r="L3115" s="60"/>
      <c r="M3115" s="15"/>
      <c r="N3115" s="15" t="s">
        <v>308</v>
      </c>
      <c r="O3115" s="15"/>
      <c r="P3115" s="16" t="s">
        <v>2745</v>
      </c>
      <c r="Q3115" s="17">
        <v>6499</v>
      </c>
      <c r="R3115" s="18">
        <v>45</v>
      </c>
      <c r="S3115" s="19">
        <v>4110.6174999999994</v>
      </c>
      <c r="T3115" s="20" t="s">
        <v>34</v>
      </c>
      <c r="U3115" s="21" t="s">
        <v>35</v>
      </c>
      <c r="V3115" s="22" t="s">
        <v>49</v>
      </c>
      <c r="W3115" s="23">
        <v>19</v>
      </c>
      <c r="X3115" s="24"/>
    </row>
    <row r="3116" spans="1:24" s="1" customFormat="1" ht="26" customHeight="1" x14ac:dyDescent="0.3">
      <c r="A3116" s="26" t="s">
        <v>23</v>
      </c>
      <c r="B3116" s="26" t="s">
        <v>2741</v>
      </c>
      <c r="C3116" s="12" t="s">
        <v>2742</v>
      </c>
      <c r="D3116" s="58"/>
      <c r="E3116" s="42" t="str">
        <f>HYPERLINK("https://www.google.ru/search?q=KE1092&amp;newwindow=1&amp;tbm=isch","Еще фото")</f>
        <v>Еще фото</v>
      </c>
      <c r="F3116" s="14"/>
      <c r="G3116" s="26" t="s">
        <v>2743</v>
      </c>
      <c r="H3116" s="26" t="s">
        <v>27</v>
      </c>
      <c r="I3116" s="26" t="s">
        <v>2408</v>
      </c>
      <c r="J3116" s="15" t="s">
        <v>28</v>
      </c>
      <c r="K3116" s="16" t="s">
        <v>41</v>
      </c>
      <c r="L3116" s="61"/>
      <c r="M3116" s="15"/>
      <c r="N3116" s="15" t="s">
        <v>308</v>
      </c>
      <c r="O3116" s="15"/>
      <c r="P3116" s="16" t="s">
        <v>2745</v>
      </c>
      <c r="Q3116" s="17">
        <v>6499</v>
      </c>
      <c r="R3116" s="18">
        <v>45</v>
      </c>
      <c r="S3116" s="19">
        <v>4110.6174999999994</v>
      </c>
      <c r="T3116" s="20" t="s">
        <v>34</v>
      </c>
      <c r="U3116" s="21" t="s">
        <v>50</v>
      </c>
      <c r="V3116" s="22" t="s">
        <v>36</v>
      </c>
      <c r="W3116" s="23">
        <v>7</v>
      </c>
      <c r="X3116" s="24"/>
    </row>
    <row r="3117" spans="1:24" s="1" customFormat="1" ht="26" customHeight="1" x14ac:dyDescent="0.3">
      <c r="A3117" s="11" t="s">
        <v>23</v>
      </c>
      <c r="B3117" s="11" t="s">
        <v>2746</v>
      </c>
      <c r="C3117" s="12" t="s">
        <v>2747</v>
      </c>
      <c r="D3117" s="56"/>
      <c r="E3117" s="42" t="str">
        <f>HYPERLINK("https://www.google.ru/search?q=KE1357&amp;newwindow=1&amp;tbm=isch","Еще фото")</f>
        <v>Еще фото</v>
      </c>
      <c r="F3117" s="14"/>
      <c r="G3117" s="11" t="s">
        <v>2419</v>
      </c>
      <c r="H3117" s="11" t="s">
        <v>27</v>
      </c>
      <c r="I3117" s="15" t="s">
        <v>2408</v>
      </c>
      <c r="J3117" s="15" t="s">
        <v>28</v>
      </c>
      <c r="K3117" s="16" t="s">
        <v>29</v>
      </c>
      <c r="L3117" s="59" t="s">
        <v>2730</v>
      </c>
      <c r="M3117" s="15"/>
      <c r="N3117" s="15" t="s">
        <v>176</v>
      </c>
      <c r="O3117" s="15"/>
      <c r="P3117" s="16" t="s">
        <v>172</v>
      </c>
      <c r="Q3117" s="17">
        <v>9299</v>
      </c>
      <c r="R3117" s="18">
        <v>45</v>
      </c>
      <c r="S3117" s="19">
        <v>5881.6174999999994</v>
      </c>
      <c r="T3117" s="20" t="s">
        <v>34</v>
      </c>
      <c r="U3117" s="21" t="s">
        <v>47</v>
      </c>
      <c r="V3117" s="22" t="s">
        <v>88</v>
      </c>
      <c r="W3117" s="23">
        <v>48</v>
      </c>
      <c r="X3117" s="24"/>
    </row>
    <row r="3118" spans="1:24" s="1" customFormat="1" ht="26" customHeight="1" x14ac:dyDescent="0.3">
      <c r="A3118" s="26" t="s">
        <v>23</v>
      </c>
      <c r="B3118" s="26" t="s">
        <v>2746</v>
      </c>
      <c r="C3118" s="12" t="s">
        <v>2747</v>
      </c>
      <c r="D3118" s="57"/>
      <c r="E3118" s="42" t="str">
        <f>HYPERLINK("https://www.google.ru/search?q=KE1357&amp;newwindow=1&amp;tbm=isch","Еще фото")</f>
        <v>Еще фото</v>
      </c>
      <c r="F3118" s="14"/>
      <c r="G3118" s="26" t="s">
        <v>2419</v>
      </c>
      <c r="H3118" s="26" t="s">
        <v>27</v>
      </c>
      <c r="I3118" s="26" t="s">
        <v>2408</v>
      </c>
      <c r="J3118" s="15" t="s">
        <v>28</v>
      </c>
      <c r="K3118" s="16" t="s">
        <v>29</v>
      </c>
      <c r="L3118" s="60"/>
      <c r="M3118" s="15"/>
      <c r="N3118" s="15" t="s">
        <v>176</v>
      </c>
      <c r="O3118" s="15"/>
      <c r="P3118" s="16" t="s">
        <v>172</v>
      </c>
      <c r="Q3118" s="17">
        <v>9299</v>
      </c>
      <c r="R3118" s="18">
        <v>45</v>
      </c>
      <c r="S3118" s="19">
        <v>5881.6174999999994</v>
      </c>
      <c r="T3118" s="20" t="s">
        <v>34</v>
      </c>
      <c r="U3118" s="21" t="s">
        <v>35</v>
      </c>
      <c r="V3118" s="22" t="s">
        <v>36</v>
      </c>
      <c r="W3118" s="23">
        <v>102</v>
      </c>
      <c r="X3118" s="24"/>
    </row>
    <row r="3119" spans="1:24" s="1" customFormat="1" ht="26" customHeight="1" x14ac:dyDescent="0.3">
      <c r="A3119" s="26" t="s">
        <v>23</v>
      </c>
      <c r="B3119" s="26" t="s">
        <v>2746</v>
      </c>
      <c r="C3119" s="12" t="s">
        <v>2747</v>
      </c>
      <c r="D3119" s="57"/>
      <c r="E3119" s="42" t="str">
        <f>HYPERLINK("https://www.google.ru/search?q=KE1357&amp;newwindow=1&amp;tbm=isch","Еще фото")</f>
        <v>Еще фото</v>
      </c>
      <c r="F3119" s="14"/>
      <c r="G3119" s="26" t="s">
        <v>2419</v>
      </c>
      <c r="H3119" s="26" t="s">
        <v>27</v>
      </c>
      <c r="I3119" s="26" t="s">
        <v>2408</v>
      </c>
      <c r="J3119" s="15" t="s">
        <v>28</v>
      </c>
      <c r="K3119" s="16" t="s">
        <v>29</v>
      </c>
      <c r="L3119" s="60"/>
      <c r="M3119" s="15"/>
      <c r="N3119" s="15" t="s">
        <v>176</v>
      </c>
      <c r="O3119" s="15"/>
      <c r="P3119" s="16" t="s">
        <v>172</v>
      </c>
      <c r="Q3119" s="17">
        <v>9299</v>
      </c>
      <c r="R3119" s="18">
        <v>45</v>
      </c>
      <c r="S3119" s="19">
        <v>5881.6174999999994</v>
      </c>
      <c r="T3119" s="20" t="s">
        <v>34</v>
      </c>
      <c r="U3119" s="21" t="s">
        <v>50</v>
      </c>
      <c r="V3119" s="22" t="s">
        <v>52</v>
      </c>
      <c r="W3119" s="23">
        <v>69</v>
      </c>
      <c r="X3119" s="24"/>
    </row>
    <row r="3120" spans="1:24" s="1" customFormat="1" ht="26" customHeight="1" x14ac:dyDescent="0.3">
      <c r="A3120" s="26" t="s">
        <v>23</v>
      </c>
      <c r="B3120" s="26" t="s">
        <v>2746</v>
      </c>
      <c r="C3120" s="12" t="s">
        <v>2747</v>
      </c>
      <c r="D3120" s="58"/>
      <c r="E3120" s="42" t="str">
        <f>HYPERLINK("https://www.google.ru/search?q=KE1357&amp;newwindow=1&amp;tbm=isch","Еще фото")</f>
        <v>Еще фото</v>
      </c>
      <c r="F3120" s="14"/>
      <c r="G3120" s="26" t="s">
        <v>2419</v>
      </c>
      <c r="H3120" s="26" t="s">
        <v>27</v>
      </c>
      <c r="I3120" s="26" t="s">
        <v>2408</v>
      </c>
      <c r="J3120" s="15" t="s">
        <v>28</v>
      </c>
      <c r="K3120" s="16" t="s">
        <v>29</v>
      </c>
      <c r="L3120" s="61"/>
      <c r="M3120" s="15"/>
      <c r="N3120" s="15" t="s">
        <v>176</v>
      </c>
      <c r="O3120" s="15"/>
      <c r="P3120" s="16" t="s">
        <v>172</v>
      </c>
      <c r="Q3120" s="17">
        <v>9299</v>
      </c>
      <c r="R3120" s="18">
        <v>45</v>
      </c>
      <c r="S3120" s="19">
        <v>5881.6174999999994</v>
      </c>
      <c r="T3120" s="20" t="s">
        <v>34</v>
      </c>
      <c r="U3120" s="21" t="s">
        <v>51</v>
      </c>
      <c r="V3120" s="22" t="s">
        <v>89</v>
      </c>
      <c r="W3120" s="23">
        <v>28</v>
      </c>
      <c r="X3120" s="24"/>
    </row>
    <row r="3121" spans="1:24" s="1" customFormat="1" ht="26" customHeight="1" x14ac:dyDescent="0.3">
      <c r="A3121" s="11" t="s">
        <v>23</v>
      </c>
      <c r="B3121" s="11" t="s">
        <v>2748</v>
      </c>
      <c r="C3121" s="12" t="s">
        <v>2749</v>
      </c>
      <c r="D3121" s="56"/>
      <c r="E3121" s="42" t="str">
        <f>HYPERLINK("https://www.google.ru/search?q=KE2768&amp;newwindow=1&amp;tbm=isch","Еще фото")</f>
        <v>Еще фото</v>
      </c>
      <c r="F3121" s="14"/>
      <c r="G3121" s="11" t="s">
        <v>2419</v>
      </c>
      <c r="H3121" s="11" t="s">
        <v>27</v>
      </c>
      <c r="I3121" s="15" t="s">
        <v>2408</v>
      </c>
      <c r="J3121" s="15" t="s">
        <v>28</v>
      </c>
      <c r="K3121" s="16" t="s">
        <v>29</v>
      </c>
      <c r="L3121" s="59" t="s">
        <v>2750</v>
      </c>
      <c r="M3121" s="15"/>
      <c r="N3121" s="15" t="s">
        <v>43</v>
      </c>
      <c r="O3121" s="15"/>
      <c r="P3121" s="16" t="s">
        <v>172</v>
      </c>
      <c r="Q3121" s="17">
        <v>5599</v>
      </c>
      <c r="R3121" s="18">
        <v>45</v>
      </c>
      <c r="S3121" s="19">
        <v>3541.3674999999994</v>
      </c>
      <c r="T3121" s="20" t="s">
        <v>34</v>
      </c>
      <c r="U3121" s="21" t="s">
        <v>47</v>
      </c>
      <c r="V3121" s="22" t="s">
        <v>88</v>
      </c>
      <c r="W3121" s="23">
        <v>21</v>
      </c>
      <c r="X3121" s="24"/>
    </row>
    <row r="3122" spans="1:24" s="1" customFormat="1" ht="26" customHeight="1" x14ac:dyDescent="0.3">
      <c r="A3122" s="26" t="s">
        <v>23</v>
      </c>
      <c r="B3122" s="26" t="s">
        <v>2748</v>
      </c>
      <c r="C3122" s="12" t="s">
        <v>2749</v>
      </c>
      <c r="D3122" s="57"/>
      <c r="E3122" s="42" t="str">
        <f>HYPERLINK("https://www.google.ru/search?q=KE2768&amp;newwindow=1&amp;tbm=isch","Еще фото")</f>
        <v>Еще фото</v>
      </c>
      <c r="F3122" s="14"/>
      <c r="G3122" s="26" t="s">
        <v>2419</v>
      </c>
      <c r="H3122" s="26" t="s">
        <v>27</v>
      </c>
      <c r="I3122" s="26" t="s">
        <v>2408</v>
      </c>
      <c r="J3122" s="15" t="s">
        <v>28</v>
      </c>
      <c r="K3122" s="16" t="s">
        <v>29</v>
      </c>
      <c r="L3122" s="60"/>
      <c r="M3122" s="15"/>
      <c r="N3122" s="15" t="s">
        <v>43</v>
      </c>
      <c r="O3122" s="15"/>
      <c r="P3122" s="16" t="s">
        <v>172</v>
      </c>
      <c r="Q3122" s="17">
        <v>5599</v>
      </c>
      <c r="R3122" s="18">
        <v>45</v>
      </c>
      <c r="S3122" s="19">
        <v>3541.3674999999994</v>
      </c>
      <c r="T3122" s="20" t="s">
        <v>34</v>
      </c>
      <c r="U3122" s="21" t="s">
        <v>35</v>
      </c>
      <c r="V3122" s="22" t="s">
        <v>36</v>
      </c>
      <c r="W3122" s="23">
        <v>45</v>
      </c>
      <c r="X3122" s="24"/>
    </row>
    <row r="3123" spans="1:24" s="1" customFormat="1" ht="26" customHeight="1" x14ac:dyDescent="0.3">
      <c r="A3123" s="26" t="s">
        <v>23</v>
      </c>
      <c r="B3123" s="26" t="s">
        <v>2748</v>
      </c>
      <c r="C3123" s="12" t="s">
        <v>2749</v>
      </c>
      <c r="D3123" s="57"/>
      <c r="E3123" s="42" t="str">
        <f>HYPERLINK("https://www.google.ru/search?q=KE2768&amp;newwindow=1&amp;tbm=isch","Еще фото")</f>
        <v>Еще фото</v>
      </c>
      <c r="F3123" s="14"/>
      <c r="G3123" s="26" t="s">
        <v>2419</v>
      </c>
      <c r="H3123" s="26" t="s">
        <v>27</v>
      </c>
      <c r="I3123" s="26" t="s">
        <v>2408</v>
      </c>
      <c r="J3123" s="15" t="s">
        <v>28</v>
      </c>
      <c r="K3123" s="16" t="s">
        <v>29</v>
      </c>
      <c r="L3123" s="60"/>
      <c r="M3123" s="15"/>
      <c r="N3123" s="15" t="s">
        <v>43</v>
      </c>
      <c r="O3123" s="15"/>
      <c r="P3123" s="16" t="s">
        <v>172</v>
      </c>
      <c r="Q3123" s="17">
        <v>5599</v>
      </c>
      <c r="R3123" s="18">
        <v>45</v>
      </c>
      <c r="S3123" s="19">
        <v>3541.3674999999994</v>
      </c>
      <c r="T3123" s="20" t="s">
        <v>34</v>
      </c>
      <c r="U3123" s="21" t="s">
        <v>50</v>
      </c>
      <c r="V3123" s="22" t="s">
        <v>52</v>
      </c>
      <c r="W3123" s="23">
        <v>32</v>
      </c>
      <c r="X3123" s="24"/>
    </row>
    <row r="3124" spans="1:24" s="1" customFormat="1" ht="26" customHeight="1" x14ac:dyDescent="0.3">
      <c r="A3124" s="26" t="s">
        <v>23</v>
      </c>
      <c r="B3124" s="26" t="s">
        <v>2748</v>
      </c>
      <c r="C3124" s="12" t="s">
        <v>2749</v>
      </c>
      <c r="D3124" s="58"/>
      <c r="E3124" s="42" t="str">
        <f>HYPERLINK("https://www.google.ru/search?q=KE2768&amp;newwindow=1&amp;tbm=isch","Еще фото")</f>
        <v>Еще фото</v>
      </c>
      <c r="F3124" s="14"/>
      <c r="G3124" s="26" t="s">
        <v>2419</v>
      </c>
      <c r="H3124" s="26" t="s">
        <v>27</v>
      </c>
      <c r="I3124" s="26" t="s">
        <v>2408</v>
      </c>
      <c r="J3124" s="15" t="s">
        <v>28</v>
      </c>
      <c r="K3124" s="16" t="s">
        <v>29</v>
      </c>
      <c r="L3124" s="61"/>
      <c r="M3124" s="15"/>
      <c r="N3124" s="15" t="s">
        <v>43</v>
      </c>
      <c r="O3124" s="15"/>
      <c r="P3124" s="16" t="s">
        <v>172</v>
      </c>
      <c r="Q3124" s="17">
        <v>5599</v>
      </c>
      <c r="R3124" s="18">
        <v>45</v>
      </c>
      <c r="S3124" s="19">
        <v>3541.3674999999994</v>
      </c>
      <c r="T3124" s="20" t="s">
        <v>34</v>
      </c>
      <c r="U3124" s="21" t="s">
        <v>51</v>
      </c>
      <c r="V3124" s="22" t="s">
        <v>89</v>
      </c>
      <c r="W3124" s="23">
        <v>10</v>
      </c>
      <c r="X3124" s="24"/>
    </row>
    <row r="3125" spans="1:24" s="1" customFormat="1" ht="26" customHeight="1" x14ac:dyDescent="0.3">
      <c r="A3125" s="11" t="s">
        <v>23</v>
      </c>
      <c r="B3125" s="11" t="s">
        <v>2751</v>
      </c>
      <c r="C3125" s="12" t="s">
        <v>2752</v>
      </c>
      <c r="D3125" s="56"/>
      <c r="E3125" s="42" t="str">
        <f>HYPERLINK("https://www.google.ru/search?q=KE2911&amp;newwindow=1&amp;tbm=isch","Еще фото")</f>
        <v>Еще фото</v>
      </c>
      <c r="F3125" s="14" t="s">
        <v>107</v>
      </c>
      <c r="G3125" s="11" t="s">
        <v>2419</v>
      </c>
      <c r="H3125" s="11" t="s">
        <v>27</v>
      </c>
      <c r="I3125" s="15" t="s">
        <v>2408</v>
      </c>
      <c r="J3125" s="15" t="s">
        <v>28</v>
      </c>
      <c r="K3125" s="16" t="s">
        <v>29</v>
      </c>
      <c r="L3125" s="59" t="s">
        <v>2753</v>
      </c>
      <c r="M3125" s="15"/>
      <c r="N3125" s="15" t="s">
        <v>210</v>
      </c>
      <c r="O3125" s="15"/>
      <c r="P3125" s="16" t="s">
        <v>172</v>
      </c>
      <c r="Q3125" s="17">
        <v>5599</v>
      </c>
      <c r="R3125" s="18">
        <v>45</v>
      </c>
      <c r="S3125" s="19">
        <v>3541.3674999999994</v>
      </c>
      <c r="T3125" s="20" t="s">
        <v>34</v>
      </c>
      <c r="U3125" s="21" t="s">
        <v>47</v>
      </c>
      <c r="V3125" s="22" t="s">
        <v>88</v>
      </c>
      <c r="W3125" s="23">
        <v>34</v>
      </c>
      <c r="X3125" s="24"/>
    </row>
    <row r="3126" spans="1:24" s="1" customFormat="1" ht="26" customHeight="1" x14ac:dyDescent="0.3">
      <c r="A3126" s="26" t="s">
        <v>23</v>
      </c>
      <c r="B3126" s="26" t="s">
        <v>2751</v>
      </c>
      <c r="C3126" s="12" t="s">
        <v>2752</v>
      </c>
      <c r="D3126" s="57"/>
      <c r="E3126" s="42" t="str">
        <f>HYPERLINK("https://www.google.ru/search?q=KE2911&amp;newwindow=1&amp;tbm=isch","Еще фото")</f>
        <v>Еще фото</v>
      </c>
      <c r="F3126" s="14" t="s">
        <v>107</v>
      </c>
      <c r="G3126" s="26" t="s">
        <v>2419</v>
      </c>
      <c r="H3126" s="26" t="s">
        <v>27</v>
      </c>
      <c r="I3126" s="26" t="s">
        <v>2408</v>
      </c>
      <c r="J3126" s="15" t="s">
        <v>28</v>
      </c>
      <c r="K3126" s="16" t="s">
        <v>29</v>
      </c>
      <c r="L3126" s="60"/>
      <c r="M3126" s="15"/>
      <c r="N3126" s="15" t="s">
        <v>210</v>
      </c>
      <c r="O3126" s="15"/>
      <c r="P3126" s="16" t="s">
        <v>172</v>
      </c>
      <c r="Q3126" s="17">
        <v>5599</v>
      </c>
      <c r="R3126" s="18">
        <v>45</v>
      </c>
      <c r="S3126" s="19">
        <v>3541.3674999999994</v>
      </c>
      <c r="T3126" s="20" t="s">
        <v>34</v>
      </c>
      <c r="U3126" s="21" t="s">
        <v>35</v>
      </c>
      <c r="V3126" s="22" t="s">
        <v>36</v>
      </c>
      <c r="W3126" s="23">
        <v>70</v>
      </c>
      <c r="X3126" s="24"/>
    </row>
    <row r="3127" spans="1:24" s="1" customFormat="1" ht="26" customHeight="1" x14ac:dyDescent="0.3">
      <c r="A3127" s="26" t="s">
        <v>23</v>
      </c>
      <c r="B3127" s="26" t="s">
        <v>2751</v>
      </c>
      <c r="C3127" s="12" t="s">
        <v>2752</v>
      </c>
      <c r="D3127" s="57"/>
      <c r="E3127" s="42" t="str">
        <f>HYPERLINK("https://www.google.ru/search?q=KE2911&amp;newwindow=1&amp;tbm=isch","Еще фото")</f>
        <v>Еще фото</v>
      </c>
      <c r="F3127" s="14" t="s">
        <v>107</v>
      </c>
      <c r="G3127" s="26" t="s">
        <v>2419</v>
      </c>
      <c r="H3127" s="26" t="s">
        <v>27</v>
      </c>
      <c r="I3127" s="26" t="s">
        <v>2408</v>
      </c>
      <c r="J3127" s="15" t="s">
        <v>28</v>
      </c>
      <c r="K3127" s="16" t="s">
        <v>29</v>
      </c>
      <c r="L3127" s="60"/>
      <c r="M3127" s="15"/>
      <c r="N3127" s="15" t="s">
        <v>210</v>
      </c>
      <c r="O3127" s="15"/>
      <c r="P3127" s="16" t="s">
        <v>172</v>
      </c>
      <c r="Q3127" s="17">
        <v>5599</v>
      </c>
      <c r="R3127" s="18">
        <v>45</v>
      </c>
      <c r="S3127" s="19">
        <v>3541.3674999999994</v>
      </c>
      <c r="T3127" s="20" t="s">
        <v>34</v>
      </c>
      <c r="U3127" s="21" t="s">
        <v>50</v>
      </c>
      <c r="V3127" s="22" t="s">
        <v>52</v>
      </c>
      <c r="W3127" s="23">
        <v>56</v>
      </c>
      <c r="X3127" s="24"/>
    </row>
    <row r="3128" spans="1:24" s="1" customFormat="1" ht="26" customHeight="1" x14ac:dyDescent="0.3">
      <c r="A3128" s="26" t="s">
        <v>23</v>
      </c>
      <c r="B3128" s="26" t="s">
        <v>2751</v>
      </c>
      <c r="C3128" s="12" t="s">
        <v>2752</v>
      </c>
      <c r="D3128" s="58"/>
      <c r="E3128" s="42" t="str">
        <f>HYPERLINK("https://www.google.ru/search?q=KE2911&amp;newwindow=1&amp;tbm=isch","Еще фото")</f>
        <v>Еще фото</v>
      </c>
      <c r="F3128" s="14" t="s">
        <v>107</v>
      </c>
      <c r="G3128" s="26" t="s">
        <v>2419</v>
      </c>
      <c r="H3128" s="26" t="s">
        <v>27</v>
      </c>
      <c r="I3128" s="26" t="s">
        <v>2408</v>
      </c>
      <c r="J3128" s="15" t="s">
        <v>28</v>
      </c>
      <c r="K3128" s="16" t="s">
        <v>29</v>
      </c>
      <c r="L3128" s="61"/>
      <c r="M3128" s="15"/>
      <c r="N3128" s="15" t="s">
        <v>210</v>
      </c>
      <c r="O3128" s="15"/>
      <c r="P3128" s="16" t="s">
        <v>172</v>
      </c>
      <c r="Q3128" s="17">
        <v>5599</v>
      </c>
      <c r="R3128" s="18">
        <v>45</v>
      </c>
      <c r="S3128" s="19">
        <v>3541.3674999999994</v>
      </c>
      <c r="T3128" s="20" t="s">
        <v>34</v>
      </c>
      <c r="U3128" s="21" t="s">
        <v>51</v>
      </c>
      <c r="V3128" s="22" t="s">
        <v>89</v>
      </c>
      <c r="W3128" s="23">
        <v>14</v>
      </c>
      <c r="X3128" s="24"/>
    </row>
    <row r="3129" spans="1:24" s="1" customFormat="1" ht="26" customHeight="1" x14ac:dyDescent="0.3">
      <c r="A3129" s="11" t="s">
        <v>23</v>
      </c>
      <c r="B3129" s="11" t="s">
        <v>2751</v>
      </c>
      <c r="C3129" s="12" t="s">
        <v>2754</v>
      </c>
      <c r="D3129" s="56"/>
      <c r="E3129" s="42" t="str">
        <f>HYPERLINK("https://www.google.ru/search?q=KE3534&amp;newwindow=1&amp;tbm=isch","Еще фото")</f>
        <v>Еще фото</v>
      </c>
      <c r="F3129" s="14" t="s">
        <v>107</v>
      </c>
      <c r="G3129" s="11" t="s">
        <v>2419</v>
      </c>
      <c r="H3129" s="11" t="s">
        <v>27</v>
      </c>
      <c r="I3129" s="15" t="s">
        <v>2408</v>
      </c>
      <c r="J3129" s="15" t="s">
        <v>28</v>
      </c>
      <c r="K3129" s="16" t="s">
        <v>29</v>
      </c>
      <c r="L3129" s="59" t="s">
        <v>2755</v>
      </c>
      <c r="M3129" s="15"/>
      <c r="N3129" s="15" t="s">
        <v>210</v>
      </c>
      <c r="O3129" s="15"/>
      <c r="P3129" s="16" t="s">
        <v>172</v>
      </c>
      <c r="Q3129" s="17">
        <v>4699</v>
      </c>
      <c r="R3129" s="18">
        <v>45</v>
      </c>
      <c r="S3129" s="19">
        <v>2972.1174999999994</v>
      </c>
      <c r="T3129" s="20" t="s">
        <v>34</v>
      </c>
      <c r="U3129" s="21" t="s">
        <v>47</v>
      </c>
      <c r="V3129" s="22" t="s">
        <v>88</v>
      </c>
      <c r="W3129" s="23">
        <v>29</v>
      </c>
      <c r="X3129" s="24"/>
    </row>
    <row r="3130" spans="1:24" s="1" customFormat="1" ht="26" customHeight="1" x14ac:dyDescent="0.3">
      <c r="A3130" s="26" t="s">
        <v>23</v>
      </c>
      <c r="B3130" s="26" t="s">
        <v>2751</v>
      </c>
      <c r="C3130" s="12" t="s">
        <v>2754</v>
      </c>
      <c r="D3130" s="57"/>
      <c r="E3130" s="42" t="str">
        <f>HYPERLINK("https://www.google.ru/search?q=KE3534&amp;newwindow=1&amp;tbm=isch","Еще фото")</f>
        <v>Еще фото</v>
      </c>
      <c r="F3130" s="14" t="s">
        <v>107</v>
      </c>
      <c r="G3130" s="26" t="s">
        <v>2419</v>
      </c>
      <c r="H3130" s="26" t="s">
        <v>27</v>
      </c>
      <c r="I3130" s="26" t="s">
        <v>2408</v>
      </c>
      <c r="J3130" s="15" t="s">
        <v>28</v>
      </c>
      <c r="K3130" s="16" t="s">
        <v>29</v>
      </c>
      <c r="L3130" s="60"/>
      <c r="M3130" s="15"/>
      <c r="N3130" s="15" t="s">
        <v>210</v>
      </c>
      <c r="O3130" s="15"/>
      <c r="P3130" s="16" t="s">
        <v>172</v>
      </c>
      <c r="Q3130" s="17">
        <v>4699</v>
      </c>
      <c r="R3130" s="18">
        <v>45</v>
      </c>
      <c r="S3130" s="19">
        <v>2972.1174999999994</v>
      </c>
      <c r="T3130" s="20" t="s">
        <v>34</v>
      </c>
      <c r="U3130" s="21" t="s">
        <v>35</v>
      </c>
      <c r="V3130" s="22" t="s">
        <v>36</v>
      </c>
      <c r="W3130" s="23">
        <v>35</v>
      </c>
      <c r="X3130" s="24"/>
    </row>
    <row r="3131" spans="1:24" s="1" customFormat="1" ht="26" customHeight="1" x14ac:dyDescent="0.3">
      <c r="A3131" s="26" t="s">
        <v>23</v>
      </c>
      <c r="B3131" s="26" t="s">
        <v>2751</v>
      </c>
      <c r="C3131" s="12" t="s">
        <v>2754</v>
      </c>
      <c r="D3131" s="57"/>
      <c r="E3131" s="42" t="str">
        <f>HYPERLINK("https://www.google.ru/search?q=KE3534&amp;newwindow=1&amp;tbm=isch","Еще фото")</f>
        <v>Еще фото</v>
      </c>
      <c r="F3131" s="14" t="s">
        <v>107</v>
      </c>
      <c r="G3131" s="26" t="s">
        <v>2419</v>
      </c>
      <c r="H3131" s="26" t="s">
        <v>27</v>
      </c>
      <c r="I3131" s="26" t="s">
        <v>2408</v>
      </c>
      <c r="J3131" s="15" t="s">
        <v>28</v>
      </c>
      <c r="K3131" s="16" t="s">
        <v>29</v>
      </c>
      <c r="L3131" s="60"/>
      <c r="M3131" s="15"/>
      <c r="N3131" s="15" t="s">
        <v>210</v>
      </c>
      <c r="O3131" s="15"/>
      <c r="P3131" s="16" t="s">
        <v>172</v>
      </c>
      <c r="Q3131" s="17">
        <v>4699</v>
      </c>
      <c r="R3131" s="18">
        <v>45</v>
      </c>
      <c r="S3131" s="19">
        <v>2972.1174999999994</v>
      </c>
      <c r="T3131" s="20" t="s">
        <v>34</v>
      </c>
      <c r="U3131" s="21" t="s">
        <v>50</v>
      </c>
      <c r="V3131" s="22" t="s">
        <v>52</v>
      </c>
      <c r="W3131" s="23">
        <v>32</v>
      </c>
      <c r="X3131" s="24"/>
    </row>
    <row r="3132" spans="1:24" s="1" customFormat="1" ht="26" customHeight="1" x14ac:dyDescent="0.3">
      <c r="A3132" s="26" t="s">
        <v>23</v>
      </c>
      <c r="B3132" s="26" t="s">
        <v>2751</v>
      </c>
      <c r="C3132" s="12" t="s">
        <v>2754</v>
      </c>
      <c r="D3132" s="58"/>
      <c r="E3132" s="42" t="str">
        <f>HYPERLINK("https://www.google.ru/search?q=KE3534&amp;newwindow=1&amp;tbm=isch","Еще фото")</f>
        <v>Еще фото</v>
      </c>
      <c r="F3132" s="14" t="s">
        <v>107</v>
      </c>
      <c r="G3132" s="26" t="s">
        <v>2419</v>
      </c>
      <c r="H3132" s="26" t="s">
        <v>27</v>
      </c>
      <c r="I3132" s="26" t="s">
        <v>2408</v>
      </c>
      <c r="J3132" s="15" t="s">
        <v>28</v>
      </c>
      <c r="K3132" s="16" t="s">
        <v>29</v>
      </c>
      <c r="L3132" s="61"/>
      <c r="M3132" s="15"/>
      <c r="N3132" s="15" t="s">
        <v>210</v>
      </c>
      <c r="O3132" s="15"/>
      <c r="P3132" s="16" t="s">
        <v>172</v>
      </c>
      <c r="Q3132" s="17">
        <v>4699</v>
      </c>
      <c r="R3132" s="18">
        <v>45</v>
      </c>
      <c r="S3132" s="19">
        <v>2972.1174999999994</v>
      </c>
      <c r="T3132" s="20" t="s">
        <v>34</v>
      </c>
      <c r="U3132" s="21" t="s">
        <v>51</v>
      </c>
      <c r="V3132" s="22" t="s">
        <v>89</v>
      </c>
      <c r="W3132" s="23">
        <v>5</v>
      </c>
      <c r="X3132" s="24"/>
    </row>
    <row r="3133" spans="1:24" s="1" customFormat="1" ht="21" customHeight="1" x14ac:dyDescent="0.3">
      <c r="A3133" s="11" t="s">
        <v>23</v>
      </c>
      <c r="B3133" s="11" t="s">
        <v>2756</v>
      </c>
      <c r="C3133" s="25" t="s">
        <v>2757</v>
      </c>
      <c r="D3133" s="56"/>
      <c r="E3133" s="42" t="str">
        <f>HYPERLINK("https://www.google.ru/search?q=KE5958&amp;newwindow=1&amp;tbm=isch","Еще фото")</f>
        <v>Еще фото</v>
      </c>
      <c r="F3133" s="28" t="s">
        <v>137</v>
      </c>
      <c r="G3133" s="11" t="s">
        <v>2419</v>
      </c>
      <c r="H3133" s="11" t="s">
        <v>27</v>
      </c>
      <c r="I3133" s="15" t="s">
        <v>2408</v>
      </c>
      <c r="J3133" s="15" t="s">
        <v>28</v>
      </c>
      <c r="K3133" s="16" t="s">
        <v>29</v>
      </c>
      <c r="L3133" s="59"/>
      <c r="M3133" s="15"/>
      <c r="N3133" s="15" t="s">
        <v>43</v>
      </c>
      <c r="O3133" s="15"/>
      <c r="P3133" s="16" t="s">
        <v>172</v>
      </c>
      <c r="Q3133" s="17">
        <v>6399</v>
      </c>
      <c r="R3133" s="18">
        <v>45</v>
      </c>
      <c r="S3133" s="19">
        <v>4047.3674999999994</v>
      </c>
      <c r="T3133" s="20" t="s">
        <v>34</v>
      </c>
      <c r="U3133" s="21" t="s">
        <v>47</v>
      </c>
      <c r="V3133" s="22" t="s">
        <v>88</v>
      </c>
      <c r="W3133" s="23">
        <v>6</v>
      </c>
      <c r="X3133" s="24"/>
    </row>
    <row r="3134" spans="1:24" s="1" customFormat="1" ht="21" customHeight="1" x14ac:dyDescent="0.3">
      <c r="A3134" s="26" t="s">
        <v>23</v>
      </c>
      <c r="B3134" s="26" t="s">
        <v>2756</v>
      </c>
      <c r="C3134" s="27" t="s">
        <v>2757</v>
      </c>
      <c r="D3134" s="57"/>
      <c r="E3134" s="42" t="str">
        <f>HYPERLINK("https://www.google.ru/search?q=KE5958&amp;newwindow=1&amp;tbm=isch","Еще фото")</f>
        <v>Еще фото</v>
      </c>
      <c r="F3134" s="28" t="s">
        <v>137</v>
      </c>
      <c r="G3134" s="26" t="s">
        <v>2419</v>
      </c>
      <c r="H3134" s="26" t="s">
        <v>27</v>
      </c>
      <c r="I3134" s="26" t="s">
        <v>2408</v>
      </c>
      <c r="J3134" s="15" t="s">
        <v>28</v>
      </c>
      <c r="K3134" s="16" t="s">
        <v>29</v>
      </c>
      <c r="L3134" s="60"/>
      <c r="M3134" s="15"/>
      <c r="N3134" s="15" t="s">
        <v>43</v>
      </c>
      <c r="O3134" s="15"/>
      <c r="P3134" s="16" t="s">
        <v>172</v>
      </c>
      <c r="Q3134" s="17">
        <v>6399</v>
      </c>
      <c r="R3134" s="18">
        <v>45</v>
      </c>
      <c r="S3134" s="19">
        <v>4047.3674999999994</v>
      </c>
      <c r="T3134" s="20" t="s">
        <v>34</v>
      </c>
      <c r="U3134" s="21" t="s">
        <v>35</v>
      </c>
      <c r="V3134" s="22" t="s">
        <v>36</v>
      </c>
      <c r="W3134" s="23">
        <v>6</v>
      </c>
      <c r="X3134" s="24"/>
    </row>
    <row r="3135" spans="1:24" s="1" customFormat="1" ht="21" customHeight="1" x14ac:dyDescent="0.3">
      <c r="A3135" s="26" t="s">
        <v>23</v>
      </c>
      <c r="B3135" s="26" t="s">
        <v>2756</v>
      </c>
      <c r="C3135" s="27" t="s">
        <v>2757</v>
      </c>
      <c r="D3135" s="57"/>
      <c r="E3135" s="42" t="str">
        <f>HYPERLINK("https://www.google.ru/search?q=KE5958&amp;newwindow=1&amp;tbm=isch","Еще фото")</f>
        <v>Еще фото</v>
      </c>
      <c r="F3135" s="28" t="s">
        <v>137</v>
      </c>
      <c r="G3135" s="26" t="s">
        <v>2419</v>
      </c>
      <c r="H3135" s="26" t="s">
        <v>27</v>
      </c>
      <c r="I3135" s="26" t="s">
        <v>2408</v>
      </c>
      <c r="J3135" s="15" t="s">
        <v>28</v>
      </c>
      <c r="K3135" s="16" t="s">
        <v>29</v>
      </c>
      <c r="L3135" s="60"/>
      <c r="M3135" s="15"/>
      <c r="N3135" s="15" t="s">
        <v>43</v>
      </c>
      <c r="O3135" s="15"/>
      <c r="P3135" s="16" t="s">
        <v>172</v>
      </c>
      <c r="Q3135" s="17">
        <v>6399</v>
      </c>
      <c r="R3135" s="18">
        <v>45</v>
      </c>
      <c r="S3135" s="19">
        <v>4047.3674999999994</v>
      </c>
      <c r="T3135" s="20" t="s">
        <v>34</v>
      </c>
      <c r="U3135" s="21" t="s">
        <v>50</v>
      </c>
      <c r="V3135" s="22" t="s">
        <v>52</v>
      </c>
      <c r="W3135" s="23">
        <v>4</v>
      </c>
      <c r="X3135" s="24"/>
    </row>
    <row r="3136" spans="1:24" s="1" customFormat="1" ht="21" customHeight="1" x14ac:dyDescent="0.3">
      <c r="A3136" s="26" t="s">
        <v>23</v>
      </c>
      <c r="B3136" s="26" t="s">
        <v>2756</v>
      </c>
      <c r="C3136" s="27" t="s">
        <v>2757</v>
      </c>
      <c r="D3136" s="57"/>
      <c r="E3136" s="42" t="str">
        <f>HYPERLINK("https://www.google.ru/search?q=KE5958&amp;newwindow=1&amp;tbm=isch","Еще фото")</f>
        <v>Еще фото</v>
      </c>
      <c r="F3136" s="28" t="s">
        <v>137</v>
      </c>
      <c r="G3136" s="26" t="s">
        <v>2419</v>
      </c>
      <c r="H3136" s="26" t="s">
        <v>27</v>
      </c>
      <c r="I3136" s="26" t="s">
        <v>2408</v>
      </c>
      <c r="J3136" s="15" t="s">
        <v>28</v>
      </c>
      <c r="K3136" s="16" t="s">
        <v>29</v>
      </c>
      <c r="L3136" s="60"/>
      <c r="M3136" s="15"/>
      <c r="N3136" s="15" t="s">
        <v>43</v>
      </c>
      <c r="O3136" s="15"/>
      <c r="P3136" s="16" t="s">
        <v>172</v>
      </c>
      <c r="Q3136" s="17">
        <v>6399</v>
      </c>
      <c r="R3136" s="18">
        <v>45</v>
      </c>
      <c r="S3136" s="19">
        <v>4047.3674999999994</v>
      </c>
      <c r="T3136" s="20" t="s">
        <v>34</v>
      </c>
      <c r="U3136" s="21" t="s">
        <v>51</v>
      </c>
      <c r="V3136" s="22" t="s">
        <v>89</v>
      </c>
      <c r="W3136" s="23">
        <v>6</v>
      </c>
      <c r="X3136" s="24"/>
    </row>
    <row r="3137" spans="1:24" s="1" customFormat="1" ht="32" customHeight="1" x14ac:dyDescent="0.3">
      <c r="A3137" s="26" t="s">
        <v>23</v>
      </c>
      <c r="B3137" s="26" t="s">
        <v>2756</v>
      </c>
      <c r="C3137" s="27" t="s">
        <v>2757</v>
      </c>
      <c r="D3137" s="58"/>
      <c r="E3137" s="42" t="str">
        <f>HYPERLINK("https://www.google.ru/search?q=KE5958&amp;newwindow=1&amp;tbm=isch","Еще фото")</f>
        <v>Еще фото</v>
      </c>
      <c r="F3137" s="28" t="s">
        <v>137</v>
      </c>
      <c r="G3137" s="26" t="s">
        <v>2419</v>
      </c>
      <c r="H3137" s="26" t="s">
        <v>27</v>
      </c>
      <c r="I3137" s="26" t="s">
        <v>2408</v>
      </c>
      <c r="J3137" s="15" t="s">
        <v>28</v>
      </c>
      <c r="K3137" s="16" t="s">
        <v>29</v>
      </c>
      <c r="L3137" s="61"/>
      <c r="M3137" s="15"/>
      <c r="N3137" s="15" t="s">
        <v>43</v>
      </c>
      <c r="O3137" s="15"/>
      <c r="P3137" s="16" t="s">
        <v>172</v>
      </c>
      <c r="Q3137" s="17">
        <v>6399</v>
      </c>
      <c r="R3137" s="18">
        <v>45</v>
      </c>
      <c r="S3137" s="19">
        <v>4047.3674999999994</v>
      </c>
      <c r="T3137" s="20" t="s">
        <v>34</v>
      </c>
      <c r="U3137" s="21" t="s">
        <v>97</v>
      </c>
      <c r="V3137" s="22" t="s">
        <v>98</v>
      </c>
      <c r="W3137" s="23">
        <v>4</v>
      </c>
      <c r="X3137" s="24"/>
    </row>
    <row r="3138" spans="1:24" s="1" customFormat="1" ht="108" customHeight="1" x14ac:dyDescent="0.3">
      <c r="A3138" s="11" t="s">
        <v>23</v>
      </c>
      <c r="B3138" s="11" t="s">
        <v>2758</v>
      </c>
      <c r="C3138" s="12" t="s">
        <v>2759</v>
      </c>
      <c r="D3138" s="13"/>
      <c r="E3138" s="42" t="str">
        <f>HYPERLINK("https://www.google.ru/search?q=KF0147&amp;newwindow=1&amp;tbm=isch","Еще фото")</f>
        <v>Еще фото</v>
      </c>
      <c r="F3138" s="14"/>
      <c r="G3138" s="11" t="s">
        <v>2407</v>
      </c>
      <c r="H3138" s="11" t="s">
        <v>27</v>
      </c>
      <c r="I3138" s="15" t="s">
        <v>2408</v>
      </c>
      <c r="J3138" s="15" t="s">
        <v>28</v>
      </c>
      <c r="K3138" s="16" t="s">
        <v>29</v>
      </c>
      <c r="L3138" s="15"/>
      <c r="M3138" s="15"/>
      <c r="N3138" s="15" t="s">
        <v>308</v>
      </c>
      <c r="O3138" s="15"/>
      <c r="P3138" s="16" t="s">
        <v>93</v>
      </c>
      <c r="Q3138" s="17">
        <v>10299</v>
      </c>
      <c r="R3138" s="18">
        <v>45</v>
      </c>
      <c r="S3138" s="19">
        <v>6514.1174999999994</v>
      </c>
      <c r="T3138" s="20" t="s">
        <v>34</v>
      </c>
      <c r="U3138" s="21" t="s">
        <v>35</v>
      </c>
      <c r="V3138" s="22" t="s">
        <v>36</v>
      </c>
      <c r="W3138" s="23">
        <v>1</v>
      </c>
      <c r="X3138" s="24"/>
    </row>
    <row r="3139" spans="1:24" s="1" customFormat="1" ht="108" customHeight="1" x14ac:dyDescent="0.3">
      <c r="A3139" s="11" t="s">
        <v>23</v>
      </c>
      <c r="B3139" s="11" t="s">
        <v>2760</v>
      </c>
      <c r="C3139" s="12" t="s">
        <v>2761</v>
      </c>
      <c r="D3139" s="13"/>
      <c r="E3139" s="42" t="str">
        <f>HYPERLINK("https://www.google.ru/search?q=KF0148&amp;newwindow=1&amp;tbm=isch","Еще фото")</f>
        <v>Еще фото</v>
      </c>
      <c r="F3139" s="14"/>
      <c r="G3139" s="11" t="s">
        <v>2407</v>
      </c>
      <c r="H3139" s="11" t="s">
        <v>27</v>
      </c>
      <c r="I3139" s="15" t="s">
        <v>2408</v>
      </c>
      <c r="J3139" s="15" t="s">
        <v>28</v>
      </c>
      <c r="K3139" s="16" t="s">
        <v>29</v>
      </c>
      <c r="L3139" s="15"/>
      <c r="M3139" s="15"/>
      <c r="N3139" s="15" t="s">
        <v>43</v>
      </c>
      <c r="O3139" s="15"/>
      <c r="P3139" s="16" t="s">
        <v>93</v>
      </c>
      <c r="Q3139" s="17">
        <v>10299</v>
      </c>
      <c r="R3139" s="18">
        <v>45</v>
      </c>
      <c r="S3139" s="19">
        <v>6514.1174999999994</v>
      </c>
      <c r="T3139" s="20" t="s">
        <v>34</v>
      </c>
      <c r="U3139" s="21" t="s">
        <v>35</v>
      </c>
      <c r="V3139" s="22" t="s">
        <v>36</v>
      </c>
      <c r="W3139" s="23">
        <v>2</v>
      </c>
      <c r="X3139" s="24"/>
    </row>
    <row r="3140" spans="1:24" s="1" customFormat="1" ht="108" customHeight="1" x14ac:dyDescent="0.3">
      <c r="A3140" s="11" t="s">
        <v>23</v>
      </c>
      <c r="B3140" s="11" t="s">
        <v>2762</v>
      </c>
      <c r="C3140" s="12" t="s">
        <v>2763</v>
      </c>
      <c r="D3140" s="13"/>
      <c r="E3140" s="42" t="str">
        <f>HYPERLINK("https://www.google.ru/search?q=KF0160&amp;newwindow=1&amp;tbm=isch","Еще фото")</f>
        <v>Еще фото</v>
      </c>
      <c r="F3140" s="14"/>
      <c r="G3140" s="11" t="s">
        <v>2407</v>
      </c>
      <c r="H3140" s="11" t="s">
        <v>27</v>
      </c>
      <c r="I3140" s="15" t="s">
        <v>2408</v>
      </c>
      <c r="J3140" s="15" t="s">
        <v>28</v>
      </c>
      <c r="K3140" s="16" t="s">
        <v>29</v>
      </c>
      <c r="L3140" s="15"/>
      <c r="M3140" s="15"/>
      <c r="N3140" s="15" t="s">
        <v>308</v>
      </c>
      <c r="O3140" s="15"/>
      <c r="P3140" s="16" t="s">
        <v>93</v>
      </c>
      <c r="Q3140" s="17">
        <v>9299</v>
      </c>
      <c r="R3140" s="18">
        <v>45</v>
      </c>
      <c r="S3140" s="19">
        <v>5881.6174999999994</v>
      </c>
      <c r="T3140" s="20" t="s">
        <v>34</v>
      </c>
      <c r="U3140" s="21" t="s">
        <v>35</v>
      </c>
      <c r="V3140" s="22" t="s">
        <v>36</v>
      </c>
      <c r="W3140" s="23">
        <v>2</v>
      </c>
      <c r="X3140" s="24"/>
    </row>
    <row r="3141" spans="1:24" s="1" customFormat="1" ht="108" customHeight="1" x14ac:dyDescent="0.3">
      <c r="A3141" s="11" t="s">
        <v>23</v>
      </c>
      <c r="B3141" s="11" t="s">
        <v>2764</v>
      </c>
      <c r="C3141" s="12" t="s">
        <v>2765</v>
      </c>
      <c r="D3141" s="13"/>
      <c r="E3141" s="42" t="str">
        <f>HYPERLINK("https://www.google.ru/search?q=KF0161&amp;newwindow=1&amp;tbm=isch","Еще фото")</f>
        <v>Еще фото</v>
      </c>
      <c r="F3141" s="14"/>
      <c r="G3141" s="11" t="s">
        <v>2407</v>
      </c>
      <c r="H3141" s="11" t="s">
        <v>27</v>
      </c>
      <c r="I3141" s="15" t="s">
        <v>2408</v>
      </c>
      <c r="J3141" s="15" t="s">
        <v>28</v>
      </c>
      <c r="K3141" s="16" t="s">
        <v>29</v>
      </c>
      <c r="L3141" s="15"/>
      <c r="M3141" s="15"/>
      <c r="N3141" s="15" t="s">
        <v>43</v>
      </c>
      <c r="O3141" s="15"/>
      <c r="P3141" s="16" t="s">
        <v>93</v>
      </c>
      <c r="Q3141" s="17">
        <v>9299</v>
      </c>
      <c r="R3141" s="18">
        <v>45</v>
      </c>
      <c r="S3141" s="19">
        <v>5881.6174999999994</v>
      </c>
      <c r="T3141" s="20" t="s">
        <v>34</v>
      </c>
      <c r="U3141" s="21" t="s">
        <v>35</v>
      </c>
      <c r="V3141" s="22" t="s">
        <v>36</v>
      </c>
      <c r="W3141" s="23">
        <v>1</v>
      </c>
      <c r="X3141" s="24"/>
    </row>
    <row r="3142" spans="1:24" s="1" customFormat="1" ht="26" customHeight="1" x14ac:dyDescent="0.3">
      <c r="A3142" s="11" t="s">
        <v>23</v>
      </c>
      <c r="B3142" s="11" t="s">
        <v>2766</v>
      </c>
      <c r="C3142" s="12" t="s">
        <v>2767</v>
      </c>
      <c r="D3142" s="56"/>
      <c r="E3142" s="42" t="str">
        <f>HYPERLINK("https://www.google.ru/search?q=KF0417&amp;newwindow=1&amp;tbm=isch","Еще фото")</f>
        <v>Еще фото</v>
      </c>
      <c r="F3142" s="28" t="s">
        <v>137</v>
      </c>
      <c r="G3142" s="11" t="s">
        <v>2419</v>
      </c>
      <c r="H3142" s="11" t="s">
        <v>27</v>
      </c>
      <c r="I3142" s="15" t="s">
        <v>2408</v>
      </c>
      <c r="J3142" s="15" t="s">
        <v>28</v>
      </c>
      <c r="K3142" s="16" t="s">
        <v>29</v>
      </c>
      <c r="L3142" s="59" t="s">
        <v>2768</v>
      </c>
      <c r="M3142" s="15"/>
      <c r="N3142" s="15" t="s">
        <v>43</v>
      </c>
      <c r="O3142" s="15"/>
      <c r="P3142" s="16" t="s">
        <v>172</v>
      </c>
      <c r="Q3142" s="17">
        <v>3899</v>
      </c>
      <c r="R3142" s="18">
        <v>45</v>
      </c>
      <c r="S3142" s="19">
        <v>2466.1174999999994</v>
      </c>
      <c r="T3142" s="20" t="s">
        <v>34</v>
      </c>
      <c r="U3142" s="21" t="s">
        <v>47</v>
      </c>
      <c r="V3142" s="22" t="s">
        <v>88</v>
      </c>
      <c r="W3142" s="23">
        <v>1</v>
      </c>
      <c r="X3142" s="24"/>
    </row>
    <row r="3143" spans="1:24" s="1" customFormat="1" ht="26" customHeight="1" x14ac:dyDescent="0.3">
      <c r="A3143" s="26" t="s">
        <v>23</v>
      </c>
      <c r="B3143" s="26" t="s">
        <v>2766</v>
      </c>
      <c r="C3143" s="12" t="s">
        <v>2767</v>
      </c>
      <c r="D3143" s="57"/>
      <c r="E3143" s="42" t="str">
        <f>HYPERLINK("https://www.google.ru/search?q=KF0417&amp;newwindow=1&amp;tbm=isch","Еще фото")</f>
        <v>Еще фото</v>
      </c>
      <c r="F3143" s="28" t="s">
        <v>137</v>
      </c>
      <c r="G3143" s="26" t="s">
        <v>2419</v>
      </c>
      <c r="H3143" s="26" t="s">
        <v>27</v>
      </c>
      <c r="I3143" s="26" t="s">
        <v>2408</v>
      </c>
      <c r="J3143" s="15" t="s">
        <v>28</v>
      </c>
      <c r="K3143" s="16" t="s">
        <v>29</v>
      </c>
      <c r="L3143" s="60"/>
      <c r="M3143" s="15"/>
      <c r="N3143" s="15" t="s">
        <v>43</v>
      </c>
      <c r="O3143" s="15"/>
      <c r="P3143" s="16" t="s">
        <v>172</v>
      </c>
      <c r="Q3143" s="17">
        <v>3899</v>
      </c>
      <c r="R3143" s="18">
        <v>45</v>
      </c>
      <c r="S3143" s="19">
        <v>2466.1174999999994</v>
      </c>
      <c r="T3143" s="20" t="s">
        <v>34</v>
      </c>
      <c r="U3143" s="21" t="s">
        <v>35</v>
      </c>
      <c r="V3143" s="22" t="s">
        <v>36</v>
      </c>
      <c r="W3143" s="23">
        <v>6</v>
      </c>
      <c r="X3143" s="24"/>
    </row>
    <row r="3144" spans="1:24" s="1" customFormat="1" ht="26" customHeight="1" x14ac:dyDescent="0.3">
      <c r="A3144" s="26" t="s">
        <v>23</v>
      </c>
      <c r="B3144" s="26" t="s">
        <v>2766</v>
      </c>
      <c r="C3144" s="12" t="s">
        <v>2767</v>
      </c>
      <c r="D3144" s="57"/>
      <c r="E3144" s="42" t="str">
        <f>HYPERLINK("https://www.google.ru/search?q=KF0417&amp;newwindow=1&amp;tbm=isch","Еще фото")</f>
        <v>Еще фото</v>
      </c>
      <c r="F3144" s="28" t="s">
        <v>137</v>
      </c>
      <c r="G3144" s="26" t="s">
        <v>2419</v>
      </c>
      <c r="H3144" s="26" t="s">
        <v>27</v>
      </c>
      <c r="I3144" s="26" t="s">
        <v>2408</v>
      </c>
      <c r="J3144" s="15" t="s">
        <v>28</v>
      </c>
      <c r="K3144" s="16" t="s">
        <v>29</v>
      </c>
      <c r="L3144" s="60"/>
      <c r="M3144" s="15"/>
      <c r="N3144" s="15" t="s">
        <v>43</v>
      </c>
      <c r="O3144" s="15"/>
      <c r="P3144" s="16" t="s">
        <v>172</v>
      </c>
      <c r="Q3144" s="17">
        <v>3899</v>
      </c>
      <c r="R3144" s="18">
        <v>45</v>
      </c>
      <c r="S3144" s="19">
        <v>2466.1174999999994</v>
      </c>
      <c r="T3144" s="20" t="s">
        <v>34</v>
      </c>
      <c r="U3144" s="21" t="s">
        <v>50</v>
      </c>
      <c r="V3144" s="22" t="s">
        <v>52</v>
      </c>
      <c r="W3144" s="23">
        <v>6</v>
      </c>
      <c r="X3144" s="24"/>
    </row>
    <row r="3145" spans="1:24" s="1" customFormat="1" ht="26" customHeight="1" x14ac:dyDescent="0.3">
      <c r="A3145" s="26" t="s">
        <v>23</v>
      </c>
      <c r="B3145" s="26" t="s">
        <v>2766</v>
      </c>
      <c r="C3145" s="12" t="s">
        <v>2767</v>
      </c>
      <c r="D3145" s="58"/>
      <c r="E3145" s="42" t="str">
        <f>HYPERLINK("https://www.google.ru/search?q=KF0417&amp;newwindow=1&amp;tbm=isch","Еще фото")</f>
        <v>Еще фото</v>
      </c>
      <c r="F3145" s="28" t="s">
        <v>137</v>
      </c>
      <c r="G3145" s="26" t="s">
        <v>2419</v>
      </c>
      <c r="H3145" s="26" t="s">
        <v>27</v>
      </c>
      <c r="I3145" s="26" t="s">
        <v>2408</v>
      </c>
      <c r="J3145" s="15" t="s">
        <v>28</v>
      </c>
      <c r="K3145" s="16" t="s">
        <v>29</v>
      </c>
      <c r="L3145" s="61"/>
      <c r="M3145" s="15"/>
      <c r="N3145" s="15" t="s">
        <v>43</v>
      </c>
      <c r="O3145" s="15"/>
      <c r="P3145" s="16" t="s">
        <v>172</v>
      </c>
      <c r="Q3145" s="17">
        <v>3899</v>
      </c>
      <c r="R3145" s="18">
        <v>45</v>
      </c>
      <c r="S3145" s="19">
        <v>2466.1174999999994</v>
      </c>
      <c r="T3145" s="20" t="s">
        <v>34</v>
      </c>
      <c r="U3145" s="21" t="s">
        <v>51</v>
      </c>
      <c r="V3145" s="22" t="s">
        <v>89</v>
      </c>
      <c r="W3145" s="23">
        <v>1</v>
      </c>
      <c r="X3145" s="24"/>
    </row>
    <row r="3146" spans="1:24" s="1" customFormat="1" ht="26" customHeight="1" x14ac:dyDescent="0.3">
      <c r="A3146" s="11" t="s">
        <v>23</v>
      </c>
      <c r="B3146" s="11" t="s">
        <v>2769</v>
      </c>
      <c r="C3146" s="12" t="s">
        <v>2770</v>
      </c>
      <c r="D3146" s="56"/>
      <c r="E3146" s="42" t="str">
        <f>HYPERLINK("https://www.google.ru/search?q=KF0418&amp;newwindow=1&amp;tbm=isch","Еще фото")</f>
        <v>Еще фото</v>
      </c>
      <c r="F3146" s="28" t="s">
        <v>137</v>
      </c>
      <c r="G3146" s="11" t="s">
        <v>2419</v>
      </c>
      <c r="H3146" s="11" t="s">
        <v>27</v>
      </c>
      <c r="I3146" s="15" t="s">
        <v>2408</v>
      </c>
      <c r="J3146" s="15" t="s">
        <v>28</v>
      </c>
      <c r="K3146" s="16" t="s">
        <v>29</v>
      </c>
      <c r="L3146" s="59" t="s">
        <v>2768</v>
      </c>
      <c r="M3146" s="15"/>
      <c r="N3146" s="15" t="s">
        <v>308</v>
      </c>
      <c r="O3146" s="15"/>
      <c r="P3146" s="16" t="s">
        <v>172</v>
      </c>
      <c r="Q3146" s="17">
        <v>3899</v>
      </c>
      <c r="R3146" s="18">
        <v>45</v>
      </c>
      <c r="S3146" s="19">
        <v>2466.1174999999994</v>
      </c>
      <c r="T3146" s="20" t="s">
        <v>34</v>
      </c>
      <c r="U3146" s="21" t="s">
        <v>47</v>
      </c>
      <c r="V3146" s="22" t="s">
        <v>88</v>
      </c>
      <c r="W3146" s="23">
        <v>2</v>
      </c>
      <c r="X3146" s="24"/>
    </row>
    <row r="3147" spans="1:24" s="1" customFormat="1" ht="26" customHeight="1" x14ac:dyDescent="0.3">
      <c r="A3147" s="26" t="s">
        <v>23</v>
      </c>
      <c r="B3147" s="26" t="s">
        <v>2769</v>
      </c>
      <c r="C3147" s="12" t="s">
        <v>2770</v>
      </c>
      <c r="D3147" s="57"/>
      <c r="E3147" s="42" t="str">
        <f>HYPERLINK("https://www.google.ru/search?q=KF0418&amp;newwindow=1&amp;tbm=isch","Еще фото")</f>
        <v>Еще фото</v>
      </c>
      <c r="F3147" s="28" t="s">
        <v>137</v>
      </c>
      <c r="G3147" s="26" t="s">
        <v>2419</v>
      </c>
      <c r="H3147" s="26" t="s">
        <v>27</v>
      </c>
      <c r="I3147" s="26" t="s">
        <v>2408</v>
      </c>
      <c r="J3147" s="15" t="s">
        <v>28</v>
      </c>
      <c r="K3147" s="16" t="s">
        <v>29</v>
      </c>
      <c r="L3147" s="60"/>
      <c r="M3147" s="15"/>
      <c r="N3147" s="15" t="s">
        <v>308</v>
      </c>
      <c r="O3147" s="15"/>
      <c r="P3147" s="16" t="s">
        <v>172</v>
      </c>
      <c r="Q3147" s="17">
        <v>3899</v>
      </c>
      <c r="R3147" s="18">
        <v>45</v>
      </c>
      <c r="S3147" s="19">
        <v>2466.1174999999994</v>
      </c>
      <c r="T3147" s="20" t="s">
        <v>34</v>
      </c>
      <c r="U3147" s="21" t="s">
        <v>35</v>
      </c>
      <c r="V3147" s="22" t="s">
        <v>36</v>
      </c>
      <c r="W3147" s="23">
        <v>9</v>
      </c>
      <c r="X3147" s="24"/>
    </row>
    <row r="3148" spans="1:24" s="1" customFormat="1" ht="26" customHeight="1" x14ac:dyDescent="0.3">
      <c r="A3148" s="26" t="s">
        <v>23</v>
      </c>
      <c r="B3148" s="26" t="s">
        <v>2769</v>
      </c>
      <c r="C3148" s="12" t="s">
        <v>2770</v>
      </c>
      <c r="D3148" s="57"/>
      <c r="E3148" s="42" t="str">
        <f>HYPERLINK("https://www.google.ru/search?q=KF0418&amp;newwindow=1&amp;tbm=isch","Еще фото")</f>
        <v>Еще фото</v>
      </c>
      <c r="F3148" s="28" t="s">
        <v>137</v>
      </c>
      <c r="G3148" s="26" t="s">
        <v>2419</v>
      </c>
      <c r="H3148" s="26" t="s">
        <v>27</v>
      </c>
      <c r="I3148" s="26" t="s">
        <v>2408</v>
      </c>
      <c r="J3148" s="15" t="s">
        <v>28</v>
      </c>
      <c r="K3148" s="16" t="s">
        <v>29</v>
      </c>
      <c r="L3148" s="60"/>
      <c r="M3148" s="15"/>
      <c r="N3148" s="15" t="s">
        <v>308</v>
      </c>
      <c r="O3148" s="15"/>
      <c r="P3148" s="16" t="s">
        <v>172</v>
      </c>
      <c r="Q3148" s="17">
        <v>3899</v>
      </c>
      <c r="R3148" s="18">
        <v>45</v>
      </c>
      <c r="S3148" s="19">
        <v>2466.1174999999994</v>
      </c>
      <c r="T3148" s="20" t="s">
        <v>34</v>
      </c>
      <c r="U3148" s="21" t="s">
        <v>50</v>
      </c>
      <c r="V3148" s="22" t="s">
        <v>52</v>
      </c>
      <c r="W3148" s="23">
        <v>7</v>
      </c>
      <c r="X3148" s="24"/>
    </row>
    <row r="3149" spans="1:24" s="1" customFormat="1" ht="26" customHeight="1" x14ac:dyDescent="0.3">
      <c r="A3149" s="26" t="s">
        <v>23</v>
      </c>
      <c r="B3149" s="26" t="s">
        <v>2769</v>
      </c>
      <c r="C3149" s="12" t="s">
        <v>2770</v>
      </c>
      <c r="D3149" s="58"/>
      <c r="E3149" s="42" t="str">
        <f>HYPERLINK("https://www.google.ru/search?q=KF0418&amp;newwindow=1&amp;tbm=isch","Еще фото")</f>
        <v>Еще фото</v>
      </c>
      <c r="F3149" s="28" t="s">
        <v>137</v>
      </c>
      <c r="G3149" s="26" t="s">
        <v>2419</v>
      </c>
      <c r="H3149" s="26" t="s">
        <v>27</v>
      </c>
      <c r="I3149" s="26" t="s">
        <v>2408</v>
      </c>
      <c r="J3149" s="15" t="s">
        <v>28</v>
      </c>
      <c r="K3149" s="16" t="s">
        <v>29</v>
      </c>
      <c r="L3149" s="61"/>
      <c r="M3149" s="15"/>
      <c r="N3149" s="15" t="s">
        <v>308</v>
      </c>
      <c r="O3149" s="15"/>
      <c r="P3149" s="16" t="s">
        <v>172</v>
      </c>
      <c r="Q3149" s="17">
        <v>3899</v>
      </c>
      <c r="R3149" s="18">
        <v>45</v>
      </c>
      <c r="S3149" s="19">
        <v>2466.1174999999994</v>
      </c>
      <c r="T3149" s="20" t="s">
        <v>34</v>
      </c>
      <c r="U3149" s="21" t="s">
        <v>51</v>
      </c>
      <c r="V3149" s="22" t="s">
        <v>89</v>
      </c>
      <c r="W3149" s="23">
        <v>5</v>
      </c>
      <c r="X3149" s="24"/>
    </row>
    <row r="3150" spans="1:24" s="1" customFormat="1" ht="21" customHeight="1" x14ac:dyDescent="0.3">
      <c r="A3150" s="11" t="s">
        <v>23</v>
      </c>
      <c r="B3150" s="11" t="s">
        <v>2771</v>
      </c>
      <c r="C3150" s="25" t="s">
        <v>2772</v>
      </c>
      <c r="D3150" s="56"/>
      <c r="E3150" s="42" t="str">
        <f>HYPERLINK("https://www.google.ru/search?q=KS7621&amp;newwindow=1&amp;tbm=isch","Еще фото")</f>
        <v>Еще фото</v>
      </c>
      <c r="F3150" s="28" t="s">
        <v>137</v>
      </c>
      <c r="G3150" s="11" t="s">
        <v>2419</v>
      </c>
      <c r="H3150" s="11" t="s">
        <v>27</v>
      </c>
      <c r="I3150" s="15" t="s">
        <v>2408</v>
      </c>
      <c r="J3150" s="15" t="s">
        <v>28</v>
      </c>
      <c r="K3150" s="16" t="s">
        <v>29</v>
      </c>
      <c r="L3150" s="59"/>
      <c r="M3150" s="15"/>
      <c r="N3150" s="15" t="s">
        <v>43</v>
      </c>
      <c r="O3150" s="15"/>
      <c r="P3150" s="16" t="s">
        <v>172</v>
      </c>
      <c r="Q3150" s="17">
        <v>3299</v>
      </c>
      <c r="R3150" s="18">
        <v>45</v>
      </c>
      <c r="S3150" s="19">
        <v>2086.6174999999998</v>
      </c>
      <c r="T3150" s="20" t="s">
        <v>34</v>
      </c>
      <c r="U3150" s="21" t="s">
        <v>47</v>
      </c>
      <c r="V3150" s="22" t="s">
        <v>88</v>
      </c>
      <c r="W3150" s="23">
        <v>6</v>
      </c>
      <c r="X3150" s="24"/>
    </row>
    <row r="3151" spans="1:24" s="1" customFormat="1" ht="21" customHeight="1" x14ac:dyDescent="0.3">
      <c r="A3151" s="26" t="s">
        <v>23</v>
      </c>
      <c r="B3151" s="26" t="s">
        <v>2771</v>
      </c>
      <c r="C3151" s="27" t="s">
        <v>2772</v>
      </c>
      <c r="D3151" s="57"/>
      <c r="E3151" s="42" t="str">
        <f>HYPERLINK("https://www.google.ru/search?q=KS7621&amp;newwindow=1&amp;tbm=isch","Еще фото")</f>
        <v>Еще фото</v>
      </c>
      <c r="F3151" s="28" t="s">
        <v>137</v>
      </c>
      <c r="G3151" s="26" t="s">
        <v>2419</v>
      </c>
      <c r="H3151" s="26" t="s">
        <v>27</v>
      </c>
      <c r="I3151" s="26" t="s">
        <v>2408</v>
      </c>
      <c r="J3151" s="15" t="s">
        <v>28</v>
      </c>
      <c r="K3151" s="16" t="s">
        <v>29</v>
      </c>
      <c r="L3151" s="60"/>
      <c r="M3151" s="15"/>
      <c r="N3151" s="15" t="s">
        <v>43</v>
      </c>
      <c r="O3151" s="15"/>
      <c r="P3151" s="16" t="s">
        <v>172</v>
      </c>
      <c r="Q3151" s="17">
        <v>3299</v>
      </c>
      <c r="R3151" s="18">
        <v>45</v>
      </c>
      <c r="S3151" s="19">
        <v>2086.6174999999998</v>
      </c>
      <c r="T3151" s="20" t="s">
        <v>34</v>
      </c>
      <c r="U3151" s="21" t="s">
        <v>35</v>
      </c>
      <c r="V3151" s="22" t="s">
        <v>36</v>
      </c>
      <c r="W3151" s="23">
        <v>16</v>
      </c>
      <c r="X3151" s="24"/>
    </row>
    <row r="3152" spans="1:24" s="1" customFormat="1" ht="21" customHeight="1" x14ac:dyDescent="0.3">
      <c r="A3152" s="26" t="s">
        <v>23</v>
      </c>
      <c r="B3152" s="26" t="s">
        <v>2771</v>
      </c>
      <c r="C3152" s="27" t="s">
        <v>2772</v>
      </c>
      <c r="D3152" s="57"/>
      <c r="E3152" s="42" t="str">
        <f>HYPERLINK("https://www.google.ru/search?q=KS7621&amp;newwindow=1&amp;tbm=isch","Еще фото")</f>
        <v>Еще фото</v>
      </c>
      <c r="F3152" s="28" t="s">
        <v>137</v>
      </c>
      <c r="G3152" s="26" t="s">
        <v>2419</v>
      </c>
      <c r="H3152" s="26" t="s">
        <v>27</v>
      </c>
      <c r="I3152" s="26" t="s">
        <v>2408</v>
      </c>
      <c r="J3152" s="15" t="s">
        <v>28</v>
      </c>
      <c r="K3152" s="16" t="s">
        <v>29</v>
      </c>
      <c r="L3152" s="60"/>
      <c r="M3152" s="15"/>
      <c r="N3152" s="15" t="s">
        <v>43</v>
      </c>
      <c r="O3152" s="15"/>
      <c r="P3152" s="16" t="s">
        <v>172</v>
      </c>
      <c r="Q3152" s="17">
        <v>3299</v>
      </c>
      <c r="R3152" s="18">
        <v>45</v>
      </c>
      <c r="S3152" s="19">
        <v>2086.6174999999998</v>
      </c>
      <c r="T3152" s="20" t="s">
        <v>34</v>
      </c>
      <c r="U3152" s="21" t="s">
        <v>50</v>
      </c>
      <c r="V3152" s="22" t="s">
        <v>52</v>
      </c>
      <c r="W3152" s="23">
        <v>15</v>
      </c>
      <c r="X3152" s="24"/>
    </row>
    <row r="3153" spans="1:24" s="1" customFormat="1" ht="21" customHeight="1" x14ac:dyDescent="0.3">
      <c r="A3153" s="26" t="s">
        <v>23</v>
      </c>
      <c r="B3153" s="26" t="s">
        <v>2771</v>
      </c>
      <c r="C3153" s="27" t="s">
        <v>2772</v>
      </c>
      <c r="D3153" s="57"/>
      <c r="E3153" s="42" t="str">
        <f>HYPERLINK("https://www.google.ru/search?q=KS7621&amp;newwindow=1&amp;tbm=isch","Еще фото")</f>
        <v>Еще фото</v>
      </c>
      <c r="F3153" s="28" t="s">
        <v>137</v>
      </c>
      <c r="G3153" s="26" t="s">
        <v>2419</v>
      </c>
      <c r="H3153" s="26" t="s">
        <v>27</v>
      </c>
      <c r="I3153" s="26" t="s">
        <v>2408</v>
      </c>
      <c r="J3153" s="15" t="s">
        <v>28</v>
      </c>
      <c r="K3153" s="16" t="s">
        <v>29</v>
      </c>
      <c r="L3153" s="60"/>
      <c r="M3153" s="15"/>
      <c r="N3153" s="15" t="s">
        <v>43</v>
      </c>
      <c r="O3153" s="15"/>
      <c r="P3153" s="16" t="s">
        <v>172</v>
      </c>
      <c r="Q3153" s="17">
        <v>3299</v>
      </c>
      <c r="R3153" s="18">
        <v>45</v>
      </c>
      <c r="S3153" s="19">
        <v>2086.6174999999998</v>
      </c>
      <c r="T3153" s="20" t="s">
        <v>34</v>
      </c>
      <c r="U3153" s="21" t="s">
        <v>51</v>
      </c>
      <c r="V3153" s="22" t="s">
        <v>89</v>
      </c>
      <c r="W3153" s="23">
        <v>8</v>
      </c>
      <c r="X3153" s="24"/>
    </row>
    <row r="3154" spans="1:24" s="1" customFormat="1" ht="32" customHeight="1" x14ac:dyDescent="0.3">
      <c r="A3154" s="26" t="s">
        <v>23</v>
      </c>
      <c r="B3154" s="26" t="s">
        <v>2771</v>
      </c>
      <c r="C3154" s="27" t="s">
        <v>2772</v>
      </c>
      <c r="D3154" s="58"/>
      <c r="E3154" s="42" t="str">
        <f>HYPERLINK("https://www.google.ru/search?q=KS7621&amp;newwindow=1&amp;tbm=isch","Еще фото")</f>
        <v>Еще фото</v>
      </c>
      <c r="F3154" s="28" t="s">
        <v>137</v>
      </c>
      <c r="G3154" s="26" t="s">
        <v>2419</v>
      </c>
      <c r="H3154" s="26" t="s">
        <v>27</v>
      </c>
      <c r="I3154" s="26" t="s">
        <v>2408</v>
      </c>
      <c r="J3154" s="15" t="s">
        <v>28</v>
      </c>
      <c r="K3154" s="16" t="s">
        <v>29</v>
      </c>
      <c r="L3154" s="61"/>
      <c r="M3154" s="15"/>
      <c r="N3154" s="15" t="s">
        <v>43</v>
      </c>
      <c r="O3154" s="15"/>
      <c r="P3154" s="16" t="s">
        <v>172</v>
      </c>
      <c r="Q3154" s="17">
        <v>3299</v>
      </c>
      <c r="R3154" s="18">
        <v>45</v>
      </c>
      <c r="S3154" s="19">
        <v>2086.6174999999998</v>
      </c>
      <c r="T3154" s="20" t="s">
        <v>34</v>
      </c>
      <c r="U3154" s="21" t="s">
        <v>97</v>
      </c>
      <c r="V3154" s="22" t="s">
        <v>98</v>
      </c>
      <c r="W3154" s="23">
        <v>2</v>
      </c>
      <c r="X3154" s="24"/>
    </row>
    <row r="3155" spans="1:24" s="1" customFormat="1" ht="52.05" customHeight="1" x14ac:dyDescent="0.3">
      <c r="A3155" s="11" t="s">
        <v>23</v>
      </c>
      <c r="B3155" s="11" t="s">
        <v>2773</v>
      </c>
      <c r="C3155" s="12" t="s">
        <v>2774</v>
      </c>
      <c r="D3155" s="62"/>
      <c r="E3155" s="42" t="str">
        <f>HYPERLINK("https://www.google.ru/search?q=JN2742&amp;newwindow=1&amp;tbm=isch","Еще фото")</f>
        <v>Еще фото</v>
      </c>
      <c r="F3155" s="14"/>
      <c r="G3155" s="11" t="s">
        <v>2775</v>
      </c>
      <c r="H3155" s="11" t="s">
        <v>378</v>
      </c>
      <c r="I3155" s="15" t="s">
        <v>2776</v>
      </c>
      <c r="J3155" s="15" t="s">
        <v>28</v>
      </c>
      <c r="K3155" s="16" t="s">
        <v>1011</v>
      </c>
      <c r="L3155" s="59" t="s">
        <v>2777</v>
      </c>
      <c r="M3155" s="15"/>
      <c r="N3155" s="15" t="s">
        <v>72</v>
      </c>
      <c r="O3155" s="15"/>
      <c r="P3155" s="16" t="s">
        <v>2778</v>
      </c>
      <c r="Q3155" s="17">
        <v>2199</v>
      </c>
      <c r="R3155" s="18">
        <v>64.180000000000007</v>
      </c>
      <c r="S3155" s="30">
        <v>905.93549999999993</v>
      </c>
      <c r="T3155" s="20" t="s">
        <v>34</v>
      </c>
      <c r="U3155" s="21" t="s">
        <v>2779</v>
      </c>
      <c r="V3155" s="22" t="s">
        <v>2780</v>
      </c>
      <c r="W3155" s="23">
        <v>14</v>
      </c>
      <c r="X3155" s="24"/>
    </row>
    <row r="3156" spans="1:24" s="1" customFormat="1" ht="61.05" customHeight="1" x14ac:dyDescent="0.3">
      <c r="A3156" s="26" t="s">
        <v>23</v>
      </c>
      <c r="B3156" s="26" t="s">
        <v>2773</v>
      </c>
      <c r="C3156" s="12" t="s">
        <v>2774</v>
      </c>
      <c r="D3156" s="63"/>
      <c r="E3156" s="42" t="str">
        <f>HYPERLINK("https://www.google.ru/search?q=JN2742&amp;newwindow=1&amp;tbm=isch","Еще фото")</f>
        <v>Еще фото</v>
      </c>
      <c r="F3156" s="14"/>
      <c r="G3156" s="26" t="s">
        <v>2775</v>
      </c>
      <c r="H3156" s="26" t="s">
        <v>378</v>
      </c>
      <c r="I3156" s="26" t="s">
        <v>2776</v>
      </c>
      <c r="J3156" s="15" t="s">
        <v>28</v>
      </c>
      <c r="K3156" s="16" t="s">
        <v>1011</v>
      </c>
      <c r="L3156" s="61"/>
      <c r="M3156" s="15"/>
      <c r="N3156" s="15" t="s">
        <v>72</v>
      </c>
      <c r="O3156" s="15"/>
      <c r="P3156" s="16" t="s">
        <v>2778</v>
      </c>
      <c r="Q3156" s="17">
        <v>2199</v>
      </c>
      <c r="R3156" s="18">
        <v>64.180000000000007</v>
      </c>
      <c r="S3156" s="30">
        <v>905.93549999999993</v>
      </c>
      <c r="T3156" s="20" t="s">
        <v>34</v>
      </c>
      <c r="U3156" s="21" t="s">
        <v>2781</v>
      </c>
      <c r="V3156" s="22" t="s">
        <v>52</v>
      </c>
      <c r="W3156" s="23">
        <v>15</v>
      </c>
      <c r="X3156" s="24"/>
    </row>
    <row r="3157" spans="1:24" s="1" customFormat="1" ht="35" customHeight="1" x14ac:dyDescent="0.3">
      <c r="A3157" s="11" t="s">
        <v>23</v>
      </c>
      <c r="B3157" s="11" t="s">
        <v>2782</v>
      </c>
      <c r="C3157" s="12" t="s">
        <v>2783</v>
      </c>
      <c r="D3157" s="56"/>
      <c r="E3157" s="42" t="str">
        <f>HYPERLINK("https://www.google.ru/search?q=II0745&amp;newwindow=1&amp;tbm=isch","Еще фото")</f>
        <v>Еще фото</v>
      </c>
      <c r="F3157" s="14"/>
      <c r="G3157" s="11" t="s">
        <v>2775</v>
      </c>
      <c r="H3157" s="11" t="s">
        <v>378</v>
      </c>
      <c r="I3157" s="15" t="s">
        <v>2776</v>
      </c>
      <c r="J3157" s="15" t="s">
        <v>28</v>
      </c>
      <c r="K3157" s="16" t="s">
        <v>29</v>
      </c>
      <c r="L3157" s="59" t="s">
        <v>2784</v>
      </c>
      <c r="M3157" s="15"/>
      <c r="N3157" s="15" t="s">
        <v>43</v>
      </c>
      <c r="O3157" s="15"/>
      <c r="P3157" s="16" t="s">
        <v>172</v>
      </c>
      <c r="Q3157" s="17">
        <v>4999</v>
      </c>
      <c r="R3157" s="18">
        <v>58.04</v>
      </c>
      <c r="S3157" s="19">
        <v>2412.4354999999996</v>
      </c>
      <c r="T3157" s="20" t="s">
        <v>34</v>
      </c>
      <c r="U3157" s="21" t="s">
        <v>382</v>
      </c>
      <c r="V3157" s="22" t="s">
        <v>89</v>
      </c>
      <c r="W3157" s="23">
        <v>12</v>
      </c>
      <c r="X3157" s="24"/>
    </row>
    <row r="3158" spans="1:24" s="1" customFormat="1" ht="35" customHeight="1" x14ac:dyDescent="0.3">
      <c r="A3158" s="26" t="s">
        <v>23</v>
      </c>
      <c r="B3158" s="26" t="s">
        <v>2782</v>
      </c>
      <c r="C3158" s="12" t="s">
        <v>2783</v>
      </c>
      <c r="D3158" s="57"/>
      <c r="E3158" s="42" t="str">
        <f>HYPERLINK("https://www.google.ru/search?q=II0745&amp;newwindow=1&amp;tbm=isch","Еще фото")</f>
        <v>Еще фото</v>
      </c>
      <c r="F3158" s="14"/>
      <c r="G3158" s="26" t="s">
        <v>2775</v>
      </c>
      <c r="H3158" s="26" t="s">
        <v>378</v>
      </c>
      <c r="I3158" s="26" t="s">
        <v>2776</v>
      </c>
      <c r="J3158" s="15" t="s">
        <v>28</v>
      </c>
      <c r="K3158" s="16" t="s">
        <v>29</v>
      </c>
      <c r="L3158" s="60"/>
      <c r="M3158" s="15"/>
      <c r="N3158" s="15" t="s">
        <v>43</v>
      </c>
      <c r="O3158" s="15"/>
      <c r="P3158" s="16" t="s">
        <v>172</v>
      </c>
      <c r="Q3158" s="17">
        <v>4999</v>
      </c>
      <c r="R3158" s="18">
        <v>58.04</v>
      </c>
      <c r="S3158" s="19">
        <v>2412.4354999999996</v>
      </c>
      <c r="T3158" s="20" t="s">
        <v>34</v>
      </c>
      <c r="U3158" s="21" t="s">
        <v>400</v>
      </c>
      <c r="V3158" s="22" t="s">
        <v>351</v>
      </c>
      <c r="W3158" s="23">
        <v>13</v>
      </c>
      <c r="X3158" s="24"/>
    </row>
    <row r="3159" spans="1:24" s="1" customFormat="1" ht="37.049999999999997" customHeight="1" x14ac:dyDescent="0.3">
      <c r="A3159" s="26" t="s">
        <v>23</v>
      </c>
      <c r="B3159" s="26" t="s">
        <v>2782</v>
      </c>
      <c r="C3159" s="12" t="s">
        <v>2783</v>
      </c>
      <c r="D3159" s="58"/>
      <c r="E3159" s="42" t="str">
        <f>HYPERLINK("https://www.google.ru/search?q=II0745&amp;newwindow=1&amp;tbm=isch","Еще фото")</f>
        <v>Еще фото</v>
      </c>
      <c r="F3159" s="14"/>
      <c r="G3159" s="26" t="s">
        <v>2775</v>
      </c>
      <c r="H3159" s="26" t="s">
        <v>378</v>
      </c>
      <c r="I3159" s="26" t="s">
        <v>2776</v>
      </c>
      <c r="J3159" s="15" t="s">
        <v>28</v>
      </c>
      <c r="K3159" s="16" t="s">
        <v>29</v>
      </c>
      <c r="L3159" s="61"/>
      <c r="M3159" s="15"/>
      <c r="N3159" s="15" t="s">
        <v>43</v>
      </c>
      <c r="O3159" s="15"/>
      <c r="P3159" s="16" t="s">
        <v>172</v>
      </c>
      <c r="Q3159" s="17">
        <v>4999</v>
      </c>
      <c r="R3159" s="18">
        <v>58.04</v>
      </c>
      <c r="S3159" s="19">
        <v>2412.4354999999996</v>
      </c>
      <c r="T3159" s="20" t="s">
        <v>34</v>
      </c>
      <c r="U3159" s="21" t="s">
        <v>2779</v>
      </c>
      <c r="V3159" s="22" t="s">
        <v>2780</v>
      </c>
      <c r="W3159" s="23">
        <v>1</v>
      </c>
      <c r="X3159" s="24"/>
    </row>
    <row r="3160" spans="1:24" s="1" customFormat="1" ht="52.05" customHeight="1" x14ac:dyDescent="0.3">
      <c r="A3160" s="11" t="s">
        <v>23</v>
      </c>
      <c r="B3160" s="11" t="s">
        <v>2785</v>
      </c>
      <c r="C3160" s="12" t="s">
        <v>2786</v>
      </c>
      <c r="D3160" s="62"/>
      <c r="E3160" s="42" t="str">
        <f>HYPERLINK("https://www.google.ru/search?q=HS9765&amp;newwindow=1&amp;tbm=isch","Еще фото")</f>
        <v>Еще фото</v>
      </c>
      <c r="F3160" s="14" t="s">
        <v>107</v>
      </c>
      <c r="G3160" s="11" t="s">
        <v>2775</v>
      </c>
      <c r="H3160" s="11" t="s">
        <v>378</v>
      </c>
      <c r="I3160" s="15" t="s">
        <v>2776</v>
      </c>
      <c r="J3160" s="15" t="s">
        <v>118</v>
      </c>
      <c r="K3160" s="16" t="s">
        <v>29</v>
      </c>
      <c r="L3160" s="59" t="s">
        <v>2787</v>
      </c>
      <c r="M3160" s="15"/>
      <c r="N3160" s="15" t="s">
        <v>138</v>
      </c>
      <c r="O3160" s="15"/>
      <c r="P3160" s="16" t="s">
        <v>328</v>
      </c>
      <c r="Q3160" s="17">
        <v>3699</v>
      </c>
      <c r="R3160" s="18">
        <v>55.45</v>
      </c>
      <c r="S3160" s="19">
        <v>1894.9354999999998</v>
      </c>
      <c r="T3160" s="20" t="s">
        <v>34</v>
      </c>
      <c r="U3160" s="21" t="s">
        <v>382</v>
      </c>
      <c r="V3160" s="22" t="s">
        <v>89</v>
      </c>
      <c r="W3160" s="23">
        <v>27</v>
      </c>
      <c r="X3160" s="24"/>
    </row>
    <row r="3161" spans="1:24" s="1" customFormat="1" ht="61.05" customHeight="1" x14ac:dyDescent="0.3">
      <c r="A3161" s="26" t="s">
        <v>23</v>
      </c>
      <c r="B3161" s="26" t="s">
        <v>2785</v>
      </c>
      <c r="C3161" s="12" t="s">
        <v>2786</v>
      </c>
      <c r="D3161" s="63"/>
      <c r="E3161" s="42" t="str">
        <f>HYPERLINK("https://www.google.ru/search?q=HS9765&amp;newwindow=1&amp;tbm=isch","Еще фото")</f>
        <v>Еще фото</v>
      </c>
      <c r="F3161" s="14" t="s">
        <v>107</v>
      </c>
      <c r="G3161" s="26" t="s">
        <v>2775</v>
      </c>
      <c r="H3161" s="26" t="s">
        <v>378</v>
      </c>
      <c r="I3161" s="26" t="s">
        <v>2776</v>
      </c>
      <c r="J3161" s="15" t="s">
        <v>118</v>
      </c>
      <c r="K3161" s="16" t="s">
        <v>29</v>
      </c>
      <c r="L3161" s="61"/>
      <c r="M3161" s="15"/>
      <c r="N3161" s="15" t="s">
        <v>138</v>
      </c>
      <c r="O3161" s="15"/>
      <c r="P3161" s="16" t="s">
        <v>328</v>
      </c>
      <c r="Q3161" s="17">
        <v>3699</v>
      </c>
      <c r="R3161" s="18">
        <v>55.45</v>
      </c>
      <c r="S3161" s="19">
        <v>1894.9354999999998</v>
      </c>
      <c r="T3161" s="20" t="s">
        <v>34</v>
      </c>
      <c r="U3161" s="21" t="s">
        <v>400</v>
      </c>
      <c r="V3161" s="22" t="s">
        <v>351</v>
      </c>
      <c r="W3161" s="23">
        <v>16</v>
      </c>
      <c r="X3161" s="24"/>
    </row>
    <row r="3162" spans="1:24" s="1" customFormat="1" ht="108" customHeight="1" x14ac:dyDescent="0.3">
      <c r="A3162" s="11" t="s">
        <v>23</v>
      </c>
      <c r="B3162" s="11" t="s">
        <v>2788</v>
      </c>
      <c r="C3162" s="12" t="s">
        <v>2789</v>
      </c>
      <c r="D3162" s="13"/>
      <c r="E3162" s="42" t="str">
        <f>HYPERLINK("https://www.google.ru/search?q=JY3173&amp;newwindow=1&amp;tbm=isch","Еще фото")</f>
        <v>Еще фото</v>
      </c>
      <c r="F3162" s="14"/>
      <c r="G3162" s="11" t="s">
        <v>2775</v>
      </c>
      <c r="H3162" s="11" t="s">
        <v>378</v>
      </c>
      <c r="I3162" s="15" t="s">
        <v>2776</v>
      </c>
      <c r="J3162" s="15" t="s">
        <v>28</v>
      </c>
      <c r="K3162" s="16" t="s">
        <v>286</v>
      </c>
      <c r="L3162" s="15" t="s">
        <v>2790</v>
      </c>
      <c r="M3162" s="15"/>
      <c r="N3162" s="15" t="s">
        <v>31</v>
      </c>
      <c r="O3162" s="15"/>
      <c r="P3162" s="16" t="s">
        <v>2778</v>
      </c>
      <c r="Q3162" s="17">
        <v>4999</v>
      </c>
      <c r="R3162" s="18">
        <v>48.83</v>
      </c>
      <c r="S3162" s="19">
        <v>2941.4354999999996</v>
      </c>
      <c r="T3162" s="20" t="s">
        <v>34</v>
      </c>
      <c r="U3162" s="21" t="s">
        <v>413</v>
      </c>
      <c r="V3162" s="22" t="s">
        <v>98</v>
      </c>
      <c r="W3162" s="23">
        <v>2</v>
      </c>
      <c r="X3162" s="24"/>
    </row>
    <row r="3163" spans="1:24" s="1" customFormat="1" ht="52.05" customHeight="1" x14ac:dyDescent="0.3">
      <c r="A3163" s="11" t="s">
        <v>23</v>
      </c>
      <c r="B3163" s="11" t="s">
        <v>2791</v>
      </c>
      <c r="C3163" s="12" t="s">
        <v>2792</v>
      </c>
      <c r="D3163" s="62"/>
      <c r="E3163" s="42" t="str">
        <f>HYPERLINK("https://www.google.ru/search?q=HM1710&amp;newwindow=1&amp;tbm=isch","Еще фото")</f>
        <v>Еще фото</v>
      </c>
      <c r="F3163" s="14"/>
      <c r="G3163" s="11" t="s">
        <v>2775</v>
      </c>
      <c r="H3163" s="11" t="s">
        <v>378</v>
      </c>
      <c r="I3163" s="15" t="s">
        <v>2776</v>
      </c>
      <c r="J3163" s="15" t="s">
        <v>28</v>
      </c>
      <c r="K3163" s="16" t="s">
        <v>286</v>
      </c>
      <c r="L3163" s="59" t="s">
        <v>2793</v>
      </c>
      <c r="M3163" s="15"/>
      <c r="N3163" s="15" t="s">
        <v>72</v>
      </c>
      <c r="O3163" s="15"/>
      <c r="P3163" s="16" t="s">
        <v>2794</v>
      </c>
      <c r="Q3163" s="17">
        <v>3199</v>
      </c>
      <c r="R3163" s="18">
        <v>45</v>
      </c>
      <c r="S3163" s="19">
        <v>2023.3674999999998</v>
      </c>
      <c r="T3163" s="20" t="s">
        <v>34</v>
      </c>
      <c r="U3163" s="21" t="s">
        <v>382</v>
      </c>
      <c r="V3163" s="22" t="s">
        <v>89</v>
      </c>
      <c r="W3163" s="23">
        <v>1</v>
      </c>
      <c r="X3163" s="24"/>
    </row>
    <row r="3164" spans="1:24" s="1" customFormat="1" ht="61.05" customHeight="1" x14ac:dyDescent="0.3">
      <c r="A3164" s="26" t="s">
        <v>23</v>
      </c>
      <c r="B3164" s="26" t="s">
        <v>2791</v>
      </c>
      <c r="C3164" s="12" t="s">
        <v>2792</v>
      </c>
      <c r="D3164" s="63"/>
      <c r="E3164" s="42" t="str">
        <f>HYPERLINK("https://www.google.ru/search?q=HM1710&amp;newwindow=1&amp;tbm=isch","Еще фото")</f>
        <v>Еще фото</v>
      </c>
      <c r="F3164" s="14"/>
      <c r="G3164" s="26" t="s">
        <v>2775</v>
      </c>
      <c r="H3164" s="26" t="s">
        <v>378</v>
      </c>
      <c r="I3164" s="26" t="s">
        <v>2776</v>
      </c>
      <c r="J3164" s="15" t="s">
        <v>28</v>
      </c>
      <c r="K3164" s="16" t="s">
        <v>286</v>
      </c>
      <c r="L3164" s="61"/>
      <c r="M3164" s="15"/>
      <c r="N3164" s="15" t="s">
        <v>72</v>
      </c>
      <c r="O3164" s="15"/>
      <c r="P3164" s="16" t="s">
        <v>2794</v>
      </c>
      <c r="Q3164" s="17">
        <v>3199</v>
      </c>
      <c r="R3164" s="18">
        <v>45</v>
      </c>
      <c r="S3164" s="19">
        <v>2023.3674999999998</v>
      </c>
      <c r="T3164" s="20" t="s">
        <v>34</v>
      </c>
      <c r="U3164" s="21" t="s">
        <v>413</v>
      </c>
      <c r="V3164" s="22" t="s">
        <v>98</v>
      </c>
      <c r="W3164" s="23">
        <v>1</v>
      </c>
      <c r="X3164" s="24"/>
    </row>
    <row r="3165" spans="1:24" s="1" customFormat="1" ht="52.05" customHeight="1" x14ac:dyDescent="0.3">
      <c r="A3165" s="11" t="s">
        <v>23</v>
      </c>
      <c r="B3165" s="11" t="s">
        <v>2795</v>
      </c>
      <c r="C3165" s="12" t="s">
        <v>2796</v>
      </c>
      <c r="D3165" s="62"/>
      <c r="E3165" s="42" t="str">
        <f>HYPERLINK("https://www.google.ru/search?q=JY3163&amp;newwindow=1&amp;tbm=isch","Еще фото")</f>
        <v>Еще фото</v>
      </c>
      <c r="F3165" s="14"/>
      <c r="G3165" s="11" t="s">
        <v>2775</v>
      </c>
      <c r="H3165" s="11" t="s">
        <v>378</v>
      </c>
      <c r="I3165" s="15" t="s">
        <v>2776</v>
      </c>
      <c r="J3165" s="15" t="s">
        <v>28</v>
      </c>
      <c r="K3165" s="16" t="s">
        <v>286</v>
      </c>
      <c r="L3165" s="59" t="s">
        <v>2797</v>
      </c>
      <c r="M3165" s="15"/>
      <c r="N3165" s="15" t="s">
        <v>807</v>
      </c>
      <c r="O3165" s="15"/>
      <c r="P3165" s="16" t="s">
        <v>545</v>
      </c>
      <c r="Q3165" s="17">
        <v>2799</v>
      </c>
      <c r="R3165" s="18">
        <v>45</v>
      </c>
      <c r="S3165" s="19">
        <v>1770.3674999999998</v>
      </c>
      <c r="T3165" s="20" t="s">
        <v>388</v>
      </c>
      <c r="U3165" s="21" t="s">
        <v>400</v>
      </c>
      <c r="V3165" s="22" t="s">
        <v>2798</v>
      </c>
      <c r="W3165" s="23">
        <v>1</v>
      </c>
      <c r="X3165" s="24"/>
    </row>
    <row r="3166" spans="1:24" s="1" customFormat="1" ht="61.05" customHeight="1" x14ac:dyDescent="0.3">
      <c r="A3166" s="26" t="s">
        <v>23</v>
      </c>
      <c r="B3166" s="26" t="s">
        <v>2795</v>
      </c>
      <c r="C3166" s="12" t="s">
        <v>2796</v>
      </c>
      <c r="D3166" s="63"/>
      <c r="E3166" s="42" t="str">
        <f>HYPERLINK("https://www.google.ru/search?q=JY3163&amp;newwindow=1&amp;tbm=isch","Еще фото")</f>
        <v>Еще фото</v>
      </c>
      <c r="F3166" s="14"/>
      <c r="G3166" s="26" t="s">
        <v>2775</v>
      </c>
      <c r="H3166" s="26" t="s">
        <v>378</v>
      </c>
      <c r="I3166" s="26" t="s">
        <v>2776</v>
      </c>
      <c r="J3166" s="15" t="s">
        <v>28</v>
      </c>
      <c r="K3166" s="16" t="s">
        <v>286</v>
      </c>
      <c r="L3166" s="61"/>
      <c r="M3166" s="15"/>
      <c r="N3166" s="15" t="s">
        <v>807</v>
      </c>
      <c r="O3166" s="15"/>
      <c r="P3166" s="16" t="s">
        <v>545</v>
      </c>
      <c r="Q3166" s="17">
        <v>2799</v>
      </c>
      <c r="R3166" s="18">
        <v>45</v>
      </c>
      <c r="S3166" s="19">
        <v>1770.3674999999998</v>
      </c>
      <c r="T3166" s="20" t="s">
        <v>388</v>
      </c>
      <c r="U3166" s="21" t="s">
        <v>382</v>
      </c>
      <c r="V3166" s="22" t="s">
        <v>89</v>
      </c>
      <c r="W3166" s="23">
        <v>4</v>
      </c>
      <c r="X3166" s="24"/>
    </row>
    <row r="3167" spans="1:24" s="1" customFormat="1" ht="52.05" customHeight="1" x14ac:dyDescent="0.3">
      <c r="A3167" s="11" t="s">
        <v>23</v>
      </c>
      <c r="B3167" s="11" t="s">
        <v>2799</v>
      </c>
      <c r="C3167" s="12" t="s">
        <v>2800</v>
      </c>
      <c r="D3167" s="62"/>
      <c r="E3167" s="42" t="str">
        <f>HYPERLINK("https://www.google.ru/search?q=IW4072&amp;newwindow=1&amp;tbm=isch","Еще фото")</f>
        <v>Еще фото</v>
      </c>
      <c r="F3167" s="14"/>
      <c r="G3167" s="11" t="s">
        <v>2801</v>
      </c>
      <c r="H3167" s="11" t="s">
        <v>27</v>
      </c>
      <c r="I3167" s="15" t="s">
        <v>2801</v>
      </c>
      <c r="J3167" s="15" t="s">
        <v>28</v>
      </c>
      <c r="K3167" s="16" t="s">
        <v>29</v>
      </c>
      <c r="L3167" s="59" t="s">
        <v>2802</v>
      </c>
      <c r="M3167" s="15"/>
      <c r="N3167" s="15" t="s">
        <v>445</v>
      </c>
      <c r="O3167" s="15"/>
      <c r="P3167" s="16" t="s">
        <v>93</v>
      </c>
      <c r="Q3167" s="17">
        <v>8399</v>
      </c>
      <c r="R3167" s="18">
        <v>81.209999999999994</v>
      </c>
      <c r="S3167" s="19">
        <v>1814.4354999999998</v>
      </c>
      <c r="T3167" s="20" t="s">
        <v>34</v>
      </c>
      <c r="U3167" s="21" t="s">
        <v>35</v>
      </c>
      <c r="V3167" s="22" t="s">
        <v>36</v>
      </c>
      <c r="W3167" s="23">
        <v>1</v>
      </c>
      <c r="X3167" s="24"/>
    </row>
    <row r="3168" spans="1:24" s="1" customFormat="1" ht="61.05" customHeight="1" x14ac:dyDescent="0.3">
      <c r="A3168" s="26" t="s">
        <v>23</v>
      </c>
      <c r="B3168" s="26" t="s">
        <v>2799</v>
      </c>
      <c r="C3168" s="12" t="s">
        <v>2800</v>
      </c>
      <c r="D3168" s="63"/>
      <c r="E3168" s="42" t="str">
        <f>HYPERLINK("https://www.google.ru/search?q=IW4072&amp;newwindow=1&amp;tbm=isch","Еще фото")</f>
        <v>Еще фото</v>
      </c>
      <c r="F3168" s="14"/>
      <c r="G3168" s="26" t="s">
        <v>2801</v>
      </c>
      <c r="H3168" s="26" t="s">
        <v>27</v>
      </c>
      <c r="I3168" s="26" t="s">
        <v>2801</v>
      </c>
      <c r="J3168" s="15" t="s">
        <v>28</v>
      </c>
      <c r="K3168" s="16" t="s">
        <v>29</v>
      </c>
      <c r="L3168" s="61"/>
      <c r="M3168" s="15"/>
      <c r="N3168" s="15" t="s">
        <v>445</v>
      </c>
      <c r="O3168" s="15"/>
      <c r="P3168" s="16" t="s">
        <v>93</v>
      </c>
      <c r="Q3168" s="17">
        <v>8399</v>
      </c>
      <c r="R3168" s="18">
        <v>81.209999999999994</v>
      </c>
      <c r="S3168" s="19">
        <v>1814.4354999999998</v>
      </c>
      <c r="T3168" s="20" t="s">
        <v>34</v>
      </c>
      <c r="U3168" s="21" t="s">
        <v>50</v>
      </c>
      <c r="V3168" s="22" t="s">
        <v>52</v>
      </c>
      <c r="W3168" s="23">
        <v>2</v>
      </c>
      <c r="X3168" s="24"/>
    </row>
    <row r="3169" spans="1:24" s="1" customFormat="1" ht="108" customHeight="1" x14ac:dyDescent="0.3">
      <c r="A3169" s="11" t="s">
        <v>23</v>
      </c>
      <c r="B3169" s="11" t="s">
        <v>2803</v>
      </c>
      <c r="C3169" s="12" t="s">
        <v>2804</v>
      </c>
      <c r="D3169" s="13"/>
      <c r="E3169" s="42" t="str">
        <f>HYPERLINK("https://www.google.ru/search?q=JM3659&amp;newwindow=1&amp;tbm=isch","Еще фото")</f>
        <v>Еще фото</v>
      </c>
      <c r="F3169" s="14"/>
      <c r="G3169" s="11" t="s">
        <v>2801</v>
      </c>
      <c r="H3169" s="11" t="s">
        <v>27</v>
      </c>
      <c r="I3169" s="15" t="s">
        <v>2801</v>
      </c>
      <c r="J3169" s="15" t="s">
        <v>40</v>
      </c>
      <c r="K3169" s="16" t="s">
        <v>29</v>
      </c>
      <c r="L3169" s="15" t="s">
        <v>2805</v>
      </c>
      <c r="M3169" s="15"/>
      <c r="N3169" s="15" t="s">
        <v>86</v>
      </c>
      <c r="O3169" s="15"/>
      <c r="P3169" s="16" t="s">
        <v>93</v>
      </c>
      <c r="Q3169" s="17">
        <v>4999</v>
      </c>
      <c r="R3169" s="18">
        <v>55.04</v>
      </c>
      <c r="S3169" s="19">
        <v>2584.9354999999996</v>
      </c>
      <c r="T3169" s="20" t="s">
        <v>34</v>
      </c>
      <c r="U3169" s="21" t="s">
        <v>2806</v>
      </c>
      <c r="V3169" s="22" t="s">
        <v>46</v>
      </c>
      <c r="W3169" s="23">
        <v>1</v>
      </c>
      <c r="X3169" s="24"/>
    </row>
    <row r="3170" spans="1:24" s="1" customFormat="1" ht="35" customHeight="1" x14ac:dyDescent="0.3">
      <c r="A3170" s="11" t="s">
        <v>23</v>
      </c>
      <c r="B3170" s="11" t="s">
        <v>2807</v>
      </c>
      <c r="C3170" s="12" t="s">
        <v>2808</v>
      </c>
      <c r="D3170" s="56"/>
      <c r="E3170" s="42" t="str">
        <f>HYPERLINK("https://www.google.ru/search?q=JI8191&amp;newwindow=1&amp;tbm=isch","Еще фото")</f>
        <v>Еще фото</v>
      </c>
      <c r="F3170" s="14"/>
      <c r="G3170" s="11" t="s">
        <v>2801</v>
      </c>
      <c r="H3170" s="11" t="s">
        <v>27</v>
      </c>
      <c r="I3170" s="15" t="s">
        <v>2801</v>
      </c>
      <c r="J3170" s="15" t="s">
        <v>40</v>
      </c>
      <c r="K3170" s="16" t="s">
        <v>29</v>
      </c>
      <c r="L3170" s="59" t="s">
        <v>2809</v>
      </c>
      <c r="M3170" s="15"/>
      <c r="N3170" s="15" t="s">
        <v>210</v>
      </c>
      <c r="O3170" s="15"/>
      <c r="P3170" s="16" t="s">
        <v>2810</v>
      </c>
      <c r="Q3170" s="17">
        <v>9099</v>
      </c>
      <c r="R3170" s="18">
        <v>54.42</v>
      </c>
      <c r="S3170" s="19">
        <v>4769.9355000000005</v>
      </c>
      <c r="T3170" s="20" t="s">
        <v>34</v>
      </c>
      <c r="U3170" s="21" t="s">
        <v>47</v>
      </c>
      <c r="V3170" s="22" t="s">
        <v>88</v>
      </c>
      <c r="W3170" s="23">
        <v>8</v>
      </c>
      <c r="X3170" s="24"/>
    </row>
    <row r="3171" spans="1:24" s="1" customFormat="1" ht="35" customHeight="1" x14ac:dyDescent="0.3">
      <c r="A3171" s="26" t="s">
        <v>23</v>
      </c>
      <c r="B3171" s="26" t="s">
        <v>2807</v>
      </c>
      <c r="C3171" s="12" t="s">
        <v>2808</v>
      </c>
      <c r="D3171" s="57"/>
      <c r="E3171" s="42" t="str">
        <f>HYPERLINK("https://www.google.ru/search?q=JI8191&amp;newwindow=1&amp;tbm=isch","Еще фото")</f>
        <v>Еще фото</v>
      </c>
      <c r="F3171" s="14"/>
      <c r="G3171" s="26" t="s">
        <v>2801</v>
      </c>
      <c r="H3171" s="26" t="s">
        <v>27</v>
      </c>
      <c r="I3171" s="26" t="s">
        <v>2801</v>
      </c>
      <c r="J3171" s="15" t="s">
        <v>40</v>
      </c>
      <c r="K3171" s="16" t="s">
        <v>29</v>
      </c>
      <c r="L3171" s="60"/>
      <c r="M3171" s="15"/>
      <c r="N3171" s="15" t="s">
        <v>210</v>
      </c>
      <c r="O3171" s="15"/>
      <c r="P3171" s="16" t="s">
        <v>2810</v>
      </c>
      <c r="Q3171" s="17">
        <v>9099</v>
      </c>
      <c r="R3171" s="18">
        <v>54.42</v>
      </c>
      <c r="S3171" s="19">
        <v>4769.9355000000005</v>
      </c>
      <c r="T3171" s="20" t="s">
        <v>34</v>
      </c>
      <c r="U3171" s="21" t="s">
        <v>35</v>
      </c>
      <c r="V3171" s="22" t="s">
        <v>36</v>
      </c>
      <c r="W3171" s="23">
        <v>13</v>
      </c>
      <c r="X3171" s="24"/>
    </row>
    <row r="3172" spans="1:24" s="1" customFormat="1" ht="37.049999999999997" customHeight="1" x14ac:dyDescent="0.3">
      <c r="A3172" s="26" t="s">
        <v>23</v>
      </c>
      <c r="B3172" s="26" t="s">
        <v>2807</v>
      </c>
      <c r="C3172" s="12" t="s">
        <v>2808</v>
      </c>
      <c r="D3172" s="58"/>
      <c r="E3172" s="42" t="str">
        <f>HYPERLINK("https://www.google.ru/search?q=JI8191&amp;newwindow=1&amp;tbm=isch","Еще фото")</f>
        <v>Еще фото</v>
      </c>
      <c r="F3172" s="14"/>
      <c r="G3172" s="26" t="s">
        <v>2801</v>
      </c>
      <c r="H3172" s="26" t="s">
        <v>27</v>
      </c>
      <c r="I3172" s="26" t="s">
        <v>2801</v>
      </c>
      <c r="J3172" s="15" t="s">
        <v>40</v>
      </c>
      <c r="K3172" s="16" t="s">
        <v>29</v>
      </c>
      <c r="L3172" s="61"/>
      <c r="M3172" s="15"/>
      <c r="N3172" s="15" t="s">
        <v>210</v>
      </c>
      <c r="O3172" s="15"/>
      <c r="P3172" s="16" t="s">
        <v>2810</v>
      </c>
      <c r="Q3172" s="17">
        <v>9099</v>
      </c>
      <c r="R3172" s="18">
        <v>54.42</v>
      </c>
      <c r="S3172" s="19">
        <v>4769.9355000000005</v>
      </c>
      <c r="T3172" s="20" t="s">
        <v>34</v>
      </c>
      <c r="U3172" s="21" t="s">
        <v>51</v>
      </c>
      <c r="V3172" s="22" t="s">
        <v>89</v>
      </c>
      <c r="W3172" s="23">
        <v>4</v>
      </c>
      <c r="X3172" s="24"/>
    </row>
    <row r="3173" spans="1:24" s="1" customFormat="1" ht="52.05" customHeight="1" x14ac:dyDescent="0.3">
      <c r="A3173" s="11" t="s">
        <v>23</v>
      </c>
      <c r="B3173" s="11" t="s">
        <v>2811</v>
      </c>
      <c r="C3173" s="12" t="s">
        <v>2812</v>
      </c>
      <c r="D3173" s="62"/>
      <c r="E3173" s="42" t="str">
        <f>HYPERLINK("https://www.google.ru/search?q=JF3316&amp;newwindow=1&amp;tbm=isch","Еще фото")</f>
        <v>Еще фото</v>
      </c>
      <c r="F3173" s="14"/>
      <c r="G3173" s="11" t="s">
        <v>2801</v>
      </c>
      <c r="H3173" s="11" t="s">
        <v>27</v>
      </c>
      <c r="I3173" s="15" t="s">
        <v>2801</v>
      </c>
      <c r="J3173" s="15" t="s">
        <v>28</v>
      </c>
      <c r="K3173" s="16" t="s">
        <v>29</v>
      </c>
      <c r="L3173" s="59" t="s">
        <v>2813</v>
      </c>
      <c r="M3173" s="15"/>
      <c r="N3173" s="15" t="s">
        <v>31</v>
      </c>
      <c r="O3173" s="15"/>
      <c r="P3173" s="16" t="s">
        <v>93</v>
      </c>
      <c r="Q3173" s="17">
        <v>7099</v>
      </c>
      <c r="R3173" s="18">
        <v>54.39</v>
      </c>
      <c r="S3173" s="19">
        <v>3723.4354999999996</v>
      </c>
      <c r="T3173" s="20" t="s">
        <v>34</v>
      </c>
      <c r="U3173" s="21" t="s">
        <v>47</v>
      </c>
      <c r="V3173" s="22" t="s">
        <v>88</v>
      </c>
      <c r="W3173" s="23">
        <v>8</v>
      </c>
      <c r="X3173" s="24"/>
    </row>
    <row r="3174" spans="1:24" s="1" customFormat="1" ht="61.05" customHeight="1" x14ac:dyDescent="0.3">
      <c r="A3174" s="26" t="s">
        <v>23</v>
      </c>
      <c r="B3174" s="26" t="s">
        <v>2811</v>
      </c>
      <c r="C3174" s="12" t="s">
        <v>2812</v>
      </c>
      <c r="D3174" s="63"/>
      <c r="E3174" s="42" t="str">
        <f>HYPERLINK("https://www.google.ru/search?q=JF3316&amp;newwindow=1&amp;tbm=isch","Еще фото")</f>
        <v>Еще фото</v>
      </c>
      <c r="F3174" s="14"/>
      <c r="G3174" s="26" t="s">
        <v>2801</v>
      </c>
      <c r="H3174" s="26" t="s">
        <v>27</v>
      </c>
      <c r="I3174" s="26" t="s">
        <v>2801</v>
      </c>
      <c r="J3174" s="15" t="s">
        <v>28</v>
      </c>
      <c r="K3174" s="16" t="s">
        <v>29</v>
      </c>
      <c r="L3174" s="61"/>
      <c r="M3174" s="15"/>
      <c r="N3174" s="15" t="s">
        <v>31</v>
      </c>
      <c r="O3174" s="15"/>
      <c r="P3174" s="16" t="s">
        <v>93</v>
      </c>
      <c r="Q3174" s="17">
        <v>7099</v>
      </c>
      <c r="R3174" s="18">
        <v>54.39</v>
      </c>
      <c r="S3174" s="19">
        <v>3723.4354999999996</v>
      </c>
      <c r="T3174" s="20" t="s">
        <v>34</v>
      </c>
      <c r="U3174" s="21" t="s">
        <v>35</v>
      </c>
      <c r="V3174" s="22" t="s">
        <v>36</v>
      </c>
      <c r="W3174" s="23">
        <v>12</v>
      </c>
      <c r="X3174" s="24"/>
    </row>
    <row r="3175" spans="1:24" s="1" customFormat="1" ht="26" customHeight="1" x14ac:dyDescent="0.3">
      <c r="A3175" s="11" t="s">
        <v>23</v>
      </c>
      <c r="B3175" s="11" t="s">
        <v>2814</v>
      </c>
      <c r="C3175" s="12" t="s">
        <v>2815</v>
      </c>
      <c r="D3175" s="56"/>
      <c r="E3175" s="42" t="str">
        <f>HYPERLINK("https://www.google.ru/search?q=JC5395&amp;newwindow=1&amp;tbm=isch","Еще фото")</f>
        <v>Еще фото</v>
      </c>
      <c r="F3175" s="14"/>
      <c r="G3175" s="11" t="s">
        <v>2801</v>
      </c>
      <c r="H3175" s="11" t="s">
        <v>27</v>
      </c>
      <c r="I3175" s="15" t="s">
        <v>2801</v>
      </c>
      <c r="J3175" s="15" t="s">
        <v>28</v>
      </c>
      <c r="K3175" s="16" t="s">
        <v>41</v>
      </c>
      <c r="L3175" s="59" t="s">
        <v>2816</v>
      </c>
      <c r="M3175" s="15"/>
      <c r="N3175" s="15" t="s">
        <v>138</v>
      </c>
      <c r="O3175" s="15"/>
      <c r="P3175" s="16" t="s">
        <v>256</v>
      </c>
      <c r="Q3175" s="17">
        <v>7799</v>
      </c>
      <c r="R3175" s="18">
        <v>54.38</v>
      </c>
      <c r="S3175" s="19">
        <v>4091.4354999999996</v>
      </c>
      <c r="T3175" s="20" t="s">
        <v>34</v>
      </c>
      <c r="U3175" s="21" t="s">
        <v>47</v>
      </c>
      <c r="V3175" s="22" t="s">
        <v>48</v>
      </c>
      <c r="W3175" s="23">
        <v>19</v>
      </c>
      <c r="X3175" s="24"/>
    </row>
    <row r="3176" spans="1:24" s="1" customFormat="1" ht="26" customHeight="1" x14ac:dyDescent="0.3">
      <c r="A3176" s="26" t="s">
        <v>23</v>
      </c>
      <c r="B3176" s="26" t="s">
        <v>2814</v>
      </c>
      <c r="C3176" s="12" t="s">
        <v>2815</v>
      </c>
      <c r="D3176" s="57"/>
      <c r="E3176" s="42" t="str">
        <f>HYPERLINK("https://www.google.ru/search?q=JC5395&amp;newwindow=1&amp;tbm=isch","Еще фото")</f>
        <v>Еще фото</v>
      </c>
      <c r="F3176" s="14"/>
      <c r="G3176" s="26" t="s">
        <v>2801</v>
      </c>
      <c r="H3176" s="26" t="s">
        <v>27</v>
      </c>
      <c r="I3176" s="26" t="s">
        <v>2801</v>
      </c>
      <c r="J3176" s="15" t="s">
        <v>28</v>
      </c>
      <c r="K3176" s="16" t="s">
        <v>41</v>
      </c>
      <c r="L3176" s="60"/>
      <c r="M3176" s="15"/>
      <c r="N3176" s="15" t="s">
        <v>138</v>
      </c>
      <c r="O3176" s="15"/>
      <c r="P3176" s="16" t="s">
        <v>256</v>
      </c>
      <c r="Q3176" s="17">
        <v>7799</v>
      </c>
      <c r="R3176" s="18">
        <v>54.38</v>
      </c>
      <c r="S3176" s="19">
        <v>4091.4354999999996</v>
      </c>
      <c r="T3176" s="20" t="s">
        <v>34</v>
      </c>
      <c r="U3176" s="21" t="s">
        <v>35</v>
      </c>
      <c r="V3176" s="22" t="s">
        <v>49</v>
      </c>
      <c r="W3176" s="23">
        <v>97</v>
      </c>
      <c r="X3176" s="24"/>
    </row>
    <row r="3177" spans="1:24" s="1" customFormat="1" ht="26" customHeight="1" x14ac:dyDescent="0.3">
      <c r="A3177" s="26" t="s">
        <v>23</v>
      </c>
      <c r="B3177" s="26" t="s">
        <v>2814</v>
      </c>
      <c r="C3177" s="12" t="s">
        <v>2815</v>
      </c>
      <c r="D3177" s="57"/>
      <c r="E3177" s="42" t="str">
        <f>HYPERLINK("https://www.google.ru/search?q=JC5395&amp;newwindow=1&amp;tbm=isch","Еще фото")</f>
        <v>Еще фото</v>
      </c>
      <c r="F3177" s="14"/>
      <c r="G3177" s="26" t="s">
        <v>2801</v>
      </c>
      <c r="H3177" s="26" t="s">
        <v>27</v>
      </c>
      <c r="I3177" s="26" t="s">
        <v>2801</v>
      </c>
      <c r="J3177" s="15" t="s">
        <v>28</v>
      </c>
      <c r="K3177" s="16" t="s">
        <v>41</v>
      </c>
      <c r="L3177" s="60"/>
      <c r="M3177" s="15"/>
      <c r="N3177" s="15" t="s">
        <v>138</v>
      </c>
      <c r="O3177" s="15"/>
      <c r="P3177" s="16" t="s">
        <v>256</v>
      </c>
      <c r="Q3177" s="17">
        <v>7799</v>
      </c>
      <c r="R3177" s="18">
        <v>54.38</v>
      </c>
      <c r="S3177" s="19">
        <v>4091.4354999999996</v>
      </c>
      <c r="T3177" s="20" t="s">
        <v>34</v>
      </c>
      <c r="U3177" s="21" t="s">
        <v>50</v>
      </c>
      <c r="V3177" s="22" t="s">
        <v>36</v>
      </c>
      <c r="W3177" s="23">
        <v>41</v>
      </c>
      <c r="X3177" s="24"/>
    </row>
    <row r="3178" spans="1:24" s="1" customFormat="1" ht="26" customHeight="1" x14ac:dyDescent="0.3">
      <c r="A3178" s="26" t="s">
        <v>23</v>
      </c>
      <c r="B3178" s="26" t="s">
        <v>2814</v>
      </c>
      <c r="C3178" s="12" t="s">
        <v>2815</v>
      </c>
      <c r="D3178" s="58"/>
      <c r="E3178" s="42" t="str">
        <f>HYPERLINK("https://www.google.ru/search?q=JC5395&amp;newwindow=1&amp;tbm=isch","Еще фото")</f>
        <v>Еще фото</v>
      </c>
      <c r="F3178" s="14"/>
      <c r="G3178" s="26" t="s">
        <v>2801</v>
      </c>
      <c r="H3178" s="26" t="s">
        <v>27</v>
      </c>
      <c r="I3178" s="26" t="s">
        <v>2801</v>
      </c>
      <c r="J3178" s="15" t="s">
        <v>28</v>
      </c>
      <c r="K3178" s="16" t="s">
        <v>41</v>
      </c>
      <c r="L3178" s="61"/>
      <c r="M3178" s="15"/>
      <c r="N3178" s="15" t="s">
        <v>138</v>
      </c>
      <c r="O3178" s="15"/>
      <c r="P3178" s="16" t="s">
        <v>256</v>
      </c>
      <c r="Q3178" s="17">
        <v>7799</v>
      </c>
      <c r="R3178" s="18">
        <v>54.38</v>
      </c>
      <c r="S3178" s="19">
        <v>4091.4354999999996</v>
      </c>
      <c r="T3178" s="20" t="s">
        <v>34</v>
      </c>
      <c r="U3178" s="21" t="s">
        <v>51</v>
      </c>
      <c r="V3178" s="22" t="s">
        <v>52</v>
      </c>
      <c r="W3178" s="23">
        <v>15</v>
      </c>
      <c r="X3178" s="24"/>
    </row>
    <row r="3179" spans="1:24" s="1" customFormat="1" ht="35" customHeight="1" x14ac:dyDescent="0.3">
      <c r="A3179" s="11" t="s">
        <v>23</v>
      </c>
      <c r="B3179" s="11" t="s">
        <v>2817</v>
      </c>
      <c r="C3179" s="12" t="s">
        <v>2818</v>
      </c>
      <c r="D3179" s="56"/>
      <c r="E3179" s="42" t="str">
        <f>HYPERLINK("https://www.google.ru/search?q=JC9927&amp;newwindow=1&amp;tbm=isch","Еще фото")</f>
        <v>Еще фото</v>
      </c>
      <c r="F3179" s="14"/>
      <c r="G3179" s="11" t="s">
        <v>2801</v>
      </c>
      <c r="H3179" s="11" t="s">
        <v>27</v>
      </c>
      <c r="I3179" s="15" t="s">
        <v>2801</v>
      </c>
      <c r="J3179" s="15" t="s">
        <v>28</v>
      </c>
      <c r="K3179" s="16" t="s">
        <v>29</v>
      </c>
      <c r="L3179" s="59" t="s">
        <v>2819</v>
      </c>
      <c r="M3179" s="15"/>
      <c r="N3179" s="15" t="s">
        <v>31</v>
      </c>
      <c r="O3179" s="15"/>
      <c r="P3179" s="16" t="s">
        <v>491</v>
      </c>
      <c r="Q3179" s="17">
        <v>7799</v>
      </c>
      <c r="R3179" s="18">
        <v>54.38</v>
      </c>
      <c r="S3179" s="19">
        <v>4091.4354999999996</v>
      </c>
      <c r="T3179" s="20" t="s">
        <v>34</v>
      </c>
      <c r="U3179" s="21" t="s">
        <v>47</v>
      </c>
      <c r="V3179" s="22" t="s">
        <v>88</v>
      </c>
      <c r="W3179" s="23">
        <v>12</v>
      </c>
      <c r="X3179" s="24"/>
    </row>
    <row r="3180" spans="1:24" s="1" customFormat="1" ht="35" customHeight="1" x14ac:dyDescent="0.3">
      <c r="A3180" s="26" t="s">
        <v>23</v>
      </c>
      <c r="B3180" s="26" t="s">
        <v>2817</v>
      </c>
      <c r="C3180" s="12" t="s">
        <v>2818</v>
      </c>
      <c r="D3180" s="57"/>
      <c r="E3180" s="42" t="str">
        <f>HYPERLINK("https://www.google.ru/search?q=JC9927&amp;newwindow=1&amp;tbm=isch","Еще фото")</f>
        <v>Еще фото</v>
      </c>
      <c r="F3180" s="14"/>
      <c r="G3180" s="26" t="s">
        <v>2801</v>
      </c>
      <c r="H3180" s="26" t="s">
        <v>27</v>
      </c>
      <c r="I3180" s="26" t="s">
        <v>2801</v>
      </c>
      <c r="J3180" s="15" t="s">
        <v>28</v>
      </c>
      <c r="K3180" s="16" t="s">
        <v>29</v>
      </c>
      <c r="L3180" s="60"/>
      <c r="M3180" s="15"/>
      <c r="N3180" s="15" t="s">
        <v>31</v>
      </c>
      <c r="O3180" s="15"/>
      <c r="P3180" s="16" t="s">
        <v>491</v>
      </c>
      <c r="Q3180" s="17">
        <v>7799</v>
      </c>
      <c r="R3180" s="18">
        <v>54.38</v>
      </c>
      <c r="S3180" s="19">
        <v>4091.4354999999996</v>
      </c>
      <c r="T3180" s="20" t="s">
        <v>34</v>
      </c>
      <c r="U3180" s="21" t="s">
        <v>35</v>
      </c>
      <c r="V3180" s="22" t="s">
        <v>36</v>
      </c>
      <c r="W3180" s="23">
        <v>9</v>
      </c>
      <c r="X3180" s="24"/>
    </row>
    <row r="3181" spans="1:24" s="1" customFormat="1" ht="37.049999999999997" customHeight="1" x14ac:dyDescent="0.3">
      <c r="A3181" s="26" t="s">
        <v>23</v>
      </c>
      <c r="B3181" s="26" t="s">
        <v>2817</v>
      </c>
      <c r="C3181" s="12" t="s">
        <v>2818</v>
      </c>
      <c r="D3181" s="58"/>
      <c r="E3181" s="42" t="str">
        <f>HYPERLINK("https://www.google.ru/search?q=JC9927&amp;newwindow=1&amp;tbm=isch","Еще фото")</f>
        <v>Еще фото</v>
      </c>
      <c r="F3181" s="14"/>
      <c r="G3181" s="26" t="s">
        <v>2801</v>
      </c>
      <c r="H3181" s="26" t="s">
        <v>27</v>
      </c>
      <c r="I3181" s="26" t="s">
        <v>2801</v>
      </c>
      <c r="J3181" s="15" t="s">
        <v>28</v>
      </c>
      <c r="K3181" s="16" t="s">
        <v>29</v>
      </c>
      <c r="L3181" s="61"/>
      <c r="M3181" s="15"/>
      <c r="N3181" s="15" t="s">
        <v>31</v>
      </c>
      <c r="O3181" s="15"/>
      <c r="P3181" s="16" t="s">
        <v>491</v>
      </c>
      <c r="Q3181" s="17">
        <v>7799</v>
      </c>
      <c r="R3181" s="18">
        <v>54.38</v>
      </c>
      <c r="S3181" s="19">
        <v>4091.4354999999996</v>
      </c>
      <c r="T3181" s="20" t="s">
        <v>34</v>
      </c>
      <c r="U3181" s="21" t="s">
        <v>50</v>
      </c>
      <c r="V3181" s="22" t="s">
        <v>52</v>
      </c>
      <c r="W3181" s="23">
        <v>1</v>
      </c>
      <c r="X3181" s="24"/>
    </row>
    <row r="3182" spans="1:24" s="1" customFormat="1" ht="108" customHeight="1" x14ac:dyDescent="0.3">
      <c r="A3182" s="11" t="s">
        <v>23</v>
      </c>
      <c r="B3182" s="11" t="s">
        <v>2820</v>
      </c>
      <c r="C3182" s="12" t="s">
        <v>2821</v>
      </c>
      <c r="D3182" s="13"/>
      <c r="E3182" s="42" t="str">
        <f>HYPERLINK("https://www.google.ru/search?q=GT9011&amp;newwindow=1&amp;tbm=isch","Еще фото")</f>
        <v>Еще фото</v>
      </c>
      <c r="F3182" s="14"/>
      <c r="G3182" s="11" t="s">
        <v>2801</v>
      </c>
      <c r="H3182" s="11" t="s">
        <v>27</v>
      </c>
      <c r="I3182" s="15" t="s">
        <v>2801</v>
      </c>
      <c r="J3182" s="15" t="s">
        <v>28</v>
      </c>
      <c r="K3182" s="16" t="s">
        <v>41</v>
      </c>
      <c r="L3182" s="15" t="s">
        <v>2822</v>
      </c>
      <c r="M3182" s="15"/>
      <c r="N3182" s="15" t="s">
        <v>43</v>
      </c>
      <c r="O3182" s="15"/>
      <c r="P3182" s="16" t="s">
        <v>2823</v>
      </c>
      <c r="Q3182" s="17">
        <v>4999</v>
      </c>
      <c r="R3182" s="18">
        <v>53.04</v>
      </c>
      <c r="S3182" s="19">
        <v>2699.9354999999996</v>
      </c>
      <c r="T3182" s="20" t="s">
        <v>145</v>
      </c>
      <c r="U3182" s="21" t="s">
        <v>421</v>
      </c>
      <c r="V3182" s="23">
        <v>38</v>
      </c>
      <c r="W3182" s="23">
        <v>2</v>
      </c>
      <c r="X3182" s="24"/>
    </row>
    <row r="3183" spans="1:24" s="1" customFormat="1" ht="108" customHeight="1" x14ac:dyDescent="0.3">
      <c r="A3183" s="11" t="s">
        <v>23</v>
      </c>
      <c r="B3183" s="11" t="s">
        <v>2824</v>
      </c>
      <c r="C3183" s="12" t="s">
        <v>2825</v>
      </c>
      <c r="D3183" s="13"/>
      <c r="E3183" s="42" t="str">
        <f>HYPERLINK("https://www.google.ru/search?q=IB8112&amp;newwindow=1&amp;tbm=isch","Еще фото")</f>
        <v>Еще фото</v>
      </c>
      <c r="F3183" s="14"/>
      <c r="G3183" s="11" t="s">
        <v>2801</v>
      </c>
      <c r="H3183" s="11" t="s">
        <v>27</v>
      </c>
      <c r="I3183" s="15" t="s">
        <v>2801</v>
      </c>
      <c r="J3183" s="15" t="s">
        <v>40</v>
      </c>
      <c r="K3183" s="16" t="s">
        <v>29</v>
      </c>
      <c r="L3183" s="15" t="s">
        <v>2826</v>
      </c>
      <c r="M3183" s="15"/>
      <c r="N3183" s="15" t="s">
        <v>86</v>
      </c>
      <c r="O3183" s="15"/>
      <c r="P3183" s="16" t="s">
        <v>183</v>
      </c>
      <c r="Q3183" s="17">
        <v>4999</v>
      </c>
      <c r="R3183" s="18">
        <v>45.99</v>
      </c>
      <c r="S3183" s="19">
        <v>3104.9884999999995</v>
      </c>
      <c r="T3183" s="20" t="s">
        <v>34</v>
      </c>
      <c r="U3183" s="21" t="s">
        <v>97</v>
      </c>
      <c r="V3183" s="22" t="s">
        <v>98</v>
      </c>
      <c r="W3183" s="23">
        <v>1</v>
      </c>
      <c r="X3183" s="24"/>
    </row>
    <row r="3184" spans="1:24" s="1" customFormat="1" ht="108" customHeight="1" x14ac:dyDescent="0.3">
      <c r="A3184" s="11" t="s">
        <v>23</v>
      </c>
      <c r="B3184" s="11" t="s">
        <v>2827</v>
      </c>
      <c r="C3184" s="12" t="s">
        <v>2828</v>
      </c>
      <c r="D3184" s="13"/>
      <c r="E3184" s="42" t="str">
        <f>HYPERLINK("https://www.google.ru/search?q=JD0168&amp;newwindow=1&amp;tbm=isch","Еще фото")</f>
        <v>Еще фото</v>
      </c>
      <c r="F3184" s="14"/>
      <c r="G3184" s="11" t="s">
        <v>2801</v>
      </c>
      <c r="H3184" s="11" t="s">
        <v>27</v>
      </c>
      <c r="I3184" s="15" t="s">
        <v>2801</v>
      </c>
      <c r="J3184" s="15" t="s">
        <v>40</v>
      </c>
      <c r="K3184" s="16" t="s">
        <v>29</v>
      </c>
      <c r="L3184" s="15" t="s">
        <v>2829</v>
      </c>
      <c r="M3184" s="15"/>
      <c r="N3184" s="15" t="s">
        <v>210</v>
      </c>
      <c r="O3184" s="15"/>
      <c r="P3184" s="16" t="s">
        <v>93</v>
      </c>
      <c r="Q3184" s="17">
        <v>4999</v>
      </c>
      <c r="R3184" s="18">
        <v>45.99</v>
      </c>
      <c r="S3184" s="19">
        <v>3104.9884999999995</v>
      </c>
      <c r="T3184" s="20" t="s">
        <v>34</v>
      </c>
      <c r="U3184" s="21" t="s">
        <v>2830</v>
      </c>
      <c r="V3184" s="22" t="s">
        <v>88</v>
      </c>
      <c r="W3184" s="23">
        <v>4</v>
      </c>
      <c r="X3184" s="24"/>
    </row>
    <row r="3185" spans="1:24" s="1" customFormat="1" ht="52.05" customHeight="1" x14ac:dyDescent="0.3">
      <c r="A3185" s="11" t="s">
        <v>23</v>
      </c>
      <c r="B3185" s="11" t="s">
        <v>2831</v>
      </c>
      <c r="C3185" s="12" t="s">
        <v>2832</v>
      </c>
      <c r="D3185" s="62"/>
      <c r="E3185" s="42" t="str">
        <f>HYPERLINK("https://www.google.ru/search?q=JD4872&amp;newwindow=1&amp;tbm=isch","Еще фото")</f>
        <v>Еще фото</v>
      </c>
      <c r="F3185" s="14"/>
      <c r="G3185" s="11" t="s">
        <v>2801</v>
      </c>
      <c r="H3185" s="11" t="s">
        <v>27</v>
      </c>
      <c r="I3185" s="15" t="s">
        <v>2801</v>
      </c>
      <c r="J3185" s="15" t="s">
        <v>40</v>
      </c>
      <c r="K3185" s="16" t="s">
        <v>29</v>
      </c>
      <c r="L3185" s="59" t="s">
        <v>2833</v>
      </c>
      <c r="M3185" s="15"/>
      <c r="N3185" s="15" t="s">
        <v>210</v>
      </c>
      <c r="O3185" s="15"/>
      <c r="P3185" s="16" t="s">
        <v>93</v>
      </c>
      <c r="Q3185" s="17">
        <v>4999</v>
      </c>
      <c r="R3185" s="18">
        <v>45.99</v>
      </c>
      <c r="S3185" s="19">
        <v>3104.9884999999995</v>
      </c>
      <c r="T3185" s="20" t="s">
        <v>34</v>
      </c>
      <c r="U3185" s="21" t="s">
        <v>2830</v>
      </c>
      <c r="V3185" s="22" t="s">
        <v>88</v>
      </c>
      <c r="W3185" s="23">
        <v>6</v>
      </c>
      <c r="X3185" s="24"/>
    </row>
    <row r="3186" spans="1:24" s="1" customFormat="1" ht="61.05" customHeight="1" x14ac:dyDescent="0.3">
      <c r="A3186" s="26" t="s">
        <v>23</v>
      </c>
      <c r="B3186" s="26" t="s">
        <v>2831</v>
      </c>
      <c r="C3186" s="12" t="s">
        <v>2832</v>
      </c>
      <c r="D3186" s="63"/>
      <c r="E3186" s="42" t="str">
        <f>HYPERLINK("https://www.google.ru/search?q=JD4872&amp;newwindow=1&amp;tbm=isch","Еще фото")</f>
        <v>Еще фото</v>
      </c>
      <c r="F3186" s="14"/>
      <c r="G3186" s="26" t="s">
        <v>2801</v>
      </c>
      <c r="H3186" s="26" t="s">
        <v>27</v>
      </c>
      <c r="I3186" s="26" t="s">
        <v>2801</v>
      </c>
      <c r="J3186" s="15" t="s">
        <v>40</v>
      </c>
      <c r="K3186" s="16" t="s">
        <v>29</v>
      </c>
      <c r="L3186" s="61"/>
      <c r="M3186" s="15"/>
      <c r="N3186" s="15" t="s">
        <v>210</v>
      </c>
      <c r="O3186" s="15"/>
      <c r="P3186" s="16" t="s">
        <v>93</v>
      </c>
      <c r="Q3186" s="17">
        <v>4999</v>
      </c>
      <c r="R3186" s="18">
        <v>45.99</v>
      </c>
      <c r="S3186" s="19">
        <v>3104.9884999999995</v>
      </c>
      <c r="T3186" s="20" t="s">
        <v>34</v>
      </c>
      <c r="U3186" s="21" t="s">
        <v>2834</v>
      </c>
      <c r="V3186" s="22" t="s">
        <v>89</v>
      </c>
      <c r="W3186" s="23">
        <v>1</v>
      </c>
      <c r="X3186" s="24"/>
    </row>
    <row r="3187" spans="1:24" s="1" customFormat="1" ht="108" customHeight="1" x14ac:dyDescent="0.3">
      <c r="A3187" s="11" t="s">
        <v>23</v>
      </c>
      <c r="B3187" s="11" t="s">
        <v>2835</v>
      </c>
      <c r="C3187" s="12" t="s">
        <v>2836</v>
      </c>
      <c r="D3187" s="13"/>
      <c r="E3187" s="42" t="str">
        <f>HYPERLINK("https://www.google.ru/search?q=GN2774&amp;newwindow=1&amp;tbm=isch","Еще фото")</f>
        <v>Еще фото</v>
      </c>
      <c r="F3187" s="14"/>
      <c r="G3187" s="11" t="s">
        <v>2801</v>
      </c>
      <c r="H3187" s="11" t="s">
        <v>27</v>
      </c>
      <c r="I3187" s="15" t="s">
        <v>2801</v>
      </c>
      <c r="J3187" s="15" t="s">
        <v>28</v>
      </c>
      <c r="K3187" s="16" t="s">
        <v>41</v>
      </c>
      <c r="L3187" s="15" t="s">
        <v>2837</v>
      </c>
      <c r="M3187" s="15"/>
      <c r="N3187" s="15" t="s">
        <v>43</v>
      </c>
      <c r="O3187" s="15"/>
      <c r="P3187" s="16" t="s">
        <v>2838</v>
      </c>
      <c r="Q3187" s="17">
        <v>3699</v>
      </c>
      <c r="R3187" s="18">
        <v>45.93</v>
      </c>
      <c r="S3187" s="19">
        <v>2299.9884999999999</v>
      </c>
      <c r="T3187" s="20" t="s">
        <v>145</v>
      </c>
      <c r="U3187" s="21" t="s">
        <v>168</v>
      </c>
      <c r="V3187" s="23">
        <v>42</v>
      </c>
      <c r="W3187" s="23">
        <v>1</v>
      </c>
      <c r="X3187" s="24"/>
    </row>
    <row r="3188" spans="1:24" s="1" customFormat="1" ht="108" customHeight="1" x14ac:dyDescent="0.3">
      <c r="A3188" s="11" t="s">
        <v>23</v>
      </c>
      <c r="B3188" s="11" t="s">
        <v>2839</v>
      </c>
      <c r="C3188" s="12" t="s">
        <v>2840</v>
      </c>
      <c r="D3188" s="13"/>
      <c r="E3188" s="42" t="str">
        <f>HYPERLINK("https://www.google.ru/search?q=Z29590&amp;newwindow=1&amp;tbm=isch","Еще фото")</f>
        <v>Еще фото</v>
      </c>
      <c r="F3188" s="14"/>
      <c r="G3188" s="11" t="s">
        <v>2801</v>
      </c>
      <c r="H3188" s="11" t="s">
        <v>27</v>
      </c>
      <c r="I3188" s="15" t="s">
        <v>2801</v>
      </c>
      <c r="J3188" s="15" t="s">
        <v>700</v>
      </c>
      <c r="K3188" s="16" t="s">
        <v>41</v>
      </c>
      <c r="L3188" s="15" t="s">
        <v>2841</v>
      </c>
      <c r="M3188" s="15"/>
      <c r="N3188" s="15" t="s">
        <v>191</v>
      </c>
      <c r="O3188" s="15"/>
      <c r="P3188" s="16" t="s">
        <v>93</v>
      </c>
      <c r="Q3188" s="17">
        <v>2399</v>
      </c>
      <c r="R3188" s="18">
        <v>45.81</v>
      </c>
      <c r="S3188" s="19">
        <v>1494.9884999999999</v>
      </c>
      <c r="T3188" s="20" t="s">
        <v>34</v>
      </c>
      <c r="U3188" s="21" t="s">
        <v>50</v>
      </c>
      <c r="V3188" s="22" t="s">
        <v>36</v>
      </c>
      <c r="W3188" s="23">
        <v>1</v>
      </c>
      <c r="X3188" s="24"/>
    </row>
    <row r="3189" spans="1:24" s="1" customFormat="1" ht="108" customHeight="1" x14ac:dyDescent="0.3">
      <c r="A3189" s="11" t="s">
        <v>23</v>
      </c>
      <c r="B3189" s="11" t="s">
        <v>2842</v>
      </c>
      <c r="C3189" s="12" t="s">
        <v>2843</v>
      </c>
      <c r="D3189" s="13"/>
      <c r="E3189" s="42" t="str">
        <f>HYPERLINK("https://www.google.ru/search?q=JI6359&amp;newwindow=1&amp;tbm=isch","Еще фото")</f>
        <v>Еще фото</v>
      </c>
      <c r="F3189" s="14"/>
      <c r="G3189" s="11" t="s">
        <v>2801</v>
      </c>
      <c r="H3189" s="11" t="s">
        <v>27</v>
      </c>
      <c r="I3189" s="15" t="s">
        <v>2801</v>
      </c>
      <c r="J3189" s="15" t="s">
        <v>28</v>
      </c>
      <c r="K3189" s="16" t="s">
        <v>29</v>
      </c>
      <c r="L3189" s="15" t="s">
        <v>2844</v>
      </c>
      <c r="M3189" s="15"/>
      <c r="N3189" s="15" t="s">
        <v>86</v>
      </c>
      <c r="O3189" s="15"/>
      <c r="P3189" s="16" t="s">
        <v>172</v>
      </c>
      <c r="Q3189" s="17">
        <v>7699</v>
      </c>
      <c r="R3189" s="18">
        <v>45.45</v>
      </c>
      <c r="S3189" s="19">
        <v>4829.9884999999995</v>
      </c>
      <c r="T3189" s="20" t="s">
        <v>34</v>
      </c>
      <c r="U3189" s="21" t="s">
        <v>47</v>
      </c>
      <c r="V3189" s="22" t="s">
        <v>88</v>
      </c>
      <c r="W3189" s="23">
        <v>5</v>
      </c>
      <c r="X3189" s="24"/>
    </row>
    <row r="3190" spans="1:24" s="1" customFormat="1" ht="52.05" customHeight="1" x14ac:dyDescent="0.3">
      <c r="A3190" s="11" t="s">
        <v>23</v>
      </c>
      <c r="B3190" s="11" t="s">
        <v>2845</v>
      </c>
      <c r="C3190" s="12" t="s">
        <v>2846</v>
      </c>
      <c r="D3190" s="62"/>
      <c r="E3190" s="42" t="str">
        <f>HYPERLINK("https://www.google.ru/search?q=KD2954&amp;newwindow=1&amp;tbm=isch","Еще фото")</f>
        <v>Еще фото</v>
      </c>
      <c r="F3190" s="14"/>
      <c r="G3190" s="11" t="s">
        <v>2801</v>
      </c>
      <c r="H3190" s="11" t="s">
        <v>27</v>
      </c>
      <c r="I3190" s="15" t="s">
        <v>2801</v>
      </c>
      <c r="J3190" s="15" t="s">
        <v>40</v>
      </c>
      <c r="K3190" s="16" t="s">
        <v>29</v>
      </c>
      <c r="L3190" s="59"/>
      <c r="M3190" s="15"/>
      <c r="N3190" s="15" t="s">
        <v>176</v>
      </c>
      <c r="O3190" s="15"/>
      <c r="P3190" s="16" t="s">
        <v>93</v>
      </c>
      <c r="Q3190" s="17">
        <v>3299</v>
      </c>
      <c r="R3190" s="18">
        <v>45.44</v>
      </c>
      <c r="S3190" s="19">
        <v>2069.9884999999999</v>
      </c>
      <c r="T3190" s="20" t="s">
        <v>34</v>
      </c>
      <c r="U3190" s="21" t="s">
        <v>2847</v>
      </c>
      <c r="V3190" s="22" t="s">
        <v>52</v>
      </c>
      <c r="W3190" s="23">
        <v>3</v>
      </c>
      <c r="X3190" s="24"/>
    </row>
    <row r="3191" spans="1:24" s="1" customFormat="1" ht="61.05" customHeight="1" x14ac:dyDescent="0.3">
      <c r="A3191" s="26" t="s">
        <v>23</v>
      </c>
      <c r="B3191" s="26" t="s">
        <v>2845</v>
      </c>
      <c r="C3191" s="12" t="s">
        <v>2846</v>
      </c>
      <c r="D3191" s="63"/>
      <c r="E3191" s="42" t="str">
        <f>HYPERLINK("https://www.google.ru/search?q=KD2954&amp;newwindow=1&amp;tbm=isch","Еще фото")</f>
        <v>Еще фото</v>
      </c>
      <c r="F3191" s="14"/>
      <c r="G3191" s="26" t="s">
        <v>2801</v>
      </c>
      <c r="H3191" s="26" t="s">
        <v>27</v>
      </c>
      <c r="I3191" s="26" t="s">
        <v>2801</v>
      </c>
      <c r="J3191" s="15" t="s">
        <v>40</v>
      </c>
      <c r="K3191" s="16" t="s">
        <v>29</v>
      </c>
      <c r="L3191" s="61"/>
      <c r="M3191" s="15"/>
      <c r="N3191" s="15" t="s">
        <v>176</v>
      </c>
      <c r="O3191" s="15"/>
      <c r="P3191" s="16" t="s">
        <v>93</v>
      </c>
      <c r="Q3191" s="17">
        <v>3299</v>
      </c>
      <c r="R3191" s="18">
        <v>45.44</v>
      </c>
      <c r="S3191" s="19">
        <v>2069.9884999999999</v>
      </c>
      <c r="T3191" s="20" t="s">
        <v>34</v>
      </c>
      <c r="U3191" s="21" t="s">
        <v>2834</v>
      </c>
      <c r="V3191" s="22" t="s">
        <v>89</v>
      </c>
      <c r="W3191" s="23">
        <v>2</v>
      </c>
      <c r="X3191" s="24"/>
    </row>
    <row r="3192" spans="1:24" s="1" customFormat="1" ht="108" customHeight="1" x14ac:dyDescent="0.3">
      <c r="A3192" s="11" t="s">
        <v>23</v>
      </c>
      <c r="B3192" s="11" t="s">
        <v>2848</v>
      </c>
      <c r="C3192" s="12" t="s">
        <v>2849</v>
      </c>
      <c r="D3192" s="13"/>
      <c r="E3192" s="42" t="str">
        <f>HYPERLINK("https://www.google.ru/search?q=JC5223&amp;newwindow=1&amp;tbm=isch","Еще фото")</f>
        <v>Еще фото</v>
      </c>
      <c r="F3192" s="14"/>
      <c r="G3192" s="11" t="s">
        <v>2801</v>
      </c>
      <c r="H3192" s="11" t="s">
        <v>27</v>
      </c>
      <c r="I3192" s="15" t="s">
        <v>2801</v>
      </c>
      <c r="J3192" s="15" t="s">
        <v>40</v>
      </c>
      <c r="K3192" s="16" t="s">
        <v>29</v>
      </c>
      <c r="L3192" s="15" t="s">
        <v>2850</v>
      </c>
      <c r="M3192" s="15"/>
      <c r="N3192" s="15" t="s">
        <v>210</v>
      </c>
      <c r="O3192" s="15"/>
      <c r="P3192" s="16" t="s">
        <v>2851</v>
      </c>
      <c r="Q3192" s="17">
        <v>6199</v>
      </c>
      <c r="R3192" s="18">
        <v>45.15</v>
      </c>
      <c r="S3192" s="19">
        <v>3909.9884999999995</v>
      </c>
      <c r="T3192" s="20" t="s">
        <v>34</v>
      </c>
      <c r="U3192" s="21" t="s">
        <v>2852</v>
      </c>
      <c r="V3192" s="22" t="s">
        <v>36</v>
      </c>
      <c r="W3192" s="23">
        <v>14</v>
      </c>
      <c r="X3192" s="24"/>
    </row>
    <row r="3193" spans="1:24" s="1" customFormat="1" ht="52.05" customHeight="1" x14ac:dyDescent="0.3">
      <c r="A3193" s="11" t="s">
        <v>23</v>
      </c>
      <c r="B3193" s="11" t="s">
        <v>2853</v>
      </c>
      <c r="C3193" s="12" t="s">
        <v>2854</v>
      </c>
      <c r="D3193" s="62"/>
      <c r="E3193" s="42" t="str">
        <f>HYPERLINK("https://www.google.ru/search?q=JI8135&amp;newwindow=1&amp;tbm=isch","Еще фото")</f>
        <v>Еще фото</v>
      </c>
      <c r="F3193" s="14"/>
      <c r="G3193" s="11" t="s">
        <v>2801</v>
      </c>
      <c r="H3193" s="11" t="s">
        <v>27</v>
      </c>
      <c r="I3193" s="15" t="s">
        <v>2801</v>
      </c>
      <c r="J3193" s="15" t="s">
        <v>40</v>
      </c>
      <c r="K3193" s="16" t="s">
        <v>29</v>
      </c>
      <c r="L3193" s="59" t="s">
        <v>2855</v>
      </c>
      <c r="M3193" s="15"/>
      <c r="N3193" s="15" t="s">
        <v>210</v>
      </c>
      <c r="O3193" s="15"/>
      <c r="P3193" s="16" t="s">
        <v>2851</v>
      </c>
      <c r="Q3193" s="17">
        <v>6199</v>
      </c>
      <c r="R3193" s="18">
        <v>45.15</v>
      </c>
      <c r="S3193" s="19">
        <v>3909.9884999999995</v>
      </c>
      <c r="T3193" s="20" t="s">
        <v>34</v>
      </c>
      <c r="U3193" s="21" t="s">
        <v>2830</v>
      </c>
      <c r="V3193" s="22" t="s">
        <v>88</v>
      </c>
      <c r="W3193" s="23">
        <v>1</v>
      </c>
      <c r="X3193" s="24"/>
    </row>
    <row r="3194" spans="1:24" s="1" customFormat="1" ht="61.05" customHeight="1" x14ac:dyDescent="0.3">
      <c r="A3194" s="26" t="s">
        <v>23</v>
      </c>
      <c r="B3194" s="26" t="s">
        <v>2853</v>
      </c>
      <c r="C3194" s="12" t="s">
        <v>2854</v>
      </c>
      <c r="D3194" s="63"/>
      <c r="E3194" s="42" t="str">
        <f>HYPERLINK("https://www.google.ru/search?q=JI8135&amp;newwindow=1&amp;tbm=isch","Еще фото")</f>
        <v>Еще фото</v>
      </c>
      <c r="F3194" s="14"/>
      <c r="G3194" s="26" t="s">
        <v>2801</v>
      </c>
      <c r="H3194" s="26" t="s">
        <v>27</v>
      </c>
      <c r="I3194" s="26" t="s">
        <v>2801</v>
      </c>
      <c r="J3194" s="15" t="s">
        <v>40</v>
      </c>
      <c r="K3194" s="16" t="s">
        <v>29</v>
      </c>
      <c r="L3194" s="61"/>
      <c r="M3194" s="15"/>
      <c r="N3194" s="15" t="s">
        <v>210</v>
      </c>
      <c r="O3194" s="15"/>
      <c r="P3194" s="16" t="s">
        <v>2851</v>
      </c>
      <c r="Q3194" s="17">
        <v>6199</v>
      </c>
      <c r="R3194" s="18">
        <v>45.15</v>
      </c>
      <c r="S3194" s="19">
        <v>3909.9884999999995</v>
      </c>
      <c r="T3194" s="20" t="s">
        <v>34</v>
      </c>
      <c r="U3194" s="21" t="s">
        <v>2834</v>
      </c>
      <c r="V3194" s="22" t="s">
        <v>89</v>
      </c>
      <c r="W3194" s="23">
        <v>1</v>
      </c>
      <c r="X3194" s="24"/>
    </row>
    <row r="3195" spans="1:24" s="1" customFormat="1" ht="108" customHeight="1" x14ac:dyDescent="0.3">
      <c r="A3195" s="11" t="s">
        <v>23</v>
      </c>
      <c r="B3195" s="38">
        <v>2000</v>
      </c>
      <c r="C3195" s="12" t="s">
        <v>2856</v>
      </c>
      <c r="D3195" s="13"/>
      <c r="E3195" s="42" t="str">
        <f>HYPERLINK("https://www.google.ru/search?q=JP1132&amp;newwindow=1&amp;tbm=isch","Еще фото")</f>
        <v>Еще фото</v>
      </c>
      <c r="F3195" s="14"/>
      <c r="G3195" s="11" t="s">
        <v>2801</v>
      </c>
      <c r="H3195" s="11" t="s">
        <v>27</v>
      </c>
      <c r="I3195" s="15" t="s">
        <v>2801</v>
      </c>
      <c r="J3195" s="15" t="s">
        <v>28</v>
      </c>
      <c r="K3195" s="16" t="s">
        <v>29</v>
      </c>
      <c r="L3195" s="15" t="s">
        <v>2857</v>
      </c>
      <c r="M3195" s="15"/>
      <c r="N3195" s="15" t="s">
        <v>31</v>
      </c>
      <c r="O3195" s="15"/>
      <c r="P3195" s="16" t="s">
        <v>464</v>
      </c>
      <c r="Q3195" s="17">
        <v>7099</v>
      </c>
      <c r="R3195" s="18">
        <v>45.06</v>
      </c>
      <c r="S3195" s="19">
        <v>4484.9884999999995</v>
      </c>
      <c r="T3195" s="20" t="s">
        <v>34</v>
      </c>
      <c r="U3195" s="21" t="s">
        <v>47</v>
      </c>
      <c r="V3195" s="22" t="s">
        <v>88</v>
      </c>
      <c r="W3195" s="23">
        <v>1</v>
      </c>
      <c r="X3195" s="24"/>
    </row>
    <row r="3196" spans="1:24" s="1" customFormat="1" ht="35" customHeight="1" x14ac:dyDescent="0.3">
      <c r="A3196" s="11" t="s">
        <v>23</v>
      </c>
      <c r="B3196" s="11" t="s">
        <v>2858</v>
      </c>
      <c r="C3196" s="12" t="s">
        <v>2859</v>
      </c>
      <c r="D3196" s="56"/>
      <c r="E3196" s="42" t="str">
        <f>HYPERLINK("https://www.google.ru/search?q=IN6184&amp;newwindow=1&amp;tbm=isch","Еще фото")</f>
        <v>Еще фото</v>
      </c>
      <c r="F3196" s="14"/>
      <c r="G3196" s="11" t="s">
        <v>2801</v>
      </c>
      <c r="H3196" s="11" t="s">
        <v>27</v>
      </c>
      <c r="I3196" s="15" t="s">
        <v>2801</v>
      </c>
      <c r="J3196" s="15" t="s">
        <v>28</v>
      </c>
      <c r="K3196" s="16" t="s">
        <v>29</v>
      </c>
      <c r="L3196" s="59"/>
      <c r="M3196" s="15"/>
      <c r="N3196" s="15" t="s">
        <v>210</v>
      </c>
      <c r="O3196" s="15"/>
      <c r="P3196" s="16" t="s">
        <v>73</v>
      </c>
      <c r="Q3196" s="17">
        <v>3899</v>
      </c>
      <c r="R3196" s="18">
        <v>45</v>
      </c>
      <c r="S3196" s="19">
        <v>2466.1174999999994</v>
      </c>
      <c r="T3196" s="20" t="s">
        <v>34</v>
      </c>
      <c r="U3196" s="21" t="s">
        <v>35</v>
      </c>
      <c r="V3196" s="22" t="s">
        <v>36</v>
      </c>
      <c r="W3196" s="23">
        <v>2</v>
      </c>
      <c r="X3196" s="24"/>
    </row>
    <row r="3197" spans="1:24" s="1" customFormat="1" ht="35" customHeight="1" x14ac:dyDescent="0.3">
      <c r="A3197" s="26" t="s">
        <v>23</v>
      </c>
      <c r="B3197" s="26" t="s">
        <v>2858</v>
      </c>
      <c r="C3197" s="12" t="s">
        <v>2859</v>
      </c>
      <c r="D3197" s="57"/>
      <c r="E3197" s="42" t="str">
        <f>HYPERLINK("https://www.google.ru/search?q=IN6184&amp;newwindow=1&amp;tbm=isch","Еще фото")</f>
        <v>Еще фото</v>
      </c>
      <c r="F3197" s="14"/>
      <c r="G3197" s="26" t="s">
        <v>2801</v>
      </c>
      <c r="H3197" s="26" t="s">
        <v>27</v>
      </c>
      <c r="I3197" s="26" t="s">
        <v>2801</v>
      </c>
      <c r="J3197" s="15" t="s">
        <v>28</v>
      </c>
      <c r="K3197" s="16" t="s">
        <v>29</v>
      </c>
      <c r="L3197" s="60"/>
      <c r="M3197" s="15"/>
      <c r="N3197" s="15" t="s">
        <v>210</v>
      </c>
      <c r="O3197" s="15"/>
      <c r="P3197" s="16" t="s">
        <v>73</v>
      </c>
      <c r="Q3197" s="17">
        <v>3899</v>
      </c>
      <c r="R3197" s="18">
        <v>45</v>
      </c>
      <c r="S3197" s="19">
        <v>2466.1174999999994</v>
      </c>
      <c r="T3197" s="20" t="s">
        <v>34</v>
      </c>
      <c r="U3197" s="21" t="s">
        <v>50</v>
      </c>
      <c r="V3197" s="22" t="s">
        <v>52</v>
      </c>
      <c r="W3197" s="23">
        <v>2</v>
      </c>
      <c r="X3197" s="24"/>
    </row>
    <row r="3198" spans="1:24" s="1" customFormat="1" ht="37.049999999999997" customHeight="1" x14ac:dyDescent="0.3">
      <c r="A3198" s="26" t="s">
        <v>23</v>
      </c>
      <c r="B3198" s="26" t="s">
        <v>2858</v>
      </c>
      <c r="C3198" s="12" t="s">
        <v>2859</v>
      </c>
      <c r="D3198" s="58"/>
      <c r="E3198" s="42" t="str">
        <f>HYPERLINK("https://www.google.ru/search?q=IN6184&amp;newwindow=1&amp;tbm=isch","Еще фото")</f>
        <v>Еще фото</v>
      </c>
      <c r="F3198" s="14"/>
      <c r="G3198" s="26" t="s">
        <v>2801</v>
      </c>
      <c r="H3198" s="26" t="s">
        <v>27</v>
      </c>
      <c r="I3198" s="26" t="s">
        <v>2801</v>
      </c>
      <c r="J3198" s="15" t="s">
        <v>28</v>
      </c>
      <c r="K3198" s="16" t="s">
        <v>29</v>
      </c>
      <c r="L3198" s="61"/>
      <c r="M3198" s="15"/>
      <c r="N3198" s="15" t="s">
        <v>210</v>
      </c>
      <c r="O3198" s="15"/>
      <c r="P3198" s="16" t="s">
        <v>73</v>
      </c>
      <c r="Q3198" s="17">
        <v>3899</v>
      </c>
      <c r="R3198" s="18">
        <v>45</v>
      </c>
      <c r="S3198" s="19">
        <v>2466.1174999999994</v>
      </c>
      <c r="T3198" s="20" t="s">
        <v>34</v>
      </c>
      <c r="U3198" s="21" t="s">
        <v>51</v>
      </c>
      <c r="V3198" s="22" t="s">
        <v>89</v>
      </c>
      <c r="W3198" s="23">
        <v>2</v>
      </c>
      <c r="X3198" s="24"/>
    </row>
    <row r="3199" spans="1:24" s="1" customFormat="1" ht="108" customHeight="1" x14ac:dyDescent="0.3">
      <c r="A3199" s="11" t="s">
        <v>23</v>
      </c>
      <c r="B3199" s="11" t="s">
        <v>2860</v>
      </c>
      <c r="C3199" s="12" t="s">
        <v>2861</v>
      </c>
      <c r="D3199" s="13"/>
      <c r="E3199" s="42" t="str">
        <f>HYPERLINK("https://www.google.ru/search?q=IY4497&amp;newwindow=1&amp;tbm=isch","Еще фото")</f>
        <v>Еще фото</v>
      </c>
      <c r="F3199" s="14"/>
      <c r="G3199" s="11" t="s">
        <v>2801</v>
      </c>
      <c r="H3199" s="11" t="s">
        <v>27</v>
      </c>
      <c r="I3199" s="15" t="s">
        <v>2801</v>
      </c>
      <c r="J3199" s="15" t="s">
        <v>28</v>
      </c>
      <c r="K3199" s="16" t="s">
        <v>29</v>
      </c>
      <c r="L3199" s="15" t="s">
        <v>2862</v>
      </c>
      <c r="M3199" s="15"/>
      <c r="N3199" s="15" t="s">
        <v>86</v>
      </c>
      <c r="O3199" s="15"/>
      <c r="P3199" s="16" t="s">
        <v>2863</v>
      </c>
      <c r="Q3199" s="17">
        <v>6799</v>
      </c>
      <c r="R3199" s="18">
        <v>45</v>
      </c>
      <c r="S3199" s="19">
        <v>4300.3674999999994</v>
      </c>
      <c r="T3199" s="20" t="s">
        <v>34</v>
      </c>
      <c r="U3199" s="21" t="s">
        <v>35</v>
      </c>
      <c r="V3199" s="22" t="s">
        <v>36</v>
      </c>
      <c r="W3199" s="23">
        <v>1</v>
      </c>
      <c r="X3199" s="24"/>
    </row>
    <row r="3200" spans="1:24" s="1" customFormat="1" ht="108" customHeight="1" x14ac:dyDescent="0.3">
      <c r="A3200" s="11" t="s">
        <v>23</v>
      </c>
      <c r="B3200" s="11" t="s">
        <v>2864</v>
      </c>
      <c r="C3200" s="12" t="s">
        <v>2865</v>
      </c>
      <c r="D3200" s="13"/>
      <c r="E3200" s="42" t="str">
        <f>HYPERLINK("https://www.google.ru/search?q=IY8521&amp;newwindow=1&amp;tbm=isch","Еще фото")</f>
        <v>Еще фото</v>
      </c>
      <c r="F3200" s="14"/>
      <c r="G3200" s="11" t="s">
        <v>2801</v>
      </c>
      <c r="H3200" s="11" t="s">
        <v>27</v>
      </c>
      <c r="I3200" s="15" t="s">
        <v>2801</v>
      </c>
      <c r="J3200" s="15" t="s">
        <v>28</v>
      </c>
      <c r="K3200" s="16" t="s">
        <v>29</v>
      </c>
      <c r="L3200" s="15" t="s">
        <v>2866</v>
      </c>
      <c r="M3200" s="15"/>
      <c r="N3200" s="15" t="s">
        <v>86</v>
      </c>
      <c r="O3200" s="15"/>
      <c r="P3200" s="16" t="s">
        <v>172</v>
      </c>
      <c r="Q3200" s="17">
        <v>4499</v>
      </c>
      <c r="R3200" s="18">
        <v>45</v>
      </c>
      <c r="S3200" s="19">
        <v>2845.6174999999994</v>
      </c>
      <c r="T3200" s="20" t="s">
        <v>34</v>
      </c>
      <c r="U3200" s="21" t="s">
        <v>47</v>
      </c>
      <c r="V3200" s="22" t="s">
        <v>88</v>
      </c>
      <c r="W3200" s="23">
        <v>2</v>
      </c>
      <c r="X3200" s="24"/>
    </row>
    <row r="3201" spans="1:24" s="1" customFormat="1" ht="108" customHeight="1" x14ac:dyDescent="0.3">
      <c r="A3201" s="11" t="s">
        <v>23</v>
      </c>
      <c r="B3201" s="11" t="s">
        <v>2827</v>
      </c>
      <c r="C3201" s="12" t="s">
        <v>2867</v>
      </c>
      <c r="D3201" s="13"/>
      <c r="E3201" s="42" t="str">
        <f>HYPERLINK("https://www.google.ru/search?q=JC7719&amp;newwindow=1&amp;tbm=isch","Еще фото")</f>
        <v>Еще фото</v>
      </c>
      <c r="F3201" s="14"/>
      <c r="G3201" s="11" t="s">
        <v>2801</v>
      </c>
      <c r="H3201" s="11" t="s">
        <v>27</v>
      </c>
      <c r="I3201" s="15" t="s">
        <v>2801</v>
      </c>
      <c r="J3201" s="15" t="s">
        <v>40</v>
      </c>
      <c r="K3201" s="16" t="s">
        <v>29</v>
      </c>
      <c r="L3201" s="15" t="s">
        <v>2829</v>
      </c>
      <c r="M3201" s="15"/>
      <c r="N3201" s="15" t="s">
        <v>86</v>
      </c>
      <c r="O3201" s="15"/>
      <c r="P3201" s="16" t="s">
        <v>93</v>
      </c>
      <c r="Q3201" s="17">
        <v>4999</v>
      </c>
      <c r="R3201" s="18">
        <v>45</v>
      </c>
      <c r="S3201" s="19">
        <v>3161.8674999999994</v>
      </c>
      <c r="T3201" s="20" t="s">
        <v>34</v>
      </c>
      <c r="U3201" s="21" t="s">
        <v>2830</v>
      </c>
      <c r="V3201" s="22" t="s">
        <v>88</v>
      </c>
      <c r="W3201" s="23">
        <v>12</v>
      </c>
      <c r="X3201" s="24"/>
    </row>
    <row r="3202" spans="1:24" s="1" customFormat="1" ht="52.05" customHeight="1" x14ac:dyDescent="0.3">
      <c r="A3202" s="11" t="s">
        <v>23</v>
      </c>
      <c r="B3202" s="11" t="s">
        <v>2864</v>
      </c>
      <c r="C3202" s="12" t="s">
        <v>2868</v>
      </c>
      <c r="D3202" s="62"/>
      <c r="E3202" s="42" t="str">
        <f>HYPERLINK("https://www.google.ru/search?q=JD2436&amp;newwindow=1&amp;tbm=isch","Еще фото")</f>
        <v>Еще фото</v>
      </c>
      <c r="F3202" s="14"/>
      <c r="G3202" s="11" t="s">
        <v>2801</v>
      </c>
      <c r="H3202" s="11" t="s">
        <v>27</v>
      </c>
      <c r="I3202" s="15" t="s">
        <v>2801</v>
      </c>
      <c r="J3202" s="15" t="s">
        <v>28</v>
      </c>
      <c r="K3202" s="16" t="s">
        <v>29</v>
      </c>
      <c r="L3202" s="59" t="s">
        <v>2866</v>
      </c>
      <c r="M3202" s="15"/>
      <c r="N3202" s="15" t="s">
        <v>191</v>
      </c>
      <c r="O3202" s="15"/>
      <c r="P3202" s="16" t="s">
        <v>172</v>
      </c>
      <c r="Q3202" s="17">
        <v>5999</v>
      </c>
      <c r="R3202" s="18">
        <v>45</v>
      </c>
      <c r="S3202" s="19">
        <v>3794.3674999999994</v>
      </c>
      <c r="T3202" s="20" t="s">
        <v>34</v>
      </c>
      <c r="U3202" s="21" t="s">
        <v>47</v>
      </c>
      <c r="V3202" s="22" t="s">
        <v>88</v>
      </c>
      <c r="W3202" s="23">
        <v>5</v>
      </c>
      <c r="X3202" s="24"/>
    </row>
    <row r="3203" spans="1:24" s="1" customFormat="1" ht="61.05" customHeight="1" x14ac:dyDescent="0.3">
      <c r="A3203" s="26" t="s">
        <v>23</v>
      </c>
      <c r="B3203" s="26" t="s">
        <v>2864</v>
      </c>
      <c r="C3203" s="12" t="s">
        <v>2868</v>
      </c>
      <c r="D3203" s="63"/>
      <c r="E3203" s="42" t="str">
        <f>HYPERLINK("https://www.google.ru/search?q=JD2436&amp;newwindow=1&amp;tbm=isch","Еще фото")</f>
        <v>Еще фото</v>
      </c>
      <c r="F3203" s="14"/>
      <c r="G3203" s="26" t="s">
        <v>2801</v>
      </c>
      <c r="H3203" s="26" t="s">
        <v>27</v>
      </c>
      <c r="I3203" s="26" t="s">
        <v>2801</v>
      </c>
      <c r="J3203" s="15" t="s">
        <v>28</v>
      </c>
      <c r="K3203" s="16" t="s">
        <v>29</v>
      </c>
      <c r="L3203" s="61"/>
      <c r="M3203" s="15"/>
      <c r="N3203" s="15" t="s">
        <v>191</v>
      </c>
      <c r="O3203" s="15"/>
      <c r="P3203" s="16" t="s">
        <v>172</v>
      </c>
      <c r="Q3203" s="17">
        <v>5999</v>
      </c>
      <c r="R3203" s="18">
        <v>45</v>
      </c>
      <c r="S3203" s="19">
        <v>3794.3674999999994</v>
      </c>
      <c r="T3203" s="20" t="s">
        <v>34</v>
      </c>
      <c r="U3203" s="21" t="s">
        <v>35</v>
      </c>
      <c r="V3203" s="22" t="s">
        <v>36</v>
      </c>
      <c r="W3203" s="23">
        <v>1</v>
      </c>
      <c r="X3203" s="24"/>
    </row>
    <row r="3204" spans="1:24" s="1" customFormat="1" ht="52.05" customHeight="1" x14ac:dyDescent="0.3">
      <c r="A3204" s="11" t="s">
        <v>23</v>
      </c>
      <c r="B3204" s="11" t="s">
        <v>2869</v>
      </c>
      <c r="C3204" s="12" t="s">
        <v>2870</v>
      </c>
      <c r="D3204" s="62"/>
      <c r="E3204" s="42" t="str">
        <f>HYPERLINK("https://www.google.ru/search?q=JD4882&amp;newwindow=1&amp;tbm=isch","Еще фото")</f>
        <v>Еще фото</v>
      </c>
      <c r="F3204" s="14"/>
      <c r="G3204" s="11" t="s">
        <v>2801</v>
      </c>
      <c r="H3204" s="11" t="s">
        <v>27</v>
      </c>
      <c r="I3204" s="15" t="s">
        <v>2801</v>
      </c>
      <c r="J3204" s="15" t="s">
        <v>28</v>
      </c>
      <c r="K3204" s="16" t="s">
        <v>29</v>
      </c>
      <c r="L3204" s="59" t="s">
        <v>2871</v>
      </c>
      <c r="M3204" s="15"/>
      <c r="N3204" s="15" t="s">
        <v>176</v>
      </c>
      <c r="O3204" s="15"/>
      <c r="P3204" s="16" t="s">
        <v>2230</v>
      </c>
      <c r="Q3204" s="17">
        <v>6199</v>
      </c>
      <c r="R3204" s="18">
        <v>45</v>
      </c>
      <c r="S3204" s="19">
        <v>3920.8674999999994</v>
      </c>
      <c r="T3204" s="20" t="s">
        <v>34</v>
      </c>
      <c r="U3204" s="21" t="s">
        <v>47</v>
      </c>
      <c r="V3204" s="22" t="s">
        <v>88</v>
      </c>
      <c r="W3204" s="23">
        <v>4</v>
      </c>
      <c r="X3204" s="24"/>
    </row>
    <row r="3205" spans="1:24" s="1" customFormat="1" ht="61.05" customHeight="1" x14ac:dyDescent="0.3">
      <c r="A3205" s="26" t="s">
        <v>23</v>
      </c>
      <c r="B3205" s="26" t="s">
        <v>2869</v>
      </c>
      <c r="C3205" s="12" t="s">
        <v>2870</v>
      </c>
      <c r="D3205" s="63"/>
      <c r="E3205" s="42" t="str">
        <f>HYPERLINK("https://www.google.ru/search?q=JD4882&amp;newwindow=1&amp;tbm=isch","Еще фото")</f>
        <v>Еще фото</v>
      </c>
      <c r="F3205" s="14"/>
      <c r="G3205" s="26" t="s">
        <v>2801</v>
      </c>
      <c r="H3205" s="26" t="s">
        <v>27</v>
      </c>
      <c r="I3205" s="26" t="s">
        <v>2801</v>
      </c>
      <c r="J3205" s="15" t="s">
        <v>28</v>
      </c>
      <c r="K3205" s="16" t="s">
        <v>29</v>
      </c>
      <c r="L3205" s="61"/>
      <c r="M3205" s="15"/>
      <c r="N3205" s="15" t="s">
        <v>176</v>
      </c>
      <c r="O3205" s="15"/>
      <c r="P3205" s="16" t="s">
        <v>2230</v>
      </c>
      <c r="Q3205" s="17">
        <v>6199</v>
      </c>
      <c r="R3205" s="18">
        <v>45</v>
      </c>
      <c r="S3205" s="19">
        <v>3920.8674999999994</v>
      </c>
      <c r="T3205" s="20" t="s">
        <v>34</v>
      </c>
      <c r="U3205" s="21" t="s">
        <v>35</v>
      </c>
      <c r="V3205" s="22" t="s">
        <v>36</v>
      </c>
      <c r="W3205" s="23">
        <v>3</v>
      </c>
      <c r="X3205" s="24"/>
    </row>
    <row r="3206" spans="1:24" s="1" customFormat="1" ht="108" customHeight="1" x14ac:dyDescent="0.3">
      <c r="A3206" s="11" t="s">
        <v>23</v>
      </c>
      <c r="B3206" s="11" t="s">
        <v>2872</v>
      </c>
      <c r="C3206" s="12" t="s">
        <v>2873</v>
      </c>
      <c r="D3206" s="13"/>
      <c r="E3206" s="42" t="str">
        <f>HYPERLINK("https://www.google.ru/search?q=JD4900&amp;newwindow=1&amp;tbm=isch","Еще фото")</f>
        <v>Еще фото</v>
      </c>
      <c r="F3206" s="28" t="s">
        <v>137</v>
      </c>
      <c r="G3206" s="11" t="s">
        <v>2801</v>
      </c>
      <c r="H3206" s="11" t="s">
        <v>27</v>
      </c>
      <c r="I3206" s="15" t="s">
        <v>2801</v>
      </c>
      <c r="J3206" s="15" t="s">
        <v>28</v>
      </c>
      <c r="K3206" s="16" t="s">
        <v>29</v>
      </c>
      <c r="L3206" s="15" t="s">
        <v>2874</v>
      </c>
      <c r="M3206" s="15"/>
      <c r="N3206" s="15" t="s">
        <v>43</v>
      </c>
      <c r="O3206" s="15"/>
      <c r="P3206" s="16" t="s">
        <v>2230</v>
      </c>
      <c r="Q3206" s="17">
        <v>6199</v>
      </c>
      <c r="R3206" s="18">
        <v>45</v>
      </c>
      <c r="S3206" s="19">
        <v>3920.8674999999994</v>
      </c>
      <c r="T3206" s="20" t="s">
        <v>34</v>
      </c>
      <c r="U3206" s="21" t="s">
        <v>35</v>
      </c>
      <c r="V3206" s="22" t="s">
        <v>36</v>
      </c>
      <c r="W3206" s="23">
        <v>3</v>
      </c>
      <c r="X3206" s="24"/>
    </row>
    <row r="3207" spans="1:24" s="1" customFormat="1" ht="108" customHeight="1" x14ac:dyDescent="0.3">
      <c r="A3207" s="11" t="s">
        <v>23</v>
      </c>
      <c r="B3207" s="11" t="s">
        <v>2875</v>
      </c>
      <c r="C3207" s="12" t="s">
        <v>2876</v>
      </c>
      <c r="D3207" s="13"/>
      <c r="E3207" s="42" t="str">
        <f>HYPERLINK("https://www.google.ru/search?q=JD6288&amp;newwindow=1&amp;tbm=isch","Еще фото")</f>
        <v>Еще фото</v>
      </c>
      <c r="F3207" s="14"/>
      <c r="G3207" s="11" t="s">
        <v>2801</v>
      </c>
      <c r="H3207" s="11" t="s">
        <v>27</v>
      </c>
      <c r="I3207" s="15" t="s">
        <v>2801</v>
      </c>
      <c r="J3207" s="15" t="s">
        <v>28</v>
      </c>
      <c r="K3207" s="16" t="s">
        <v>41</v>
      </c>
      <c r="L3207" s="15" t="s">
        <v>2877</v>
      </c>
      <c r="M3207" s="15"/>
      <c r="N3207" s="15" t="s">
        <v>308</v>
      </c>
      <c r="O3207" s="15"/>
      <c r="P3207" s="16" t="s">
        <v>464</v>
      </c>
      <c r="Q3207" s="17">
        <v>14399</v>
      </c>
      <c r="R3207" s="18">
        <v>45</v>
      </c>
      <c r="S3207" s="19">
        <v>9107.3674999999985</v>
      </c>
      <c r="T3207" s="20" t="s">
        <v>34</v>
      </c>
      <c r="U3207" s="21" t="s">
        <v>35</v>
      </c>
      <c r="V3207" s="22" t="s">
        <v>49</v>
      </c>
      <c r="W3207" s="23">
        <v>1</v>
      </c>
      <c r="X3207" s="24"/>
    </row>
    <row r="3208" spans="1:24" s="1" customFormat="1" ht="108" customHeight="1" x14ac:dyDescent="0.3">
      <c r="A3208" s="11" t="s">
        <v>23</v>
      </c>
      <c r="B3208" s="11" t="s">
        <v>2878</v>
      </c>
      <c r="C3208" s="12" t="s">
        <v>2879</v>
      </c>
      <c r="D3208" s="13"/>
      <c r="E3208" s="42" t="str">
        <f>HYPERLINK("https://www.google.ru/search?q=JE3869&amp;newwindow=1&amp;tbm=isch","Еще фото")</f>
        <v>Еще фото</v>
      </c>
      <c r="F3208" s="14"/>
      <c r="G3208" s="11" t="s">
        <v>2801</v>
      </c>
      <c r="H3208" s="11" t="s">
        <v>27</v>
      </c>
      <c r="I3208" s="15" t="s">
        <v>2801</v>
      </c>
      <c r="J3208" s="15" t="s">
        <v>28</v>
      </c>
      <c r="K3208" s="16" t="s">
        <v>29</v>
      </c>
      <c r="L3208" s="15" t="s">
        <v>2880</v>
      </c>
      <c r="M3208" s="15"/>
      <c r="N3208" s="15" t="s">
        <v>138</v>
      </c>
      <c r="O3208" s="15"/>
      <c r="P3208" s="16" t="s">
        <v>33</v>
      </c>
      <c r="Q3208" s="17">
        <v>4499</v>
      </c>
      <c r="R3208" s="18">
        <v>45</v>
      </c>
      <c r="S3208" s="19">
        <v>2845.6174999999994</v>
      </c>
      <c r="T3208" s="20" t="s">
        <v>34</v>
      </c>
      <c r="U3208" s="21" t="s">
        <v>47</v>
      </c>
      <c r="V3208" s="22" t="s">
        <v>88</v>
      </c>
      <c r="W3208" s="23">
        <v>1</v>
      </c>
      <c r="X3208" s="24"/>
    </row>
    <row r="3209" spans="1:24" s="1" customFormat="1" ht="108" customHeight="1" x14ac:dyDescent="0.3">
      <c r="A3209" s="11" t="s">
        <v>23</v>
      </c>
      <c r="B3209" s="11" t="s">
        <v>2878</v>
      </c>
      <c r="C3209" s="12" t="s">
        <v>2881</v>
      </c>
      <c r="D3209" s="13"/>
      <c r="E3209" s="42" t="str">
        <f>HYPERLINK("https://www.google.ru/search?q=JE3870&amp;newwindow=1&amp;tbm=isch","Еще фото")</f>
        <v>Еще фото</v>
      </c>
      <c r="F3209" s="14"/>
      <c r="G3209" s="11" t="s">
        <v>2801</v>
      </c>
      <c r="H3209" s="11" t="s">
        <v>27</v>
      </c>
      <c r="I3209" s="15" t="s">
        <v>2801</v>
      </c>
      <c r="J3209" s="15" t="s">
        <v>28</v>
      </c>
      <c r="K3209" s="16" t="s">
        <v>29</v>
      </c>
      <c r="L3209" s="15" t="s">
        <v>2882</v>
      </c>
      <c r="M3209" s="15"/>
      <c r="N3209" s="15" t="s">
        <v>31</v>
      </c>
      <c r="O3209" s="15"/>
      <c r="P3209" s="16" t="s">
        <v>33</v>
      </c>
      <c r="Q3209" s="17">
        <v>4499</v>
      </c>
      <c r="R3209" s="18">
        <v>45</v>
      </c>
      <c r="S3209" s="19">
        <v>2845.6174999999994</v>
      </c>
      <c r="T3209" s="20" t="s">
        <v>34</v>
      </c>
      <c r="U3209" s="21" t="s">
        <v>35</v>
      </c>
      <c r="V3209" s="22" t="s">
        <v>36</v>
      </c>
      <c r="W3209" s="23">
        <v>1</v>
      </c>
      <c r="X3209" s="24"/>
    </row>
    <row r="3210" spans="1:24" s="1" customFormat="1" ht="108" customHeight="1" x14ac:dyDescent="0.3">
      <c r="A3210" s="11" t="s">
        <v>23</v>
      </c>
      <c r="B3210" s="11" t="s">
        <v>2883</v>
      </c>
      <c r="C3210" s="12" t="s">
        <v>2884</v>
      </c>
      <c r="D3210" s="13"/>
      <c r="E3210" s="42" t="str">
        <f>HYPERLINK("https://www.google.ru/search?q=JE5699&amp;newwindow=1&amp;tbm=isch","Еще фото")</f>
        <v>Еще фото</v>
      </c>
      <c r="F3210" s="14"/>
      <c r="G3210" s="11" t="s">
        <v>2801</v>
      </c>
      <c r="H3210" s="11" t="s">
        <v>27</v>
      </c>
      <c r="I3210" s="15" t="s">
        <v>2801</v>
      </c>
      <c r="J3210" s="15" t="s">
        <v>40</v>
      </c>
      <c r="K3210" s="16" t="s">
        <v>29</v>
      </c>
      <c r="L3210" s="15" t="s">
        <v>2885</v>
      </c>
      <c r="M3210" s="15"/>
      <c r="N3210" s="15" t="s">
        <v>1852</v>
      </c>
      <c r="O3210" s="15"/>
      <c r="P3210" s="16" t="s">
        <v>93</v>
      </c>
      <c r="Q3210" s="17">
        <v>4999</v>
      </c>
      <c r="R3210" s="18">
        <v>45</v>
      </c>
      <c r="S3210" s="19">
        <v>3161.8674999999994</v>
      </c>
      <c r="T3210" s="20" t="s">
        <v>34</v>
      </c>
      <c r="U3210" s="21" t="s">
        <v>2830</v>
      </c>
      <c r="V3210" s="22" t="s">
        <v>88</v>
      </c>
      <c r="W3210" s="23">
        <v>1</v>
      </c>
      <c r="X3210" s="24"/>
    </row>
    <row r="3211" spans="1:24" s="1" customFormat="1" ht="52.05" customHeight="1" x14ac:dyDescent="0.3">
      <c r="A3211" s="11" t="s">
        <v>23</v>
      </c>
      <c r="B3211" s="11" t="s">
        <v>2886</v>
      </c>
      <c r="C3211" s="12" t="s">
        <v>2887</v>
      </c>
      <c r="D3211" s="62"/>
      <c r="E3211" s="42" t="str">
        <f>HYPERLINK("https://www.google.ru/search?q=JF1113&amp;newwindow=1&amp;tbm=isch","Еще фото")</f>
        <v>Еще фото</v>
      </c>
      <c r="F3211" s="14"/>
      <c r="G3211" s="11" t="s">
        <v>2801</v>
      </c>
      <c r="H3211" s="11" t="s">
        <v>27</v>
      </c>
      <c r="I3211" s="15" t="s">
        <v>2801</v>
      </c>
      <c r="J3211" s="15" t="s">
        <v>28</v>
      </c>
      <c r="K3211" s="16" t="s">
        <v>29</v>
      </c>
      <c r="L3211" s="59"/>
      <c r="M3211" s="15"/>
      <c r="N3211" s="15" t="s">
        <v>210</v>
      </c>
      <c r="O3211" s="15"/>
      <c r="P3211" s="16" t="s">
        <v>93</v>
      </c>
      <c r="Q3211" s="17">
        <v>3299</v>
      </c>
      <c r="R3211" s="18">
        <v>45</v>
      </c>
      <c r="S3211" s="19">
        <v>2086.6174999999998</v>
      </c>
      <c r="T3211" s="20" t="s">
        <v>34</v>
      </c>
      <c r="U3211" s="21" t="s">
        <v>35</v>
      </c>
      <c r="V3211" s="22" t="s">
        <v>36</v>
      </c>
      <c r="W3211" s="23">
        <v>1</v>
      </c>
      <c r="X3211" s="24"/>
    </row>
    <row r="3212" spans="1:24" s="1" customFormat="1" ht="61.05" customHeight="1" x14ac:dyDescent="0.3">
      <c r="A3212" s="26" t="s">
        <v>23</v>
      </c>
      <c r="B3212" s="26" t="s">
        <v>2886</v>
      </c>
      <c r="C3212" s="12" t="s">
        <v>2887</v>
      </c>
      <c r="D3212" s="63"/>
      <c r="E3212" s="42" t="str">
        <f>HYPERLINK("https://www.google.ru/search?q=JF1113&amp;newwindow=1&amp;tbm=isch","Еще фото")</f>
        <v>Еще фото</v>
      </c>
      <c r="F3212" s="14"/>
      <c r="G3212" s="26" t="s">
        <v>2801</v>
      </c>
      <c r="H3212" s="26" t="s">
        <v>27</v>
      </c>
      <c r="I3212" s="26" t="s">
        <v>2801</v>
      </c>
      <c r="J3212" s="15" t="s">
        <v>28</v>
      </c>
      <c r="K3212" s="16" t="s">
        <v>29</v>
      </c>
      <c r="L3212" s="61"/>
      <c r="M3212" s="15"/>
      <c r="N3212" s="15" t="s">
        <v>210</v>
      </c>
      <c r="O3212" s="15"/>
      <c r="P3212" s="16" t="s">
        <v>93</v>
      </c>
      <c r="Q3212" s="17">
        <v>3299</v>
      </c>
      <c r="R3212" s="18">
        <v>45</v>
      </c>
      <c r="S3212" s="19">
        <v>2086.6174999999998</v>
      </c>
      <c r="T3212" s="20" t="s">
        <v>34</v>
      </c>
      <c r="U3212" s="21" t="s">
        <v>50</v>
      </c>
      <c r="V3212" s="22" t="s">
        <v>52</v>
      </c>
      <c r="W3212" s="23">
        <v>2</v>
      </c>
      <c r="X3212" s="24"/>
    </row>
    <row r="3213" spans="1:24" s="1" customFormat="1" ht="52.05" customHeight="1" x14ac:dyDescent="0.3">
      <c r="A3213" s="11" t="s">
        <v>23</v>
      </c>
      <c r="B3213" s="11" t="s">
        <v>2888</v>
      </c>
      <c r="C3213" s="12" t="s">
        <v>2889</v>
      </c>
      <c r="D3213" s="62"/>
      <c r="E3213" s="42" t="str">
        <f>HYPERLINK("https://www.google.ru/search?q=JI6348&amp;newwindow=1&amp;tbm=isch","Еще фото")</f>
        <v>Еще фото</v>
      </c>
      <c r="F3213" s="14"/>
      <c r="G3213" s="11" t="s">
        <v>2801</v>
      </c>
      <c r="H3213" s="11" t="s">
        <v>27</v>
      </c>
      <c r="I3213" s="15" t="s">
        <v>2801</v>
      </c>
      <c r="J3213" s="15" t="s">
        <v>40</v>
      </c>
      <c r="K3213" s="16" t="s">
        <v>29</v>
      </c>
      <c r="L3213" s="59" t="s">
        <v>2890</v>
      </c>
      <c r="M3213" s="15"/>
      <c r="N3213" s="15" t="s">
        <v>210</v>
      </c>
      <c r="O3213" s="15"/>
      <c r="P3213" s="16" t="s">
        <v>2891</v>
      </c>
      <c r="Q3213" s="17">
        <v>7099</v>
      </c>
      <c r="R3213" s="18">
        <v>45</v>
      </c>
      <c r="S3213" s="19">
        <v>4490.1174999999994</v>
      </c>
      <c r="T3213" s="20" t="s">
        <v>34</v>
      </c>
      <c r="U3213" s="21" t="s">
        <v>47</v>
      </c>
      <c r="V3213" s="22" t="s">
        <v>88</v>
      </c>
      <c r="W3213" s="23">
        <v>2</v>
      </c>
      <c r="X3213" s="24"/>
    </row>
    <row r="3214" spans="1:24" s="1" customFormat="1" ht="61.05" customHeight="1" x14ac:dyDescent="0.3">
      <c r="A3214" s="26" t="s">
        <v>23</v>
      </c>
      <c r="B3214" s="26" t="s">
        <v>2888</v>
      </c>
      <c r="C3214" s="12" t="s">
        <v>2889</v>
      </c>
      <c r="D3214" s="63"/>
      <c r="E3214" s="42" t="str">
        <f>HYPERLINK("https://www.google.ru/search?q=JI6348&amp;newwindow=1&amp;tbm=isch","Еще фото")</f>
        <v>Еще фото</v>
      </c>
      <c r="F3214" s="14"/>
      <c r="G3214" s="26" t="s">
        <v>2801</v>
      </c>
      <c r="H3214" s="26" t="s">
        <v>27</v>
      </c>
      <c r="I3214" s="26" t="s">
        <v>2801</v>
      </c>
      <c r="J3214" s="15" t="s">
        <v>40</v>
      </c>
      <c r="K3214" s="16" t="s">
        <v>29</v>
      </c>
      <c r="L3214" s="61"/>
      <c r="M3214" s="15"/>
      <c r="N3214" s="15" t="s">
        <v>210</v>
      </c>
      <c r="O3214" s="15"/>
      <c r="P3214" s="16" t="s">
        <v>2891</v>
      </c>
      <c r="Q3214" s="17">
        <v>7099</v>
      </c>
      <c r="R3214" s="18">
        <v>45</v>
      </c>
      <c r="S3214" s="19">
        <v>4490.1174999999994</v>
      </c>
      <c r="T3214" s="20" t="s">
        <v>34</v>
      </c>
      <c r="U3214" s="21" t="s">
        <v>35</v>
      </c>
      <c r="V3214" s="22" t="s">
        <v>36</v>
      </c>
      <c r="W3214" s="23">
        <v>2</v>
      </c>
      <c r="X3214" s="24"/>
    </row>
    <row r="3215" spans="1:24" s="1" customFormat="1" ht="52.05" customHeight="1" x14ac:dyDescent="0.3">
      <c r="A3215" s="11" t="s">
        <v>23</v>
      </c>
      <c r="B3215" s="11" t="s">
        <v>2807</v>
      </c>
      <c r="C3215" s="12" t="s">
        <v>2892</v>
      </c>
      <c r="D3215" s="62"/>
      <c r="E3215" s="42" t="str">
        <f>HYPERLINK("https://www.google.ru/search?q=JI8190&amp;newwindow=1&amp;tbm=isch","Еще фото")</f>
        <v>Еще фото</v>
      </c>
      <c r="F3215" s="14"/>
      <c r="G3215" s="11" t="s">
        <v>2801</v>
      </c>
      <c r="H3215" s="11" t="s">
        <v>27</v>
      </c>
      <c r="I3215" s="15" t="s">
        <v>2801</v>
      </c>
      <c r="J3215" s="15" t="s">
        <v>40</v>
      </c>
      <c r="K3215" s="16" t="s">
        <v>29</v>
      </c>
      <c r="L3215" s="59" t="s">
        <v>2809</v>
      </c>
      <c r="M3215" s="15"/>
      <c r="N3215" s="15" t="s">
        <v>43</v>
      </c>
      <c r="O3215" s="15"/>
      <c r="P3215" s="16" t="s">
        <v>2810</v>
      </c>
      <c r="Q3215" s="17">
        <v>9099</v>
      </c>
      <c r="R3215" s="18">
        <v>45</v>
      </c>
      <c r="S3215" s="19">
        <v>5755.1174999999994</v>
      </c>
      <c r="T3215" s="20" t="s">
        <v>34</v>
      </c>
      <c r="U3215" s="21" t="s">
        <v>47</v>
      </c>
      <c r="V3215" s="22" t="s">
        <v>88</v>
      </c>
      <c r="W3215" s="23">
        <v>4</v>
      </c>
      <c r="X3215" s="24"/>
    </row>
    <row r="3216" spans="1:24" s="1" customFormat="1" ht="61.05" customHeight="1" x14ac:dyDescent="0.3">
      <c r="A3216" s="26" t="s">
        <v>23</v>
      </c>
      <c r="B3216" s="26" t="s">
        <v>2807</v>
      </c>
      <c r="C3216" s="12" t="s">
        <v>2892</v>
      </c>
      <c r="D3216" s="63"/>
      <c r="E3216" s="42" t="str">
        <f>HYPERLINK("https://www.google.ru/search?q=JI8190&amp;newwindow=1&amp;tbm=isch","Еще фото")</f>
        <v>Еще фото</v>
      </c>
      <c r="F3216" s="14"/>
      <c r="G3216" s="26" t="s">
        <v>2801</v>
      </c>
      <c r="H3216" s="26" t="s">
        <v>27</v>
      </c>
      <c r="I3216" s="26" t="s">
        <v>2801</v>
      </c>
      <c r="J3216" s="15" t="s">
        <v>40</v>
      </c>
      <c r="K3216" s="16" t="s">
        <v>29</v>
      </c>
      <c r="L3216" s="61"/>
      <c r="M3216" s="15"/>
      <c r="N3216" s="15" t="s">
        <v>43</v>
      </c>
      <c r="O3216" s="15"/>
      <c r="P3216" s="16" t="s">
        <v>2810</v>
      </c>
      <c r="Q3216" s="17">
        <v>9099</v>
      </c>
      <c r="R3216" s="18">
        <v>45</v>
      </c>
      <c r="S3216" s="19">
        <v>5755.1174999999994</v>
      </c>
      <c r="T3216" s="20" t="s">
        <v>34</v>
      </c>
      <c r="U3216" s="21" t="s">
        <v>35</v>
      </c>
      <c r="V3216" s="22" t="s">
        <v>36</v>
      </c>
      <c r="W3216" s="23">
        <v>1</v>
      </c>
      <c r="X3216" s="24"/>
    </row>
    <row r="3217" spans="1:24" s="1" customFormat="1" ht="17" customHeight="1" x14ac:dyDescent="0.3">
      <c r="A3217" s="11" t="s">
        <v>23</v>
      </c>
      <c r="B3217" s="11" t="s">
        <v>2893</v>
      </c>
      <c r="C3217" s="12" t="s">
        <v>2894</v>
      </c>
      <c r="D3217" s="56"/>
      <c r="E3217" s="42" t="str">
        <f t="shared" ref="E3217:E3222" si="150">HYPERLINK("https://www.google.ru/search?q=JW2495&amp;newwindow=1&amp;tbm=isch","Еще фото")</f>
        <v>Еще фото</v>
      </c>
      <c r="F3217" s="14"/>
      <c r="G3217" s="11" t="s">
        <v>2801</v>
      </c>
      <c r="H3217" s="11" t="s">
        <v>27</v>
      </c>
      <c r="I3217" s="15" t="s">
        <v>2801</v>
      </c>
      <c r="J3217" s="15" t="s">
        <v>40</v>
      </c>
      <c r="K3217" s="16" t="s">
        <v>29</v>
      </c>
      <c r="L3217" s="59"/>
      <c r="M3217" s="15"/>
      <c r="N3217" s="15" t="s">
        <v>176</v>
      </c>
      <c r="O3217" s="15"/>
      <c r="P3217" s="16" t="s">
        <v>183</v>
      </c>
      <c r="Q3217" s="17">
        <v>4199</v>
      </c>
      <c r="R3217" s="18">
        <v>45</v>
      </c>
      <c r="S3217" s="19">
        <v>2655.8674999999994</v>
      </c>
      <c r="T3217" s="20" t="s">
        <v>34</v>
      </c>
      <c r="U3217" s="21" t="s">
        <v>2895</v>
      </c>
      <c r="V3217" s="22" t="s">
        <v>46</v>
      </c>
      <c r="W3217" s="23">
        <v>1</v>
      </c>
      <c r="X3217" s="24"/>
    </row>
    <row r="3218" spans="1:24" s="1" customFormat="1" ht="17" customHeight="1" x14ac:dyDescent="0.3">
      <c r="A3218" s="26" t="s">
        <v>23</v>
      </c>
      <c r="B3218" s="26" t="s">
        <v>2893</v>
      </c>
      <c r="C3218" s="12" t="s">
        <v>2894</v>
      </c>
      <c r="D3218" s="57"/>
      <c r="E3218" s="42" t="str">
        <f t="shared" si="150"/>
        <v>Еще фото</v>
      </c>
      <c r="F3218" s="14"/>
      <c r="G3218" s="26" t="s">
        <v>2801</v>
      </c>
      <c r="H3218" s="26" t="s">
        <v>27</v>
      </c>
      <c r="I3218" s="26" t="s">
        <v>2801</v>
      </c>
      <c r="J3218" s="15" t="s">
        <v>40</v>
      </c>
      <c r="K3218" s="16" t="s">
        <v>29</v>
      </c>
      <c r="L3218" s="60"/>
      <c r="M3218" s="15"/>
      <c r="N3218" s="15" t="s">
        <v>176</v>
      </c>
      <c r="O3218" s="15"/>
      <c r="P3218" s="16" t="s">
        <v>183</v>
      </c>
      <c r="Q3218" s="17">
        <v>4199</v>
      </c>
      <c r="R3218" s="18">
        <v>45</v>
      </c>
      <c r="S3218" s="19">
        <v>2655.8674999999994</v>
      </c>
      <c r="T3218" s="20" t="s">
        <v>34</v>
      </c>
      <c r="U3218" s="21" t="s">
        <v>2896</v>
      </c>
      <c r="V3218" s="22" t="s">
        <v>88</v>
      </c>
      <c r="W3218" s="23">
        <v>7</v>
      </c>
      <c r="X3218" s="24"/>
    </row>
    <row r="3219" spans="1:24" s="1" customFormat="1" ht="17" customHeight="1" x14ac:dyDescent="0.3">
      <c r="A3219" s="26" t="s">
        <v>23</v>
      </c>
      <c r="B3219" s="26" t="s">
        <v>2893</v>
      </c>
      <c r="C3219" s="12" t="s">
        <v>2894</v>
      </c>
      <c r="D3219" s="57"/>
      <c r="E3219" s="42" t="str">
        <f t="shared" si="150"/>
        <v>Еще фото</v>
      </c>
      <c r="F3219" s="14"/>
      <c r="G3219" s="26" t="s">
        <v>2801</v>
      </c>
      <c r="H3219" s="26" t="s">
        <v>27</v>
      </c>
      <c r="I3219" s="26" t="s">
        <v>2801</v>
      </c>
      <c r="J3219" s="15" t="s">
        <v>40</v>
      </c>
      <c r="K3219" s="16" t="s">
        <v>29</v>
      </c>
      <c r="L3219" s="60"/>
      <c r="M3219" s="15"/>
      <c r="N3219" s="15" t="s">
        <v>176</v>
      </c>
      <c r="O3219" s="15"/>
      <c r="P3219" s="16" t="s">
        <v>183</v>
      </c>
      <c r="Q3219" s="17">
        <v>4199</v>
      </c>
      <c r="R3219" s="18">
        <v>45</v>
      </c>
      <c r="S3219" s="19">
        <v>2655.8674999999994</v>
      </c>
      <c r="T3219" s="20" t="s">
        <v>34</v>
      </c>
      <c r="U3219" s="21" t="s">
        <v>2897</v>
      </c>
      <c r="V3219" s="22" t="s">
        <v>36</v>
      </c>
      <c r="W3219" s="23">
        <v>14</v>
      </c>
      <c r="X3219" s="24"/>
    </row>
    <row r="3220" spans="1:24" s="1" customFormat="1" ht="17" customHeight="1" x14ac:dyDescent="0.3">
      <c r="A3220" s="26" t="s">
        <v>23</v>
      </c>
      <c r="B3220" s="26" t="s">
        <v>2893</v>
      </c>
      <c r="C3220" s="12" t="s">
        <v>2894</v>
      </c>
      <c r="D3220" s="57"/>
      <c r="E3220" s="42" t="str">
        <f t="shared" si="150"/>
        <v>Еще фото</v>
      </c>
      <c r="F3220" s="14"/>
      <c r="G3220" s="26" t="s">
        <v>2801</v>
      </c>
      <c r="H3220" s="26" t="s">
        <v>27</v>
      </c>
      <c r="I3220" s="26" t="s">
        <v>2801</v>
      </c>
      <c r="J3220" s="15" t="s">
        <v>40</v>
      </c>
      <c r="K3220" s="16" t="s">
        <v>29</v>
      </c>
      <c r="L3220" s="60"/>
      <c r="M3220" s="15"/>
      <c r="N3220" s="15" t="s">
        <v>176</v>
      </c>
      <c r="O3220" s="15"/>
      <c r="P3220" s="16" t="s">
        <v>183</v>
      </c>
      <c r="Q3220" s="17">
        <v>4199</v>
      </c>
      <c r="R3220" s="18">
        <v>45</v>
      </c>
      <c r="S3220" s="19">
        <v>2655.8674999999994</v>
      </c>
      <c r="T3220" s="20" t="s">
        <v>34</v>
      </c>
      <c r="U3220" s="21" t="s">
        <v>2898</v>
      </c>
      <c r="V3220" s="22" t="s">
        <v>52</v>
      </c>
      <c r="W3220" s="23">
        <v>15</v>
      </c>
      <c r="X3220" s="24"/>
    </row>
    <row r="3221" spans="1:24" s="1" customFormat="1" ht="17" customHeight="1" x14ac:dyDescent="0.3">
      <c r="A3221" s="26" t="s">
        <v>23</v>
      </c>
      <c r="B3221" s="26" t="s">
        <v>2893</v>
      </c>
      <c r="C3221" s="12" t="s">
        <v>2894</v>
      </c>
      <c r="D3221" s="57"/>
      <c r="E3221" s="42" t="str">
        <f t="shared" si="150"/>
        <v>Еще фото</v>
      </c>
      <c r="F3221" s="14"/>
      <c r="G3221" s="26" t="s">
        <v>2801</v>
      </c>
      <c r="H3221" s="26" t="s">
        <v>27</v>
      </c>
      <c r="I3221" s="26" t="s">
        <v>2801</v>
      </c>
      <c r="J3221" s="15" t="s">
        <v>40</v>
      </c>
      <c r="K3221" s="16" t="s">
        <v>29</v>
      </c>
      <c r="L3221" s="60"/>
      <c r="M3221" s="15"/>
      <c r="N3221" s="15" t="s">
        <v>176</v>
      </c>
      <c r="O3221" s="15"/>
      <c r="P3221" s="16" t="s">
        <v>183</v>
      </c>
      <c r="Q3221" s="17">
        <v>4199</v>
      </c>
      <c r="R3221" s="18">
        <v>45</v>
      </c>
      <c r="S3221" s="19">
        <v>2655.8674999999994</v>
      </c>
      <c r="T3221" s="20" t="s">
        <v>34</v>
      </c>
      <c r="U3221" s="21" t="s">
        <v>2899</v>
      </c>
      <c r="V3221" s="22" t="s">
        <v>89</v>
      </c>
      <c r="W3221" s="23">
        <v>10</v>
      </c>
      <c r="X3221" s="24"/>
    </row>
    <row r="3222" spans="1:24" s="1" customFormat="1" ht="22.05" customHeight="1" x14ac:dyDescent="0.3">
      <c r="A3222" s="26" t="s">
        <v>23</v>
      </c>
      <c r="B3222" s="26" t="s">
        <v>2893</v>
      </c>
      <c r="C3222" s="12" t="s">
        <v>2894</v>
      </c>
      <c r="D3222" s="58"/>
      <c r="E3222" s="42" t="str">
        <f t="shared" si="150"/>
        <v>Еще фото</v>
      </c>
      <c r="F3222" s="14"/>
      <c r="G3222" s="26" t="s">
        <v>2801</v>
      </c>
      <c r="H3222" s="26" t="s">
        <v>27</v>
      </c>
      <c r="I3222" s="26" t="s">
        <v>2801</v>
      </c>
      <c r="J3222" s="15" t="s">
        <v>40</v>
      </c>
      <c r="K3222" s="16" t="s">
        <v>29</v>
      </c>
      <c r="L3222" s="61"/>
      <c r="M3222" s="15"/>
      <c r="N3222" s="15" t="s">
        <v>176</v>
      </c>
      <c r="O3222" s="15"/>
      <c r="P3222" s="16" t="s">
        <v>183</v>
      </c>
      <c r="Q3222" s="17">
        <v>4199</v>
      </c>
      <c r="R3222" s="18">
        <v>45</v>
      </c>
      <c r="S3222" s="19">
        <v>2655.8674999999994</v>
      </c>
      <c r="T3222" s="20" t="s">
        <v>34</v>
      </c>
      <c r="U3222" s="21" t="s">
        <v>2900</v>
      </c>
      <c r="V3222" s="22" t="s">
        <v>98</v>
      </c>
      <c r="W3222" s="23">
        <v>6</v>
      </c>
      <c r="X3222" s="24"/>
    </row>
    <row r="3223" spans="1:24" s="1" customFormat="1" ht="26" customHeight="1" x14ac:dyDescent="0.3">
      <c r="A3223" s="11" t="s">
        <v>23</v>
      </c>
      <c r="B3223" s="11" t="s">
        <v>2901</v>
      </c>
      <c r="C3223" s="12" t="s">
        <v>2902</v>
      </c>
      <c r="D3223" s="56"/>
      <c r="E3223" s="42" t="str">
        <f>HYPERLINK("https://www.google.ru/search?q=KA4291&amp;newwindow=1&amp;tbm=isch","Еще фото")</f>
        <v>Еще фото</v>
      </c>
      <c r="F3223" s="28" t="s">
        <v>137</v>
      </c>
      <c r="G3223" s="11" t="s">
        <v>2801</v>
      </c>
      <c r="H3223" s="11" t="s">
        <v>27</v>
      </c>
      <c r="I3223" s="15" t="s">
        <v>2801</v>
      </c>
      <c r="J3223" s="15" t="s">
        <v>40</v>
      </c>
      <c r="K3223" s="16" t="s">
        <v>29</v>
      </c>
      <c r="L3223" s="59"/>
      <c r="M3223" s="15"/>
      <c r="N3223" s="15" t="s">
        <v>43</v>
      </c>
      <c r="O3223" s="15"/>
      <c r="P3223" s="16" t="s">
        <v>93</v>
      </c>
      <c r="Q3223" s="17">
        <v>3299</v>
      </c>
      <c r="R3223" s="18">
        <v>45</v>
      </c>
      <c r="S3223" s="19">
        <v>2086.6174999999998</v>
      </c>
      <c r="T3223" s="20" t="s">
        <v>34</v>
      </c>
      <c r="U3223" s="21" t="s">
        <v>2903</v>
      </c>
      <c r="V3223" s="22" t="s">
        <v>88</v>
      </c>
      <c r="W3223" s="23">
        <v>2</v>
      </c>
      <c r="X3223" s="24"/>
    </row>
    <row r="3224" spans="1:24" s="1" customFormat="1" ht="26" customHeight="1" x14ac:dyDescent="0.3">
      <c r="A3224" s="26" t="s">
        <v>23</v>
      </c>
      <c r="B3224" s="26" t="s">
        <v>2901</v>
      </c>
      <c r="C3224" s="12" t="s">
        <v>2902</v>
      </c>
      <c r="D3224" s="57"/>
      <c r="E3224" s="42" t="str">
        <f>HYPERLINK("https://www.google.ru/search?q=KA4291&amp;newwindow=1&amp;tbm=isch","Еще фото")</f>
        <v>Еще фото</v>
      </c>
      <c r="F3224" s="28" t="s">
        <v>137</v>
      </c>
      <c r="G3224" s="26" t="s">
        <v>2801</v>
      </c>
      <c r="H3224" s="26" t="s">
        <v>27</v>
      </c>
      <c r="I3224" s="26" t="s">
        <v>2801</v>
      </c>
      <c r="J3224" s="15" t="s">
        <v>40</v>
      </c>
      <c r="K3224" s="16" t="s">
        <v>29</v>
      </c>
      <c r="L3224" s="60"/>
      <c r="M3224" s="15"/>
      <c r="N3224" s="15" t="s">
        <v>43</v>
      </c>
      <c r="O3224" s="15"/>
      <c r="P3224" s="16" t="s">
        <v>93</v>
      </c>
      <c r="Q3224" s="17">
        <v>3299</v>
      </c>
      <c r="R3224" s="18">
        <v>45</v>
      </c>
      <c r="S3224" s="19">
        <v>2086.6174999999998</v>
      </c>
      <c r="T3224" s="20" t="s">
        <v>34</v>
      </c>
      <c r="U3224" s="21" t="s">
        <v>2904</v>
      </c>
      <c r="V3224" s="22" t="s">
        <v>36</v>
      </c>
      <c r="W3224" s="23">
        <v>1</v>
      </c>
      <c r="X3224" s="24"/>
    </row>
    <row r="3225" spans="1:24" s="1" customFormat="1" ht="26" customHeight="1" x14ac:dyDescent="0.3">
      <c r="A3225" s="26" t="s">
        <v>23</v>
      </c>
      <c r="B3225" s="26" t="s">
        <v>2901</v>
      </c>
      <c r="C3225" s="12" t="s">
        <v>2902</v>
      </c>
      <c r="D3225" s="57"/>
      <c r="E3225" s="42" t="str">
        <f>HYPERLINK("https://www.google.ru/search?q=KA4291&amp;newwindow=1&amp;tbm=isch","Еще фото")</f>
        <v>Еще фото</v>
      </c>
      <c r="F3225" s="28" t="s">
        <v>137</v>
      </c>
      <c r="G3225" s="26" t="s">
        <v>2801</v>
      </c>
      <c r="H3225" s="26" t="s">
        <v>27</v>
      </c>
      <c r="I3225" s="26" t="s">
        <v>2801</v>
      </c>
      <c r="J3225" s="15" t="s">
        <v>40</v>
      </c>
      <c r="K3225" s="16" t="s">
        <v>29</v>
      </c>
      <c r="L3225" s="60"/>
      <c r="M3225" s="15"/>
      <c r="N3225" s="15" t="s">
        <v>43</v>
      </c>
      <c r="O3225" s="15"/>
      <c r="P3225" s="16" t="s">
        <v>93</v>
      </c>
      <c r="Q3225" s="17">
        <v>3299</v>
      </c>
      <c r="R3225" s="18">
        <v>45</v>
      </c>
      <c r="S3225" s="19">
        <v>2086.6174999999998</v>
      </c>
      <c r="T3225" s="20" t="s">
        <v>34</v>
      </c>
      <c r="U3225" s="21" t="s">
        <v>2834</v>
      </c>
      <c r="V3225" s="22" t="s">
        <v>89</v>
      </c>
      <c r="W3225" s="23">
        <v>4</v>
      </c>
      <c r="X3225" s="24"/>
    </row>
    <row r="3226" spans="1:24" s="1" customFormat="1" ht="26" customHeight="1" x14ac:dyDescent="0.3">
      <c r="A3226" s="26" t="s">
        <v>23</v>
      </c>
      <c r="B3226" s="26" t="s">
        <v>2901</v>
      </c>
      <c r="C3226" s="12" t="s">
        <v>2902</v>
      </c>
      <c r="D3226" s="58"/>
      <c r="E3226" s="42" t="str">
        <f>HYPERLINK("https://www.google.ru/search?q=KA4291&amp;newwindow=1&amp;tbm=isch","Еще фото")</f>
        <v>Еще фото</v>
      </c>
      <c r="F3226" s="28" t="s">
        <v>137</v>
      </c>
      <c r="G3226" s="26" t="s">
        <v>2801</v>
      </c>
      <c r="H3226" s="26" t="s">
        <v>27</v>
      </c>
      <c r="I3226" s="26" t="s">
        <v>2801</v>
      </c>
      <c r="J3226" s="15" t="s">
        <v>40</v>
      </c>
      <c r="K3226" s="16" t="s">
        <v>29</v>
      </c>
      <c r="L3226" s="61"/>
      <c r="M3226" s="15"/>
      <c r="N3226" s="15" t="s">
        <v>43</v>
      </c>
      <c r="O3226" s="15"/>
      <c r="P3226" s="16" t="s">
        <v>93</v>
      </c>
      <c r="Q3226" s="17">
        <v>3299</v>
      </c>
      <c r="R3226" s="18">
        <v>45</v>
      </c>
      <c r="S3226" s="19">
        <v>2086.6174999999998</v>
      </c>
      <c r="T3226" s="20" t="s">
        <v>34</v>
      </c>
      <c r="U3226" s="21" t="s">
        <v>2905</v>
      </c>
      <c r="V3226" s="22" t="s">
        <v>98</v>
      </c>
      <c r="W3226" s="23">
        <v>3</v>
      </c>
      <c r="X3226" s="24"/>
    </row>
    <row r="3227" spans="1:24" s="1" customFormat="1" ht="26" customHeight="1" x14ac:dyDescent="0.3">
      <c r="A3227" s="11" t="s">
        <v>23</v>
      </c>
      <c r="B3227" s="11" t="s">
        <v>2906</v>
      </c>
      <c r="C3227" s="12" t="s">
        <v>2907</v>
      </c>
      <c r="D3227" s="56"/>
      <c r="E3227" s="42" t="str">
        <f>HYPERLINK("https://www.google.ru/search?q=KA7643&amp;newwindow=1&amp;tbm=isch","Еще фото")</f>
        <v>Еще фото</v>
      </c>
      <c r="F3227" s="14"/>
      <c r="G3227" s="11" t="s">
        <v>2801</v>
      </c>
      <c r="H3227" s="11" t="s">
        <v>27</v>
      </c>
      <c r="I3227" s="15" t="s">
        <v>2801</v>
      </c>
      <c r="J3227" s="15" t="s">
        <v>118</v>
      </c>
      <c r="K3227" s="16" t="s">
        <v>29</v>
      </c>
      <c r="L3227" s="59"/>
      <c r="M3227" s="15"/>
      <c r="N3227" s="15" t="s">
        <v>43</v>
      </c>
      <c r="O3227" s="15"/>
      <c r="P3227" s="16" t="s">
        <v>93</v>
      </c>
      <c r="Q3227" s="17">
        <v>3899</v>
      </c>
      <c r="R3227" s="18">
        <v>45</v>
      </c>
      <c r="S3227" s="19">
        <v>2466.1174999999994</v>
      </c>
      <c r="T3227" s="20" t="s">
        <v>34</v>
      </c>
      <c r="U3227" s="21" t="s">
        <v>47</v>
      </c>
      <c r="V3227" s="22" t="s">
        <v>88</v>
      </c>
      <c r="W3227" s="23">
        <v>7</v>
      </c>
      <c r="X3227" s="24"/>
    </row>
    <row r="3228" spans="1:24" s="1" customFormat="1" ht="26" customHeight="1" x14ac:dyDescent="0.3">
      <c r="A3228" s="26" t="s">
        <v>23</v>
      </c>
      <c r="B3228" s="26" t="s">
        <v>2906</v>
      </c>
      <c r="C3228" s="12" t="s">
        <v>2907</v>
      </c>
      <c r="D3228" s="57"/>
      <c r="E3228" s="42" t="str">
        <f>HYPERLINK("https://www.google.ru/search?q=KA7643&amp;newwindow=1&amp;tbm=isch","Еще фото")</f>
        <v>Еще фото</v>
      </c>
      <c r="F3228" s="14"/>
      <c r="G3228" s="26" t="s">
        <v>2801</v>
      </c>
      <c r="H3228" s="26" t="s">
        <v>27</v>
      </c>
      <c r="I3228" s="26" t="s">
        <v>2801</v>
      </c>
      <c r="J3228" s="15" t="s">
        <v>118</v>
      </c>
      <c r="K3228" s="16" t="s">
        <v>29</v>
      </c>
      <c r="L3228" s="60"/>
      <c r="M3228" s="15"/>
      <c r="N3228" s="15" t="s">
        <v>43</v>
      </c>
      <c r="O3228" s="15"/>
      <c r="P3228" s="16" t="s">
        <v>93</v>
      </c>
      <c r="Q3228" s="17">
        <v>3899</v>
      </c>
      <c r="R3228" s="18">
        <v>45</v>
      </c>
      <c r="S3228" s="19">
        <v>2466.1174999999994</v>
      </c>
      <c r="T3228" s="20" t="s">
        <v>34</v>
      </c>
      <c r="U3228" s="21" t="s">
        <v>35</v>
      </c>
      <c r="V3228" s="22" t="s">
        <v>36</v>
      </c>
      <c r="W3228" s="23">
        <v>7</v>
      </c>
      <c r="X3228" s="24"/>
    </row>
    <row r="3229" spans="1:24" s="1" customFormat="1" ht="26" customHeight="1" x14ac:dyDescent="0.3">
      <c r="A3229" s="26" t="s">
        <v>23</v>
      </c>
      <c r="B3229" s="26" t="s">
        <v>2906</v>
      </c>
      <c r="C3229" s="12" t="s">
        <v>2907</v>
      </c>
      <c r="D3229" s="57"/>
      <c r="E3229" s="42" t="str">
        <f>HYPERLINK("https://www.google.ru/search?q=KA7643&amp;newwindow=1&amp;tbm=isch","Еще фото")</f>
        <v>Еще фото</v>
      </c>
      <c r="F3229" s="14"/>
      <c r="G3229" s="26" t="s">
        <v>2801</v>
      </c>
      <c r="H3229" s="26" t="s">
        <v>27</v>
      </c>
      <c r="I3229" s="26" t="s">
        <v>2801</v>
      </c>
      <c r="J3229" s="15" t="s">
        <v>118</v>
      </c>
      <c r="K3229" s="16" t="s">
        <v>29</v>
      </c>
      <c r="L3229" s="60"/>
      <c r="M3229" s="15"/>
      <c r="N3229" s="15" t="s">
        <v>43</v>
      </c>
      <c r="O3229" s="15"/>
      <c r="P3229" s="16" t="s">
        <v>93</v>
      </c>
      <c r="Q3229" s="17">
        <v>3899</v>
      </c>
      <c r="R3229" s="18">
        <v>45</v>
      </c>
      <c r="S3229" s="19">
        <v>2466.1174999999994</v>
      </c>
      <c r="T3229" s="20" t="s">
        <v>34</v>
      </c>
      <c r="U3229" s="21" t="s">
        <v>50</v>
      </c>
      <c r="V3229" s="22" t="s">
        <v>52</v>
      </c>
      <c r="W3229" s="23">
        <v>8</v>
      </c>
      <c r="X3229" s="24"/>
    </row>
    <row r="3230" spans="1:24" s="1" customFormat="1" ht="26" customHeight="1" x14ac:dyDescent="0.3">
      <c r="A3230" s="26" t="s">
        <v>23</v>
      </c>
      <c r="B3230" s="26" t="s">
        <v>2906</v>
      </c>
      <c r="C3230" s="12" t="s">
        <v>2907</v>
      </c>
      <c r="D3230" s="58"/>
      <c r="E3230" s="42" t="str">
        <f>HYPERLINK("https://www.google.ru/search?q=KA7643&amp;newwindow=1&amp;tbm=isch","Еще фото")</f>
        <v>Еще фото</v>
      </c>
      <c r="F3230" s="14"/>
      <c r="G3230" s="26" t="s">
        <v>2801</v>
      </c>
      <c r="H3230" s="26" t="s">
        <v>27</v>
      </c>
      <c r="I3230" s="26" t="s">
        <v>2801</v>
      </c>
      <c r="J3230" s="15" t="s">
        <v>118</v>
      </c>
      <c r="K3230" s="16" t="s">
        <v>29</v>
      </c>
      <c r="L3230" s="61"/>
      <c r="M3230" s="15"/>
      <c r="N3230" s="15" t="s">
        <v>43</v>
      </c>
      <c r="O3230" s="15"/>
      <c r="P3230" s="16" t="s">
        <v>93</v>
      </c>
      <c r="Q3230" s="17">
        <v>3899</v>
      </c>
      <c r="R3230" s="18">
        <v>45</v>
      </c>
      <c r="S3230" s="19">
        <v>2466.1174999999994</v>
      </c>
      <c r="T3230" s="20" t="s">
        <v>34</v>
      </c>
      <c r="U3230" s="21" t="s">
        <v>51</v>
      </c>
      <c r="V3230" s="22" t="s">
        <v>89</v>
      </c>
      <c r="W3230" s="23">
        <v>4</v>
      </c>
      <c r="X3230" s="24"/>
    </row>
    <row r="3231" spans="1:24" s="1" customFormat="1" ht="21" customHeight="1" x14ac:dyDescent="0.3">
      <c r="A3231" s="11" t="s">
        <v>23</v>
      </c>
      <c r="B3231" s="11" t="s">
        <v>2908</v>
      </c>
      <c r="C3231" s="25" t="s">
        <v>2909</v>
      </c>
      <c r="D3231" s="56"/>
      <c r="E3231" s="42" t="str">
        <f>HYPERLINK("https://www.google.ru/search?q=KB1242&amp;newwindow=1&amp;tbm=isch","Еще фото")</f>
        <v>Еще фото</v>
      </c>
      <c r="F3231" s="28" t="s">
        <v>137</v>
      </c>
      <c r="G3231" s="11" t="s">
        <v>2801</v>
      </c>
      <c r="H3231" s="11" t="s">
        <v>27</v>
      </c>
      <c r="I3231" s="15" t="s">
        <v>2801</v>
      </c>
      <c r="J3231" s="15" t="s">
        <v>40</v>
      </c>
      <c r="K3231" s="16" t="s">
        <v>41</v>
      </c>
      <c r="L3231" s="59"/>
      <c r="M3231" s="15"/>
      <c r="N3231" s="15" t="s">
        <v>43</v>
      </c>
      <c r="O3231" s="15"/>
      <c r="P3231" s="16" t="s">
        <v>93</v>
      </c>
      <c r="Q3231" s="17">
        <v>3899</v>
      </c>
      <c r="R3231" s="18">
        <v>45</v>
      </c>
      <c r="S3231" s="19">
        <v>2466.1174999999994</v>
      </c>
      <c r="T3231" s="20" t="s">
        <v>34</v>
      </c>
      <c r="U3231" s="21" t="s">
        <v>45</v>
      </c>
      <c r="V3231" s="22" t="s">
        <v>46</v>
      </c>
      <c r="W3231" s="23">
        <v>3</v>
      </c>
      <c r="X3231" s="24"/>
    </row>
    <row r="3232" spans="1:24" s="1" customFormat="1" ht="21" customHeight="1" x14ac:dyDescent="0.3">
      <c r="A3232" s="26" t="s">
        <v>23</v>
      </c>
      <c r="B3232" s="26" t="s">
        <v>2908</v>
      </c>
      <c r="C3232" s="27" t="s">
        <v>2909</v>
      </c>
      <c r="D3232" s="57"/>
      <c r="E3232" s="42" t="str">
        <f>HYPERLINK("https://www.google.ru/search?q=KB1242&amp;newwindow=1&amp;tbm=isch","Еще фото")</f>
        <v>Еще фото</v>
      </c>
      <c r="F3232" s="28" t="s">
        <v>137</v>
      </c>
      <c r="G3232" s="26" t="s">
        <v>2801</v>
      </c>
      <c r="H3232" s="26" t="s">
        <v>27</v>
      </c>
      <c r="I3232" s="26" t="s">
        <v>2801</v>
      </c>
      <c r="J3232" s="15" t="s">
        <v>40</v>
      </c>
      <c r="K3232" s="16" t="s">
        <v>41</v>
      </c>
      <c r="L3232" s="60"/>
      <c r="M3232" s="15"/>
      <c r="N3232" s="15" t="s">
        <v>43</v>
      </c>
      <c r="O3232" s="15"/>
      <c r="P3232" s="16" t="s">
        <v>93</v>
      </c>
      <c r="Q3232" s="17">
        <v>3899</v>
      </c>
      <c r="R3232" s="18">
        <v>45</v>
      </c>
      <c r="S3232" s="19">
        <v>2466.1174999999994</v>
      </c>
      <c r="T3232" s="20" t="s">
        <v>34</v>
      </c>
      <c r="U3232" s="21" t="s">
        <v>47</v>
      </c>
      <c r="V3232" s="22" t="s">
        <v>48</v>
      </c>
      <c r="W3232" s="23">
        <v>3</v>
      </c>
      <c r="X3232" s="24"/>
    </row>
    <row r="3233" spans="1:24" s="1" customFormat="1" ht="21" customHeight="1" x14ac:dyDescent="0.3">
      <c r="A3233" s="26" t="s">
        <v>23</v>
      </c>
      <c r="B3233" s="26" t="s">
        <v>2908</v>
      </c>
      <c r="C3233" s="27" t="s">
        <v>2909</v>
      </c>
      <c r="D3233" s="57"/>
      <c r="E3233" s="42" t="str">
        <f>HYPERLINK("https://www.google.ru/search?q=KB1242&amp;newwindow=1&amp;tbm=isch","Еще фото")</f>
        <v>Еще фото</v>
      </c>
      <c r="F3233" s="28" t="s">
        <v>137</v>
      </c>
      <c r="G3233" s="26" t="s">
        <v>2801</v>
      </c>
      <c r="H3233" s="26" t="s">
        <v>27</v>
      </c>
      <c r="I3233" s="26" t="s">
        <v>2801</v>
      </c>
      <c r="J3233" s="15" t="s">
        <v>40</v>
      </c>
      <c r="K3233" s="16" t="s">
        <v>41</v>
      </c>
      <c r="L3233" s="60"/>
      <c r="M3233" s="15"/>
      <c r="N3233" s="15" t="s">
        <v>43</v>
      </c>
      <c r="O3233" s="15"/>
      <c r="P3233" s="16" t="s">
        <v>93</v>
      </c>
      <c r="Q3233" s="17">
        <v>3899</v>
      </c>
      <c r="R3233" s="18">
        <v>45</v>
      </c>
      <c r="S3233" s="19">
        <v>2466.1174999999994</v>
      </c>
      <c r="T3233" s="20" t="s">
        <v>34</v>
      </c>
      <c r="U3233" s="21" t="s">
        <v>35</v>
      </c>
      <c r="V3233" s="22" t="s">
        <v>49</v>
      </c>
      <c r="W3233" s="23">
        <v>12</v>
      </c>
      <c r="X3233" s="24"/>
    </row>
    <row r="3234" spans="1:24" s="1" customFormat="1" ht="21" customHeight="1" x14ac:dyDescent="0.3">
      <c r="A3234" s="26" t="s">
        <v>23</v>
      </c>
      <c r="B3234" s="26" t="s">
        <v>2908</v>
      </c>
      <c r="C3234" s="27" t="s">
        <v>2909</v>
      </c>
      <c r="D3234" s="57"/>
      <c r="E3234" s="42" t="str">
        <f>HYPERLINK("https://www.google.ru/search?q=KB1242&amp;newwindow=1&amp;tbm=isch","Еще фото")</f>
        <v>Еще фото</v>
      </c>
      <c r="F3234" s="28" t="s">
        <v>137</v>
      </c>
      <c r="G3234" s="26" t="s">
        <v>2801</v>
      </c>
      <c r="H3234" s="26" t="s">
        <v>27</v>
      </c>
      <c r="I3234" s="26" t="s">
        <v>2801</v>
      </c>
      <c r="J3234" s="15" t="s">
        <v>40</v>
      </c>
      <c r="K3234" s="16" t="s">
        <v>41</v>
      </c>
      <c r="L3234" s="60"/>
      <c r="M3234" s="15"/>
      <c r="N3234" s="15" t="s">
        <v>43</v>
      </c>
      <c r="O3234" s="15"/>
      <c r="P3234" s="16" t="s">
        <v>93</v>
      </c>
      <c r="Q3234" s="17">
        <v>3899</v>
      </c>
      <c r="R3234" s="18">
        <v>45</v>
      </c>
      <c r="S3234" s="19">
        <v>2466.1174999999994</v>
      </c>
      <c r="T3234" s="20" t="s">
        <v>34</v>
      </c>
      <c r="U3234" s="21" t="s">
        <v>50</v>
      </c>
      <c r="V3234" s="22" t="s">
        <v>36</v>
      </c>
      <c r="W3234" s="23">
        <v>16</v>
      </c>
      <c r="X3234" s="24"/>
    </row>
    <row r="3235" spans="1:24" s="1" customFormat="1" ht="32" customHeight="1" x14ac:dyDescent="0.3">
      <c r="A3235" s="26" t="s">
        <v>23</v>
      </c>
      <c r="B3235" s="26" t="s">
        <v>2908</v>
      </c>
      <c r="C3235" s="27" t="s">
        <v>2909</v>
      </c>
      <c r="D3235" s="58"/>
      <c r="E3235" s="42" t="str">
        <f>HYPERLINK("https://www.google.ru/search?q=KB1242&amp;newwindow=1&amp;tbm=isch","Еще фото")</f>
        <v>Еще фото</v>
      </c>
      <c r="F3235" s="28" t="s">
        <v>137</v>
      </c>
      <c r="G3235" s="26" t="s">
        <v>2801</v>
      </c>
      <c r="H3235" s="26" t="s">
        <v>27</v>
      </c>
      <c r="I3235" s="26" t="s">
        <v>2801</v>
      </c>
      <c r="J3235" s="15" t="s">
        <v>40</v>
      </c>
      <c r="K3235" s="16" t="s">
        <v>41</v>
      </c>
      <c r="L3235" s="61"/>
      <c r="M3235" s="15"/>
      <c r="N3235" s="15" t="s">
        <v>43</v>
      </c>
      <c r="O3235" s="15"/>
      <c r="P3235" s="16" t="s">
        <v>93</v>
      </c>
      <c r="Q3235" s="17">
        <v>3899</v>
      </c>
      <c r="R3235" s="18">
        <v>45</v>
      </c>
      <c r="S3235" s="19">
        <v>2466.1174999999994</v>
      </c>
      <c r="T3235" s="20" t="s">
        <v>34</v>
      </c>
      <c r="U3235" s="21" t="s">
        <v>51</v>
      </c>
      <c r="V3235" s="22" t="s">
        <v>52</v>
      </c>
      <c r="W3235" s="23">
        <v>6</v>
      </c>
      <c r="X3235" s="24"/>
    </row>
    <row r="3236" spans="1:24" s="1" customFormat="1" ht="35" customHeight="1" x14ac:dyDescent="0.3">
      <c r="A3236" s="11" t="s">
        <v>23</v>
      </c>
      <c r="B3236" s="11" t="s">
        <v>2910</v>
      </c>
      <c r="C3236" s="12" t="s">
        <v>2911</v>
      </c>
      <c r="D3236" s="56"/>
      <c r="E3236" s="42" t="str">
        <f>HYPERLINK("https://www.google.ru/search?q=KE1361&amp;newwindow=1&amp;tbm=isch","Еще фото")</f>
        <v>Еще фото</v>
      </c>
      <c r="F3236" s="14"/>
      <c r="G3236" s="11" t="s">
        <v>2801</v>
      </c>
      <c r="H3236" s="11" t="s">
        <v>27</v>
      </c>
      <c r="I3236" s="15" t="s">
        <v>2801</v>
      </c>
      <c r="J3236" s="15" t="s">
        <v>28</v>
      </c>
      <c r="K3236" s="16" t="s">
        <v>29</v>
      </c>
      <c r="L3236" s="59" t="s">
        <v>2912</v>
      </c>
      <c r="M3236" s="15"/>
      <c r="N3236" s="15" t="s">
        <v>43</v>
      </c>
      <c r="O3236" s="15"/>
      <c r="P3236" s="16" t="s">
        <v>545</v>
      </c>
      <c r="Q3236" s="17">
        <v>11199</v>
      </c>
      <c r="R3236" s="18">
        <v>45</v>
      </c>
      <c r="S3236" s="19">
        <v>7083.3674999999994</v>
      </c>
      <c r="T3236" s="20" t="s">
        <v>34</v>
      </c>
      <c r="U3236" s="21" t="s">
        <v>47</v>
      </c>
      <c r="V3236" s="22" t="s">
        <v>88</v>
      </c>
      <c r="W3236" s="23">
        <v>1</v>
      </c>
      <c r="X3236" s="24"/>
    </row>
    <row r="3237" spans="1:24" s="1" customFormat="1" ht="35" customHeight="1" x14ac:dyDescent="0.3">
      <c r="A3237" s="26" t="s">
        <v>23</v>
      </c>
      <c r="B3237" s="26" t="s">
        <v>2910</v>
      </c>
      <c r="C3237" s="12" t="s">
        <v>2911</v>
      </c>
      <c r="D3237" s="57"/>
      <c r="E3237" s="42" t="str">
        <f>HYPERLINK("https://www.google.ru/search?q=KE1361&amp;newwindow=1&amp;tbm=isch","Еще фото")</f>
        <v>Еще фото</v>
      </c>
      <c r="F3237" s="14"/>
      <c r="G3237" s="26" t="s">
        <v>2801</v>
      </c>
      <c r="H3237" s="26" t="s">
        <v>27</v>
      </c>
      <c r="I3237" s="26" t="s">
        <v>2801</v>
      </c>
      <c r="J3237" s="15" t="s">
        <v>28</v>
      </c>
      <c r="K3237" s="16" t="s">
        <v>29</v>
      </c>
      <c r="L3237" s="60"/>
      <c r="M3237" s="15"/>
      <c r="N3237" s="15" t="s">
        <v>43</v>
      </c>
      <c r="O3237" s="15"/>
      <c r="P3237" s="16" t="s">
        <v>545</v>
      </c>
      <c r="Q3237" s="17">
        <v>11199</v>
      </c>
      <c r="R3237" s="18">
        <v>45</v>
      </c>
      <c r="S3237" s="19">
        <v>7083.3674999999994</v>
      </c>
      <c r="T3237" s="20" t="s">
        <v>34</v>
      </c>
      <c r="U3237" s="21" t="s">
        <v>50</v>
      </c>
      <c r="V3237" s="22" t="s">
        <v>52</v>
      </c>
      <c r="W3237" s="23">
        <v>1</v>
      </c>
      <c r="X3237" s="24"/>
    </row>
    <row r="3238" spans="1:24" s="1" customFormat="1" ht="37.049999999999997" customHeight="1" x14ac:dyDescent="0.3">
      <c r="A3238" s="26" t="s">
        <v>23</v>
      </c>
      <c r="B3238" s="26" t="s">
        <v>2910</v>
      </c>
      <c r="C3238" s="12" t="s">
        <v>2911</v>
      </c>
      <c r="D3238" s="58"/>
      <c r="E3238" s="42" t="str">
        <f>HYPERLINK("https://www.google.ru/search?q=KE1361&amp;newwindow=1&amp;tbm=isch","Еще фото")</f>
        <v>Еще фото</v>
      </c>
      <c r="F3238" s="14"/>
      <c r="G3238" s="26" t="s">
        <v>2801</v>
      </c>
      <c r="H3238" s="26" t="s">
        <v>27</v>
      </c>
      <c r="I3238" s="26" t="s">
        <v>2801</v>
      </c>
      <c r="J3238" s="15" t="s">
        <v>28</v>
      </c>
      <c r="K3238" s="16" t="s">
        <v>29</v>
      </c>
      <c r="L3238" s="61"/>
      <c r="M3238" s="15"/>
      <c r="N3238" s="15" t="s">
        <v>43</v>
      </c>
      <c r="O3238" s="15"/>
      <c r="P3238" s="16" t="s">
        <v>545</v>
      </c>
      <c r="Q3238" s="17">
        <v>11199</v>
      </c>
      <c r="R3238" s="18">
        <v>45</v>
      </c>
      <c r="S3238" s="19">
        <v>7083.3674999999994</v>
      </c>
      <c r="T3238" s="20" t="s">
        <v>34</v>
      </c>
      <c r="U3238" s="21" t="s">
        <v>51</v>
      </c>
      <c r="V3238" s="22" t="s">
        <v>89</v>
      </c>
      <c r="W3238" s="23">
        <v>1</v>
      </c>
      <c r="X3238" s="24"/>
    </row>
    <row r="3239" spans="1:24" s="1" customFormat="1" ht="108" customHeight="1" x14ac:dyDescent="0.3">
      <c r="A3239" s="11" t="s">
        <v>23</v>
      </c>
      <c r="B3239" s="11" t="s">
        <v>2913</v>
      </c>
      <c r="C3239" s="12" t="s">
        <v>2914</v>
      </c>
      <c r="D3239" s="13"/>
      <c r="E3239" s="42" t="str">
        <f>HYPERLINK("https://www.google.ru/search?q=GN2801&amp;newwindow=1&amp;tbm=isch","Еще фото")</f>
        <v>Еще фото</v>
      </c>
      <c r="F3239" s="14"/>
      <c r="G3239" s="11" t="s">
        <v>2915</v>
      </c>
      <c r="H3239" s="11" t="s">
        <v>27</v>
      </c>
      <c r="I3239" s="15" t="s">
        <v>2916</v>
      </c>
      <c r="J3239" s="15" t="s">
        <v>28</v>
      </c>
      <c r="K3239" s="16" t="s">
        <v>41</v>
      </c>
      <c r="L3239" s="15" t="s">
        <v>2917</v>
      </c>
      <c r="M3239" s="15"/>
      <c r="N3239" s="15" t="s">
        <v>72</v>
      </c>
      <c r="O3239" s="15"/>
      <c r="P3239" s="16" t="s">
        <v>93</v>
      </c>
      <c r="Q3239" s="17">
        <v>4699</v>
      </c>
      <c r="R3239" s="18">
        <v>57.06</v>
      </c>
      <c r="S3239" s="19">
        <v>2320.4354999999996</v>
      </c>
      <c r="T3239" s="20" t="s">
        <v>34</v>
      </c>
      <c r="U3239" s="21" t="s">
        <v>74</v>
      </c>
      <c r="V3239" s="23">
        <v>46</v>
      </c>
      <c r="W3239" s="23">
        <v>1</v>
      </c>
      <c r="X3239" s="24"/>
    </row>
    <row r="3240" spans="1:24" s="1" customFormat="1" ht="108" customHeight="1" x14ac:dyDescent="0.3">
      <c r="A3240" s="11" t="s">
        <v>23</v>
      </c>
      <c r="B3240" s="11" t="s">
        <v>2918</v>
      </c>
      <c r="C3240" s="12" t="s">
        <v>2919</v>
      </c>
      <c r="D3240" s="13"/>
      <c r="E3240" s="42" t="str">
        <f>HYPERLINK("https://www.google.ru/search?q=JW2980&amp;newwindow=1&amp;tbm=isch","Еще фото")</f>
        <v>Еще фото</v>
      </c>
      <c r="F3240" s="14" t="s">
        <v>107</v>
      </c>
      <c r="G3240" s="11" t="s">
        <v>2920</v>
      </c>
      <c r="H3240" s="11" t="s">
        <v>27</v>
      </c>
      <c r="I3240" s="15" t="s">
        <v>2916</v>
      </c>
      <c r="J3240" s="15" t="s">
        <v>814</v>
      </c>
      <c r="K3240" s="16" t="s">
        <v>41</v>
      </c>
      <c r="L3240" s="15" t="s">
        <v>2921</v>
      </c>
      <c r="M3240" s="15"/>
      <c r="N3240" s="15" t="s">
        <v>807</v>
      </c>
      <c r="O3240" s="15"/>
      <c r="P3240" s="16" t="s">
        <v>2922</v>
      </c>
      <c r="Q3240" s="17">
        <v>11299</v>
      </c>
      <c r="R3240" s="18">
        <v>45.13</v>
      </c>
      <c r="S3240" s="19">
        <v>7129.9884999999995</v>
      </c>
      <c r="T3240" s="20" t="s">
        <v>34</v>
      </c>
      <c r="U3240" s="21" t="s">
        <v>50</v>
      </c>
      <c r="V3240" s="22" t="s">
        <v>36</v>
      </c>
      <c r="W3240" s="23">
        <v>1</v>
      </c>
      <c r="X3240" s="24"/>
    </row>
  </sheetData>
  <autoFilter ref="A3:X3240" xr:uid="{00000000-0009-0000-0000-000000000000}"/>
  <mergeCells count="1286">
    <mergeCell ref="D5:D9"/>
    <mergeCell ref="L5:L9"/>
    <mergeCell ref="D10:D11"/>
    <mergeCell ref="L10:L11"/>
    <mergeCell ref="D14:D15"/>
    <mergeCell ref="L14:L15"/>
    <mergeCell ref="D17:D18"/>
    <mergeCell ref="L17:L18"/>
    <mergeCell ref="D19:D22"/>
    <mergeCell ref="L19:L22"/>
    <mergeCell ref="D24:D28"/>
    <mergeCell ref="L24:L28"/>
    <mergeCell ref="D30:D32"/>
    <mergeCell ref="L30:L32"/>
    <mergeCell ref="D33:D37"/>
    <mergeCell ref="L33:L37"/>
    <mergeCell ref="D38:D42"/>
    <mergeCell ref="L38:L42"/>
    <mergeCell ref="D43:D44"/>
    <mergeCell ref="L43:L44"/>
    <mergeCell ref="D69:D70"/>
    <mergeCell ref="L69:L70"/>
    <mergeCell ref="D72:D74"/>
    <mergeCell ref="L72:L74"/>
    <mergeCell ref="D77:D79"/>
    <mergeCell ref="L77:L79"/>
    <mergeCell ref="D80:D82"/>
    <mergeCell ref="L80:L82"/>
    <mergeCell ref="D83:D84"/>
    <mergeCell ref="L83:L84"/>
    <mergeCell ref="D85:D87"/>
    <mergeCell ref="L85:L87"/>
    <mergeCell ref="D88:D89"/>
    <mergeCell ref="L88:L89"/>
    <mergeCell ref="D90:D91"/>
    <mergeCell ref="L90:L91"/>
    <mergeCell ref="D92:D93"/>
    <mergeCell ref="L92:L93"/>
    <mergeCell ref="D95:D97"/>
    <mergeCell ref="L95:L97"/>
    <mergeCell ref="D98:D101"/>
    <mergeCell ref="L98:L101"/>
    <mergeCell ref="D102:D107"/>
    <mergeCell ref="L102:L107"/>
    <mergeCell ref="D108:D110"/>
    <mergeCell ref="L108:L110"/>
    <mergeCell ref="D111:D113"/>
    <mergeCell ref="L111:L113"/>
    <mergeCell ref="D114:D117"/>
    <mergeCell ref="L114:L117"/>
    <mergeCell ref="D118:D119"/>
    <mergeCell ref="L118:L119"/>
    <mergeCell ref="D120:D121"/>
    <mergeCell ref="L120:L121"/>
    <mergeCell ref="D122:D126"/>
    <mergeCell ref="L122:L126"/>
    <mergeCell ref="D127:D131"/>
    <mergeCell ref="L127:L131"/>
    <mergeCell ref="D132:D137"/>
    <mergeCell ref="L132:L137"/>
    <mergeCell ref="D139:D142"/>
    <mergeCell ref="L139:L142"/>
    <mergeCell ref="D143:D145"/>
    <mergeCell ref="L143:L145"/>
    <mergeCell ref="D146:D149"/>
    <mergeCell ref="L146:L149"/>
    <mergeCell ref="D150:D154"/>
    <mergeCell ref="L150:L154"/>
    <mergeCell ref="D155:D159"/>
    <mergeCell ref="L155:L159"/>
    <mergeCell ref="D160:D162"/>
    <mergeCell ref="L160:L162"/>
    <mergeCell ref="D163:D167"/>
    <mergeCell ref="L163:L167"/>
    <mergeCell ref="D168:D170"/>
    <mergeCell ref="L168:L170"/>
    <mergeCell ref="D171:D173"/>
    <mergeCell ref="L171:L173"/>
    <mergeCell ref="D174:D178"/>
    <mergeCell ref="L174:L178"/>
    <mergeCell ref="D179:D183"/>
    <mergeCell ref="L179:L183"/>
    <mergeCell ref="D184:D186"/>
    <mergeCell ref="L184:L186"/>
    <mergeCell ref="D187:D190"/>
    <mergeCell ref="L187:L190"/>
    <mergeCell ref="D192:D195"/>
    <mergeCell ref="L192:L195"/>
    <mergeCell ref="D196:D199"/>
    <mergeCell ref="L196:L199"/>
    <mergeCell ref="D200:D203"/>
    <mergeCell ref="L200:L203"/>
    <mergeCell ref="D204:D208"/>
    <mergeCell ref="L204:L208"/>
    <mergeCell ref="D209:D211"/>
    <mergeCell ref="L209:L211"/>
    <mergeCell ref="D212:D215"/>
    <mergeCell ref="L212:L215"/>
    <mergeCell ref="D218:D220"/>
    <mergeCell ref="L218:L220"/>
    <mergeCell ref="D221:D223"/>
    <mergeCell ref="L221:L223"/>
    <mergeCell ref="D234:D235"/>
    <mergeCell ref="L234:L235"/>
    <mergeCell ref="D237:D241"/>
    <mergeCell ref="L237:L241"/>
    <mergeCell ref="D242:D243"/>
    <mergeCell ref="L242:L243"/>
    <mergeCell ref="D244:D247"/>
    <mergeCell ref="L244:L247"/>
    <mergeCell ref="D248:D252"/>
    <mergeCell ref="L248:L252"/>
    <mergeCell ref="D254:D256"/>
    <mergeCell ref="L254:L256"/>
    <mergeCell ref="D257:D261"/>
    <mergeCell ref="L257:L261"/>
    <mergeCell ref="D262:D264"/>
    <mergeCell ref="L262:L264"/>
    <mergeCell ref="D265:D270"/>
    <mergeCell ref="L265:L270"/>
    <mergeCell ref="D271:D273"/>
    <mergeCell ref="L271:L273"/>
    <mergeCell ref="D274:D278"/>
    <mergeCell ref="L274:L278"/>
    <mergeCell ref="D279:D283"/>
    <mergeCell ref="L279:L283"/>
    <mergeCell ref="D284:D288"/>
    <mergeCell ref="L284:L288"/>
    <mergeCell ref="D289:D294"/>
    <mergeCell ref="L289:L294"/>
    <mergeCell ref="D295:D298"/>
    <mergeCell ref="L295:L298"/>
    <mergeCell ref="D299:D303"/>
    <mergeCell ref="L299:L303"/>
    <mergeCell ref="D304:D308"/>
    <mergeCell ref="L304:L308"/>
    <mergeCell ref="D309:D311"/>
    <mergeCell ref="L309:L311"/>
    <mergeCell ref="D312:D315"/>
    <mergeCell ref="L312:L315"/>
    <mergeCell ref="D316:D317"/>
    <mergeCell ref="L316:L317"/>
    <mergeCell ref="D318:D319"/>
    <mergeCell ref="L318:L319"/>
    <mergeCell ref="D323:D327"/>
    <mergeCell ref="L323:L327"/>
    <mergeCell ref="D329:D332"/>
    <mergeCell ref="L329:L332"/>
    <mergeCell ref="D334:D337"/>
    <mergeCell ref="L334:L337"/>
    <mergeCell ref="D338:D339"/>
    <mergeCell ref="L338:L339"/>
    <mergeCell ref="D340:D342"/>
    <mergeCell ref="L340:L342"/>
    <mergeCell ref="D343:D345"/>
    <mergeCell ref="L343:L345"/>
    <mergeCell ref="D346:D347"/>
    <mergeCell ref="L346:L347"/>
    <mergeCell ref="D348:D352"/>
    <mergeCell ref="L348:L352"/>
    <mergeCell ref="D353:D354"/>
    <mergeCell ref="L353:L354"/>
    <mergeCell ref="D355:D356"/>
    <mergeCell ref="L355:L356"/>
    <mergeCell ref="D357:D360"/>
    <mergeCell ref="L357:L360"/>
    <mergeCell ref="D361:D363"/>
    <mergeCell ref="L361:L363"/>
    <mergeCell ref="D364:D367"/>
    <mergeCell ref="L364:L367"/>
    <mergeCell ref="D368:D369"/>
    <mergeCell ref="L368:L369"/>
    <mergeCell ref="D370:D372"/>
    <mergeCell ref="L370:L372"/>
    <mergeCell ref="D376:D377"/>
    <mergeCell ref="L376:L377"/>
    <mergeCell ref="D386:D388"/>
    <mergeCell ref="L386:L388"/>
    <mergeCell ref="D389:D391"/>
    <mergeCell ref="L389:L391"/>
    <mergeCell ref="D398:D399"/>
    <mergeCell ref="L398:L399"/>
    <mergeCell ref="D403:D406"/>
    <mergeCell ref="L403:L406"/>
    <mergeCell ref="D407:D410"/>
    <mergeCell ref="L407:L410"/>
    <mergeCell ref="D411:D414"/>
    <mergeCell ref="L411:L414"/>
    <mergeCell ref="D415:D418"/>
    <mergeCell ref="L415:L418"/>
    <mergeCell ref="D419:D422"/>
    <mergeCell ref="L419:L422"/>
    <mergeCell ref="D423:D426"/>
    <mergeCell ref="L423:L426"/>
    <mergeCell ref="D427:D430"/>
    <mergeCell ref="L427:L430"/>
    <mergeCell ref="D431:D434"/>
    <mergeCell ref="L431:L434"/>
    <mergeCell ref="D435:D438"/>
    <mergeCell ref="L435:L438"/>
    <mergeCell ref="D439:D445"/>
    <mergeCell ref="L439:L445"/>
    <mergeCell ref="D446:D447"/>
    <mergeCell ref="L446:L447"/>
    <mergeCell ref="D448:D452"/>
    <mergeCell ref="L448:L452"/>
    <mergeCell ref="D453:D457"/>
    <mergeCell ref="L453:L457"/>
    <mergeCell ref="D458:D460"/>
    <mergeCell ref="L458:L460"/>
    <mergeCell ref="D461:D465"/>
    <mergeCell ref="L461:L465"/>
    <mergeCell ref="D466:D470"/>
    <mergeCell ref="L466:L470"/>
    <mergeCell ref="D471:D472"/>
    <mergeCell ref="L471:L472"/>
    <mergeCell ref="D473:D475"/>
    <mergeCell ref="L473:L475"/>
    <mergeCell ref="D476:D477"/>
    <mergeCell ref="L476:L477"/>
    <mergeCell ref="D478:D486"/>
    <mergeCell ref="L478:L486"/>
    <mergeCell ref="D487:D490"/>
    <mergeCell ref="L487:L490"/>
    <mergeCell ref="D491:D494"/>
    <mergeCell ref="L491:L494"/>
    <mergeCell ref="D495:D499"/>
    <mergeCell ref="L495:L499"/>
    <mergeCell ref="D500:D506"/>
    <mergeCell ref="L500:L506"/>
    <mergeCell ref="D507:D509"/>
    <mergeCell ref="L507:L509"/>
    <mergeCell ref="D510:D517"/>
    <mergeCell ref="L510:L517"/>
    <mergeCell ref="D518:D524"/>
    <mergeCell ref="L518:L524"/>
    <mergeCell ref="D525:D528"/>
    <mergeCell ref="L525:L528"/>
    <mergeCell ref="D529:D532"/>
    <mergeCell ref="L529:L532"/>
    <mergeCell ref="D534:D540"/>
    <mergeCell ref="L534:L540"/>
    <mergeCell ref="D541:D546"/>
    <mergeCell ref="L541:L546"/>
    <mergeCell ref="D548:D551"/>
    <mergeCell ref="L548:L551"/>
    <mergeCell ref="D552:D553"/>
    <mergeCell ref="L552:L553"/>
    <mergeCell ref="D554:D562"/>
    <mergeCell ref="L554:L562"/>
    <mergeCell ref="D563:D566"/>
    <mergeCell ref="L563:L566"/>
    <mergeCell ref="D567:D569"/>
    <mergeCell ref="L567:L569"/>
    <mergeCell ref="D570:D572"/>
    <mergeCell ref="L570:L572"/>
    <mergeCell ref="D573:D578"/>
    <mergeCell ref="L573:L578"/>
    <mergeCell ref="D579:D584"/>
    <mergeCell ref="L579:L584"/>
    <mergeCell ref="D585:D587"/>
    <mergeCell ref="L585:L587"/>
    <mergeCell ref="D591:D593"/>
    <mergeCell ref="L591:L593"/>
    <mergeCell ref="D605:D606"/>
    <mergeCell ref="L605:L606"/>
    <mergeCell ref="D611:D612"/>
    <mergeCell ref="L611:L612"/>
    <mergeCell ref="D620:D621"/>
    <mergeCell ref="L620:L621"/>
    <mergeCell ref="D622:D624"/>
    <mergeCell ref="L622:L624"/>
    <mergeCell ref="D626:D628"/>
    <mergeCell ref="L626:L628"/>
    <mergeCell ref="D634:D635"/>
    <mergeCell ref="L634:L635"/>
    <mergeCell ref="D639:D640"/>
    <mergeCell ref="L639:L640"/>
    <mergeCell ref="D641:D644"/>
    <mergeCell ref="L641:L644"/>
    <mergeCell ref="D645:D646"/>
    <mergeCell ref="L645:L646"/>
    <mergeCell ref="D647:D648"/>
    <mergeCell ref="L647:L648"/>
    <mergeCell ref="D649:D654"/>
    <mergeCell ref="L649:L654"/>
    <mergeCell ref="D655:D656"/>
    <mergeCell ref="L655:L656"/>
    <mergeCell ref="D657:D659"/>
    <mergeCell ref="L657:L659"/>
    <mergeCell ref="D660:D663"/>
    <mergeCell ref="L660:L663"/>
    <mergeCell ref="D664:D665"/>
    <mergeCell ref="L664:L665"/>
    <mergeCell ref="D666:D667"/>
    <mergeCell ref="L666:L667"/>
    <mergeCell ref="D668:D672"/>
    <mergeCell ref="L668:L672"/>
    <mergeCell ref="D673:D674"/>
    <mergeCell ref="L673:L674"/>
    <mergeCell ref="D675:D685"/>
    <mergeCell ref="L675:L685"/>
    <mergeCell ref="D686:D687"/>
    <mergeCell ref="L686:L687"/>
    <mergeCell ref="D688:D692"/>
    <mergeCell ref="L688:L692"/>
    <mergeCell ref="D694:D695"/>
    <mergeCell ref="L694:L695"/>
    <mergeCell ref="D696:D697"/>
    <mergeCell ref="L696:L697"/>
    <mergeCell ref="D698:D699"/>
    <mergeCell ref="L698:L699"/>
    <mergeCell ref="D700:D703"/>
    <mergeCell ref="L700:L703"/>
    <mergeCell ref="D705:D710"/>
    <mergeCell ref="L705:L710"/>
    <mergeCell ref="D712:D713"/>
    <mergeCell ref="L712:L713"/>
    <mergeCell ref="D714:D715"/>
    <mergeCell ref="L714:L715"/>
    <mergeCell ref="D716:D720"/>
    <mergeCell ref="L716:L720"/>
    <mergeCell ref="D721:D725"/>
    <mergeCell ref="L721:L725"/>
    <mergeCell ref="D726:D728"/>
    <mergeCell ref="L726:L728"/>
    <mergeCell ref="D729:D733"/>
    <mergeCell ref="L729:L733"/>
    <mergeCell ref="D735:D740"/>
    <mergeCell ref="L735:L740"/>
    <mergeCell ref="D741:D742"/>
    <mergeCell ref="L741:L742"/>
    <mergeCell ref="D744:D748"/>
    <mergeCell ref="L744:L748"/>
    <mergeCell ref="D749:D751"/>
    <mergeCell ref="L749:L751"/>
    <mergeCell ref="D753:D755"/>
    <mergeCell ref="L753:L755"/>
    <mergeCell ref="D756:D758"/>
    <mergeCell ref="L756:L758"/>
    <mergeCell ref="D759:D761"/>
    <mergeCell ref="L759:L761"/>
    <mergeCell ref="D762:D764"/>
    <mergeCell ref="L762:L764"/>
    <mergeCell ref="D766:D768"/>
    <mergeCell ref="L766:L768"/>
    <mergeCell ref="D770:D771"/>
    <mergeCell ref="L770:L771"/>
    <mergeCell ref="D772:D775"/>
    <mergeCell ref="L772:L775"/>
    <mergeCell ref="D776:D781"/>
    <mergeCell ref="L776:L781"/>
    <mergeCell ref="D782:D789"/>
    <mergeCell ref="L782:L789"/>
    <mergeCell ref="D790:D795"/>
    <mergeCell ref="L790:L795"/>
    <mergeCell ref="D796:D799"/>
    <mergeCell ref="L796:L799"/>
    <mergeCell ref="D800:D803"/>
    <mergeCell ref="L800:L803"/>
    <mergeCell ref="D804:D811"/>
    <mergeCell ref="L804:L811"/>
    <mergeCell ref="D812:D816"/>
    <mergeCell ref="L812:L816"/>
    <mergeCell ref="D817:D824"/>
    <mergeCell ref="L817:L824"/>
    <mergeCell ref="D826:D830"/>
    <mergeCell ref="L826:L830"/>
    <mergeCell ref="D831:D832"/>
    <mergeCell ref="L831:L832"/>
    <mergeCell ref="D833:D836"/>
    <mergeCell ref="L833:L836"/>
    <mergeCell ref="D837:D839"/>
    <mergeCell ref="L837:L839"/>
    <mergeCell ref="D840:D841"/>
    <mergeCell ref="L840:L841"/>
    <mergeCell ref="D842:D847"/>
    <mergeCell ref="L842:L847"/>
    <mergeCell ref="D848:D852"/>
    <mergeCell ref="L848:L852"/>
    <mergeCell ref="D853:D855"/>
    <mergeCell ref="L853:L855"/>
    <mergeCell ref="D856:D863"/>
    <mergeCell ref="L856:L863"/>
    <mergeCell ref="D864:D869"/>
    <mergeCell ref="L864:L869"/>
    <mergeCell ref="D870:D878"/>
    <mergeCell ref="L870:L878"/>
    <mergeCell ref="D879:D880"/>
    <mergeCell ref="L879:L880"/>
    <mergeCell ref="D881:D883"/>
    <mergeCell ref="L881:L883"/>
    <mergeCell ref="D884:D887"/>
    <mergeCell ref="L884:L887"/>
    <mergeCell ref="D888:D892"/>
    <mergeCell ref="L888:L892"/>
    <mergeCell ref="D893:D899"/>
    <mergeCell ref="L893:L899"/>
    <mergeCell ref="D900:D904"/>
    <mergeCell ref="L900:L904"/>
    <mergeCell ref="D905:D911"/>
    <mergeCell ref="L905:L911"/>
    <mergeCell ref="D912:D917"/>
    <mergeCell ref="L912:L917"/>
    <mergeCell ref="D918:D924"/>
    <mergeCell ref="L918:L924"/>
    <mergeCell ref="D925:D926"/>
    <mergeCell ref="L925:L926"/>
    <mergeCell ref="D927:D928"/>
    <mergeCell ref="L927:L928"/>
    <mergeCell ref="D929:D932"/>
    <mergeCell ref="L929:L932"/>
    <mergeCell ref="D934:D942"/>
    <mergeCell ref="L934:L942"/>
    <mergeCell ref="D944:D945"/>
    <mergeCell ref="L944:L945"/>
    <mergeCell ref="D946:D952"/>
    <mergeCell ref="L946:L952"/>
    <mergeCell ref="D953:D956"/>
    <mergeCell ref="L953:L956"/>
    <mergeCell ref="D957:D959"/>
    <mergeCell ref="L957:L959"/>
    <mergeCell ref="D960:D963"/>
    <mergeCell ref="L960:L963"/>
    <mergeCell ref="D964:D968"/>
    <mergeCell ref="L964:L968"/>
    <mergeCell ref="D969:D972"/>
    <mergeCell ref="L969:L972"/>
    <mergeCell ref="D973:D979"/>
    <mergeCell ref="L973:L979"/>
    <mergeCell ref="D981:D982"/>
    <mergeCell ref="L981:L982"/>
    <mergeCell ref="D983:D997"/>
    <mergeCell ref="L983:L997"/>
    <mergeCell ref="D998:D1003"/>
    <mergeCell ref="L998:L1003"/>
    <mergeCell ref="D1004:D1009"/>
    <mergeCell ref="L1004:L1009"/>
    <mergeCell ref="D1010:D1013"/>
    <mergeCell ref="L1010:L1013"/>
    <mergeCell ref="D1014:D1016"/>
    <mergeCell ref="L1014:L1016"/>
    <mergeCell ref="D1017:D1022"/>
    <mergeCell ref="L1017:L1022"/>
    <mergeCell ref="D1023:D1030"/>
    <mergeCell ref="L1023:L1030"/>
    <mergeCell ref="D1031:D1039"/>
    <mergeCell ref="L1031:L1039"/>
    <mergeCell ref="D1041:D1045"/>
    <mergeCell ref="L1041:L1045"/>
    <mergeCell ref="D1046:D1051"/>
    <mergeCell ref="L1046:L1051"/>
    <mergeCell ref="D1052:D1055"/>
    <mergeCell ref="L1052:L1055"/>
    <mergeCell ref="D1056:D1059"/>
    <mergeCell ref="L1056:L1059"/>
    <mergeCell ref="D1060:D1064"/>
    <mergeCell ref="L1060:L1064"/>
    <mergeCell ref="D1065:D1068"/>
    <mergeCell ref="L1065:L1068"/>
    <mergeCell ref="D1069:D1074"/>
    <mergeCell ref="L1069:L1074"/>
    <mergeCell ref="D1075:D1077"/>
    <mergeCell ref="L1075:L1077"/>
    <mergeCell ref="D1078:D1081"/>
    <mergeCell ref="L1078:L1081"/>
    <mergeCell ref="D1082:D1085"/>
    <mergeCell ref="L1082:L1085"/>
    <mergeCell ref="D1086:D1089"/>
    <mergeCell ref="L1086:L1089"/>
    <mergeCell ref="D1090:D1092"/>
    <mergeCell ref="L1090:L1092"/>
    <mergeCell ref="D1094:D1097"/>
    <mergeCell ref="L1094:L1097"/>
    <mergeCell ref="D1098:D1101"/>
    <mergeCell ref="L1098:L1101"/>
    <mergeCell ref="D1102:D1104"/>
    <mergeCell ref="L1102:L1104"/>
    <mergeCell ref="D1105:D1108"/>
    <mergeCell ref="L1105:L1108"/>
    <mergeCell ref="D1109:D1116"/>
    <mergeCell ref="L1109:L1116"/>
    <mergeCell ref="D1117:D1119"/>
    <mergeCell ref="L1117:L1119"/>
    <mergeCell ref="D1120:D1122"/>
    <mergeCell ref="L1120:L1122"/>
    <mergeCell ref="D1123:D1132"/>
    <mergeCell ref="L1123:L1132"/>
    <mergeCell ref="D1133:D1140"/>
    <mergeCell ref="L1133:L1140"/>
    <mergeCell ref="D1142:D1147"/>
    <mergeCell ref="L1142:L1147"/>
    <mergeCell ref="D1149:D1152"/>
    <mergeCell ref="L1149:L1152"/>
    <mergeCell ref="D1153:D1159"/>
    <mergeCell ref="L1153:L1159"/>
    <mergeCell ref="D1160:D1165"/>
    <mergeCell ref="L1160:L1165"/>
    <mergeCell ref="D1166:D1173"/>
    <mergeCell ref="L1166:L1173"/>
    <mergeCell ref="D1174:D1175"/>
    <mergeCell ref="L1174:L1175"/>
    <mergeCell ref="D1176:D1186"/>
    <mergeCell ref="L1176:L1186"/>
    <mergeCell ref="D1187:D1192"/>
    <mergeCell ref="L1187:L1192"/>
    <mergeCell ref="D1193:D1194"/>
    <mergeCell ref="L1193:L1194"/>
    <mergeCell ref="D1195:D1196"/>
    <mergeCell ref="L1195:L1196"/>
    <mergeCell ref="D1197:D1198"/>
    <mergeCell ref="L1197:L1198"/>
    <mergeCell ref="D1201:D1203"/>
    <mergeCell ref="L1201:L1203"/>
    <mergeCell ref="D1205:D1206"/>
    <mergeCell ref="L1205:L1206"/>
    <mergeCell ref="D1207:D1208"/>
    <mergeCell ref="L1207:L1208"/>
    <mergeCell ref="D1209:D1210"/>
    <mergeCell ref="L1209:L1210"/>
    <mergeCell ref="D1224:D1226"/>
    <mergeCell ref="L1224:L1226"/>
    <mergeCell ref="D1237:D1238"/>
    <mergeCell ref="L1237:L1238"/>
    <mergeCell ref="D1248:D1249"/>
    <mergeCell ref="L1248:L1249"/>
    <mergeCell ref="D1253:D1254"/>
    <mergeCell ref="L1253:L1254"/>
    <mergeCell ref="D1256:D1257"/>
    <mergeCell ref="L1256:L1257"/>
    <mergeCell ref="D1260:D1261"/>
    <mergeCell ref="L1260:L1261"/>
    <mergeCell ref="D1267:D1268"/>
    <mergeCell ref="L1267:L1268"/>
    <mergeCell ref="D1270:D1272"/>
    <mergeCell ref="L1270:L1272"/>
    <mergeCell ref="D1274:D1275"/>
    <mergeCell ref="L1274:L1275"/>
    <mergeCell ref="D1279:D1281"/>
    <mergeCell ref="L1279:L1281"/>
    <mergeCell ref="D1286:D1287"/>
    <mergeCell ref="L1286:L1287"/>
    <mergeCell ref="D1288:D1289"/>
    <mergeCell ref="L1288:L1289"/>
    <mergeCell ref="D1290:D1292"/>
    <mergeCell ref="L1290:L1292"/>
    <mergeCell ref="D1296:D1297"/>
    <mergeCell ref="L1296:L1297"/>
    <mergeCell ref="D1300:D1314"/>
    <mergeCell ref="L1300:L1314"/>
    <mergeCell ref="D1315:D1323"/>
    <mergeCell ref="L1315:L1323"/>
    <mergeCell ref="D1324:D1330"/>
    <mergeCell ref="L1324:L1330"/>
    <mergeCell ref="D1331:D1334"/>
    <mergeCell ref="L1331:L1334"/>
    <mergeCell ref="D1335:D1343"/>
    <mergeCell ref="L1335:L1343"/>
    <mergeCell ref="D1344:D1347"/>
    <mergeCell ref="L1344:L1347"/>
    <mergeCell ref="D1349:D1354"/>
    <mergeCell ref="L1349:L1354"/>
    <mergeCell ref="D1355:D1357"/>
    <mergeCell ref="L1355:L1357"/>
    <mergeCell ref="D1359:D1363"/>
    <mergeCell ref="L1359:L1363"/>
    <mergeCell ref="D1365:D1372"/>
    <mergeCell ref="L1365:L1372"/>
    <mergeCell ref="D1373:D1376"/>
    <mergeCell ref="L1373:L1376"/>
    <mergeCell ref="D1378:D1381"/>
    <mergeCell ref="L1378:L1381"/>
    <mergeCell ref="D1382:D1383"/>
    <mergeCell ref="L1382:L1383"/>
    <mergeCell ref="D1385:D1387"/>
    <mergeCell ref="L1385:L1387"/>
    <mergeCell ref="D1388:D1393"/>
    <mergeCell ref="L1388:L1393"/>
    <mergeCell ref="D1394:D1395"/>
    <mergeCell ref="L1394:L1395"/>
    <mergeCell ref="D1398:D1405"/>
    <mergeCell ref="L1398:L1405"/>
    <mergeCell ref="D1406:D1413"/>
    <mergeCell ref="L1406:L1413"/>
    <mergeCell ref="D1414:D1421"/>
    <mergeCell ref="L1414:L1421"/>
    <mergeCell ref="D1422:D1423"/>
    <mergeCell ref="L1422:L1423"/>
    <mergeCell ref="D1424:D1425"/>
    <mergeCell ref="L1424:L1425"/>
    <mergeCell ref="D1426:D1433"/>
    <mergeCell ref="L1426:L1433"/>
    <mergeCell ref="D1434:D1442"/>
    <mergeCell ref="L1434:L1442"/>
    <mergeCell ref="D1443:D1446"/>
    <mergeCell ref="L1443:L1446"/>
    <mergeCell ref="D1448:D1452"/>
    <mergeCell ref="L1448:L1452"/>
    <mergeCell ref="D1453:D1460"/>
    <mergeCell ref="L1453:L1460"/>
    <mergeCell ref="D1461:D1468"/>
    <mergeCell ref="L1461:L1468"/>
    <mergeCell ref="D1469:D1478"/>
    <mergeCell ref="L1469:L1478"/>
    <mergeCell ref="D1479:D1484"/>
    <mergeCell ref="L1479:L1484"/>
    <mergeCell ref="D1485:D1491"/>
    <mergeCell ref="L1485:L1491"/>
    <mergeCell ref="D1492:D1494"/>
    <mergeCell ref="L1492:L1494"/>
    <mergeCell ref="D1495:D1497"/>
    <mergeCell ref="L1495:L1497"/>
    <mergeCell ref="D1498:D1502"/>
    <mergeCell ref="L1498:L1502"/>
    <mergeCell ref="D1503:D1508"/>
    <mergeCell ref="L1503:L1508"/>
    <mergeCell ref="D1509:D1511"/>
    <mergeCell ref="L1509:L1511"/>
    <mergeCell ref="D1512:D1521"/>
    <mergeCell ref="L1512:L1521"/>
    <mergeCell ref="D1522:D1528"/>
    <mergeCell ref="L1522:L1528"/>
    <mergeCell ref="D1529:D1536"/>
    <mergeCell ref="L1529:L1536"/>
    <mergeCell ref="D1538:D1543"/>
    <mergeCell ref="L1538:L1543"/>
    <mergeCell ref="D1544:D1550"/>
    <mergeCell ref="L1544:L1550"/>
    <mergeCell ref="D1551:D1557"/>
    <mergeCell ref="L1551:L1557"/>
    <mergeCell ref="D1559:D1574"/>
    <mergeCell ref="L1559:L1574"/>
    <mergeCell ref="D1575:D1576"/>
    <mergeCell ref="L1575:L1576"/>
    <mergeCell ref="D1577:D1580"/>
    <mergeCell ref="L1577:L1580"/>
    <mergeCell ref="D1581:D1599"/>
    <mergeCell ref="L1581:L1599"/>
    <mergeCell ref="D1600:D1602"/>
    <mergeCell ref="L1600:L1602"/>
    <mergeCell ref="D1603:D1606"/>
    <mergeCell ref="L1603:L1606"/>
    <mergeCell ref="D1607:D1614"/>
    <mergeCell ref="L1607:L1614"/>
    <mergeCell ref="D1615:D1617"/>
    <mergeCell ref="L1615:L1617"/>
    <mergeCell ref="D1618:D1625"/>
    <mergeCell ref="L1618:L1625"/>
    <mergeCell ref="D1626:D1628"/>
    <mergeCell ref="L1626:L1628"/>
    <mergeCell ref="D1629:D1630"/>
    <mergeCell ref="L1629:L1630"/>
    <mergeCell ref="D1632:D1640"/>
    <mergeCell ref="L1632:L1640"/>
    <mergeCell ref="D1641:D1644"/>
    <mergeCell ref="L1641:L1644"/>
    <mergeCell ref="D1645:D1648"/>
    <mergeCell ref="L1645:L1648"/>
    <mergeCell ref="D1650:D1652"/>
    <mergeCell ref="L1650:L1652"/>
    <mergeCell ref="D1653:D1654"/>
    <mergeCell ref="L1653:L1654"/>
    <mergeCell ref="D1655:D1656"/>
    <mergeCell ref="L1655:L1656"/>
    <mergeCell ref="D1657:D1664"/>
    <mergeCell ref="L1657:L1664"/>
    <mergeCell ref="D1665:D1673"/>
    <mergeCell ref="L1665:L1673"/>
    <mergeCell ref="D1674:D1681"/>
    <mergeCell ref="L1674:L1681"/>
    <mergeCell ref="D1682:D1690"/>
    <mergeCell ref="L1682:L1690"/>
    <mergeCell ref="D1691:D1708"/>
    <mergeCell ref="L1691:L1708"/>
    <mergeCell ref="D1709:D1716"/>
    <mergeCell ref="L1709:L1716"/>
    <mergeCell ref="D1717:D1724"/>
    <mergeCell ref="L1717:L1724"/>
    <mergeCell ref="D1725:D1732"/>
    <mergeCell ref="L1725:L1732"/>
    <mergeCell ref="D1733:D1739"/>
    <mergeCell ref="L1733:L1739"/>
    <mergeCell ref="D1740:D1742"/>
    <mergeCell ref="L1740:L1742"/>
    <mergeCell ref="D1743:D1745"/>
    <mergeCell ref="L1743:L1745"/>
    <mergeCell ref="D1746:D1749"/>
    <mergeCell ref="L1746:L1749"/>
    <mergeCell ref="D1750:D1751"/>
    <mergeCell ref="L1750:L1751"/>
    <mergeCell ref="D1752:D1760"/>
    <mergeCell ref="L1752:L1760"/>
    <mergeCell ref="D1761:D1765"/>
    <mergeCell ref="L1761:L1765"/>
    <mergeCell ref="D1766:D1769"/>
    <mergeCell ref="L1766:L1769"/>
    <mergeCell ref="D1770:D1775"/>
    <mergeCell ref="L1770:L1775"/>
    <mergeCell ref="D1776:D1787"/>
    <mergeCell ref="L1776:L1787"/>
    <mergeCell ref="D1788:D1789"/>
    <mergeCell ref="L1788:L1789"/>
    <mergeCell ref="D1790:D1797"/>
    <mergeCell ref="L1790:L1797"/>
    <mergeCell ref="D1798:D1804"/>
    <mergeCell ref="L1798:L1804"/>
    <mergeCell ref="D1805:D1813"/>
    <mergeCell ref="L1805:L1813"/>
    <mergeCell ref="D1814:D1821"/>
    <mergeCell ref="L1814:L1821"/>
    <mergeCell ref="D1822:D1830"/>
    <mergeCell ref="L1822:L1830"/>
    <mergeCell ref="D1831:D1838"/>
    <mergeCell ref="L1831:L1838"/>
    <mergeCell ref="D1839:D1849"/>
    <mergeCell ref="L1839:L1849"/>
    <mergeCell ref="D1850:D1852"/>
    <mergeCell ref="L1850:L1852"/>
    <mergeCell ref="D1853:D1865"/>
    <mergeCell ref="L1853:L1865"/>
    <mergeCell ref="D1866:D1870"/>
    <mergeCell ref="L1866:L1870"/>
    <mergeCell ref="D1871:D1874"/>
    <mergeCell ref="L1871:L1874"/>
    <mergeCell ref="D1875:D1881"/>
    <mergeCell ref="L1875:L1881"/>
    <mergeCell ref="D1882:D1894"/>
    <mergeCell ref="L1882:L1894"/>
    <mergeCell ref="D1895:D1898"/>
    <mergeCell ref="L1895:L1898"/>
    <mergeCell ref="D1900:D1903"/>
    <mergeCell ref="L1900:L1903"/>
    <mergeCell ref="D1904:D1910"/>
    <mergeCell ref="L1904:L1910"/>
    <mergeCell ref="D1911:D1916"/>
    <mergeCell ref="L1911:L1916"/>
    <mergeCell ref="D1917:D1921"/>
    <mergeCell ref="L1917:L1921"/>
    <mergeCell ref="D1922:D1929"/>
    <mergeCell ref="L1922:L1929"/>
    <mergeCell ref="D1930:D1939"/>
    <mergeCell ref="L1930:L1939"/>
    <mergeCell ref="D1940:D1941"/>
    <mergeCell ref="L1940:L1941"/>
    <mergeCell ref="D1944:D1945"/>
    <mergeCell ref="L1944:L1945"/>
    <mergeCell ref="D1946:D1948"/>
    <mergeCell ref="L1946:L1948"/>
    <mergeCell ref="D1949:D1952"/>
    <mergeCell ref="L1949:L1952"/>
    <mergeCell ref="D1953:D1960"/>
    <mergeCell ref="L1953:L1960"/>
    <mergeCell ref="D1961:D1967"/>
    <mergeCell ref="L1961:L1967"/>
    <mergeCell ref="D1969:D1986"/>
    <mergeCell ref="L1969:L1986"/>
    <mergeCell ref="D1987:D1991"/>
    <mergeCell ref="L1987:L1991"/>
    <mergeCell ref="D1992:D1999"/>
    <mergeCell ref="L1992:L1999"/>
    <mergeCell ref="D2000:D2006"/>
    <mergeCell ref="L2000:L2006"/>
    <mergeCell ref="D2007:D2015"/>
    <mergeCell ref="L2007:L2015"/>
    <mergeCell ref="D2016:D2017"/>
    <mergeCell ref="L2016:L2017"/>
    <mergeCell ref="D2018:D2019"/>
    <mergeCell ref="L2018:L2019"/>
    <mergeCell ref="D2021:D2026"/>
    <mergeCell ref="L2021:L2026"/>
    <mergeCell ref="D2027:D2029"/>
    <mergeCell ref="L2027:L2029"/>
    <mergeCell ref="D2030:D2033"/>
    <mergeCell ref="L2030:L2033"/>
    <mergeCell ref="D2034:D2039"/>
    <mergeCell ref="L2034:L2039"/>
    <mergeCell ref="D2040:D2042"/>
    <mergeCell ref="L2040:L2042"/>
    <mergeCell ref="D2043:D2044"/>
    <mergeCell ref="L2043:L2044"/>
    <mergeCell ref="D2045:D2047"/>
    <mergeCell ref="L2045:L2047"/>
    <mergeCell ref="D2048:D2049"/>
    <mergeCell ref="L2048:L2049"/>
    <mergeCell ref="D2050:D2051"/>
    <mergeCell ref="L2050:L2051"/>
    <mergeCell ref="D2052:D2055"/>
    <mergeCell ref="L2052:L2055"/>
    <mergeCell ref="D2056:D2059"/>
    <mergeCell ref="L2056:L2059"/>
    <mergeCell ref="D2060:D2063"/>
    <mergeCell ref="L2060:L2063"/>
    <mergeCell ref="D2064:D2070"/>
    <mergeCell ref="L2064:L2070"/>
    <mergeCell ref="D2071:D2073"/>
    <mergeCell ref="L2071:L2073"/>
    <mergeCell ref="D2074:D2077"/>
    <mergeCell ref="L2074:L2077"/>
    <mergeCell ref="D2078:D2088"/>
    <mergeCell ref="L2078:L2088"/>
    <mergeCell ref="D2090:D2091"/>
    <mergeCell ref="L2090:L2091"/>
    <mergeCell ref="D2092:D2094"/>
    <mergeCell ref="L2092:L2094"/>
    <mergeCell ref="D2095:D2106"/>
    <mergeCell ref="L2095:L2106"/>
    <mergeCell ref="D2107:D2113"/>
    <mergeCell ref="L2107:L2113"/>
    <mergeCell ref="D2114:D2122"/>
    <mergeCell ref="L2114:L2122"/>
    <mergeCell ref="D2123:D2125"/>
    <mergeCell ref="L2123:L2125"/>
    <mergeCell ref="D2126:D2129"/>
    <mergeCell ref="L2126:L2129"/>
    <mergeCell ref="D2130:D2137"/>
    <mergeCell ref="L2130:L2137"/>
    <mergeCell ref="D2138:D2144"/>
    <mergeCell ref="L2138:L2144"/>
    <mergeCell ref="D2145:D2151"/>
    <mergeCell ref="L2145:L2151"/>
    <mergeCell ref="D2153:D2165"/>
    <mergeCell ref="L2153:L2165"/>
    <mergeCell ref="D2166:D2175"/>
    <mergeCell ref="L2166:L2175"/>
    <mergeCell ref="D2176:D2180"/>
    <mergeCell ref="L2176:L2180"/>
    <mergeCell ref="D2181:D2183"/>
    <mergeCell ref="L2181:L2183"/>
    <mergeCell ref="D2185:D2191"/>
    <mergeCell ref="L2185:L2191"/>
    <mergeCell ref="D2192:D2197"/>
    <mergeCell ref="L2192:L2197"/>
    <mergeCell ref="D2198:D2207"/>
    <mergeCell ref="L2198:L2207"/>
    <mergeCell ref="D2208:D2215"/>
    <mergeCell ref="L2208:L2215"/>
    <mergeCell ref="D2216:D2222"/>
    <mergeCell ref="L2216:L2222"/>
    <mergeCell ref="D2223:D2239"/>
    <mergeCell ref="L2223:L2239"/>
    <mergeCell ref="D2240:D2243"/>
    <mergeCell ref="L2240:L2243"/>
    <mergeCell ref="D2244:D2247"/>
    <mergeCell ref="L2244:L2247"/>
    <mergeCell ref="D2248:D2265"/>
    <mergeCell ref="L2248:L2265"/>
    <mergeCell ref="D2266:D2271"/>
    <mergeCell ref="L2266:L2271"/>
    <mergeCell ref="D2272:D2279"/>
    <mergeCell ref="L2272:L2279"/>
    <mergeCell ref="D2280:D2287"/>
    <mergeCell ref="L2280:L2287"/>
    <mergeCell ref="D2288:D2297"/>
    <mergeCell ref="L2288:L2297"/>
    <mergeCell ref="D2298:D2300"/>
    <mergeCell ref="L2298:L2300"/>
    <mergeCell ref="D2301:D2303"/>
    <mergeCell ref="L2301:L2303"/>
    <mergeCell ref="D2304:D2321"/>
    <mergeCell ref="L2304:L2321"/>
    <mergeCell ref="D2322:D2329"/>
    <mergeCell ref="L2322:L2329"/>
    <mergeCell ref="D2330:D2336"/>
    <mergeCell ref="L2330:L2336"/>
    <mergeCell ref="D2337:D2342"/>
    <mergeCell ref="L2337:L2342"/>
    <mergeCell ref="D2343:D2359"/>
    <mergeCell ref="L2343:L2359"/>
    <mergeCell ref="D2371:D2374"/>
    <mergeCell ref="L2371:L2374"/>
    <mergeCell ref="D2375:D2377"/>
    <mergeCell ref="L2375:L2377"/>
    <mergeCell ref="D2378:D2379"/>
    <mergeCell ref="L2378:L2379"/>
    <mergeCell ref="D2380:D2384"/>
    <mergeCell ref="L2380:L2384"/>
    <mergeCell ref="D2385:D2388"/>
    <mergeCell ref="L2385:L2388"/>
    <mergeCell ref="D2389:D2392"/>
    <mergeCell ref="L2389:L2392"/>
    <mergeCell ref="D2393:D2398"/>
    <mergeCell ref="L2393:L2398"/>
    <mergeCell ref="D2399:D2400"/>
    <mergeCell ref="L2399:L2400"/>
    <mergeCell ref="D2401:D2403"/>
    <mergeCell ref="L2401:L2403"/>
    <mergeCell ref="D2404:D2405"/>
    <mergeCell ref="L2404:L2405"/>
    <mergeCell ref="D2406:D2408"/>
    <mergeCell ref="L2406:L2408"/>
    <mergeCell ref="D2409:D2411"/>
    <mergeCell ref="L2409:L2411"/>
    <mergeCell ref="D2412:D2414"/>
    <mergeCell ref="L2412:L2414"/>
    <mergeCell ref="D2415:D2417"/>
    <mergeCell ref="L2415:L2417"/>
    <mergeCell ref="D2418:D2420"/>
    <mergeCell ref="L2418:L2420"/>
    <mergeCell ref="D2422:D2423"/>
    <mergeCell ref="L2422:L2423"/>
    <mergeCell ref="D2424:D2433"/>
    <mergeCell ref="L2424:L2433"/>
    <mergeCell ref="D2434:D2435"/>
    <mergeCell ref="L2434:L2435"/>
    <mergeCell ref="D2438:D2439"/>
    <mergeCell ref="L2438:L2439"/>
    <mergeCell ref="D2445:D2455"/>
    <mergeCell ref="L2445:L2455"/>
    <mergeCell ref="D2458:D2465"/>
    <mergeCell ref="L2458:L2465"/>
    <mergeCell ref="D2466:D2470"/>
    <mergeCell ref="L2466:L2470"/>
    <mergeCell ref="D2471:D2473"/>
    <mergeCell ref="L2471:L2473"/>
    <mergeCell ref="D2474:D2478"/>
    <mergeCell ref="L2474:L2478"/>
    <mergeCell ref="D2479:D2480"/>
    <mergeCell ref="L2479:L2480"/>
    <mergeCell ref="D2481:D2482"/>
    <mergeCell ref="L2481:L2482"/>
    <mergeCell ref="D2483:D2486"/>
    <mergeCell ref="L2483:L2486"/>
    <mergeCell ref="D2487:D2494"/>
    <mergeCell ref="L2487:L2494"/>
    <mergeCell ref="D2495:D2503"/>
    <mergeCell ref="L2495:L2503"/>
    <mergeCell ref="D2504:D2506"/>
    <mergeCell ref="L2504:L2506"/>
    <mergeCell ref="D2507:D2509"/>
    <mergeCell ref="L2507:L2509"/>
    <mergeCell ref="D2510:D2512"/>
    <mergeCell ref="L2510:L2512"/>
    <mergeCell ref="D2513:D2514"/>
    <mergeCell ref="L2513:L2514"/>
    <mergeCell ref="D2515:D2524"/>
    <mergeCell ref="L2515:L2524"/>
    <mergeCell ref="D2525:D2533"/>
    <mergeCell ref="L2525:L2533"/>
    <mergeCell ref="D2534:D2535"/>
    <mergeCell ref="L2534:L2535"/>
    <mergeCell ref="D2536:D2540"/>
    <mergeCell ref="L2536:L2540"/>
    <mergeCell ref="D2541:D2542"/>
    <mergeCell ref="L2541:L2542"/>
    <mergeCell ref="D2543:D2545"/>
    <mergeCell ref="L2543:L2545"/>
    <mergeCell ref="D2546:D2548"/>
    <mergeCell ref="L2546:L2548"/>
    <mergeCell ref="D2549:D2550"/>
    <mergeCell ref="L2549:L2550"/>
    <mergeCell ref="D2551:D2555"/>
    <mergeCell ref="L2551:L2555"/>
    <mergeCell ref="D2556:D2560"/>
    <mergeCell ref="L2556:L2560"/>
    <mergeCell ref="D2561:D2566"/>
    <mergeCell ref="L2561:L2566"/>
    <mergeCell ref="D2567:D2568"/>
    <mergeCell ref="L2567:L2568"/>
    <mergeCell ref="D2569:D2570"/>
    <mergeCell ref="L2569:L2570"/>
    <mergeCell ref="D2576:D2577"/>
    <mergeCell ref="L2576:L2577"/>
    <mergeCell ref="D2578:D2579"/>
    <mergeCell ref="L2578:L2579"/>
    <mergeCell ref="D2580:D2581"/>
    <mergeCell ref="L2580:L2581"/>
    <mergeCell ref="D2582:D2585"/>
    <mergeCell ref="L2582:L2585"/>
    <mergeCell ref="D2604:D2606"/>
    <mergeCell ref="L2604:L2606"/>
    <mergeCell ref="D2607:D2610"/>
    <mergeCell ref="L2607:L2610"/>
    <mergeCell ref="D2611:D2615"/>
    <mergeCell ref="L2611:L2615"/>
    <mergeCell ref="D2616:D2620"/>
    <mergeCell ref="L2616:L2620"/>
    <mergeCell ref="D2621:D2623"/>
    <mergeCell ref="L2621:L2623"/>
    <mergeCell ref="D2625:D2628"/>
    <mergeCell ref="L2625:L2628"/>
    <mergeCell ref="D2629:D2631"/>
    <mergeCell ref="L2629:L2631"/>
    <mergeCell ref="D2633:D2635"/>
    <mergeCell ref="L2633:L2635"/>
    <mergeCell ref="D2636:D2638"/>
    <mergeCell ref="L2636:L2638"/>
    <mergeCell ref="D2639:D2642"/>
    <mergeCell ref="L2639:L2642"/>
    <mergeCell ref="D2644:D2645"/>
    <mergeCell ref="L2644:L2645"/>
    <mergeCell ref="D2646:D2649"/>
    <mergeCell ref="L2646:L2649"/>
    <mergeCell ref="D2652:D2653"/>
    <mergeCell ref="L2652:L2653"/>
    <mergeCell ref="D2654:D2657"/>
    <mergeCell ref="L2654:L2657"/>
    <mergeCell ref="D2665:D2666"/>
    <mergeCell ref="L2665:L2666"/>
    <mergeCell ref="D2670:D2671"/>
    <mergeCell ref="L2670:L2671"/>
    <mergeCell ref="D2673:D2675"/>
    <mergeCell ref="L2673:L2675"/>
    <mergeCell ref="D2678:D2679"/>
    <mergeCell ref="L2678:L2679"/>
    <mergeCell ref="D2680:D2681"/>
    <mergeCell ref="L2680:L2681"/>
    <mergeCell ref="D2683:D2686"/>
    <mergeCell ref="L2683:L2686"/>
    <mergeCell ref="D2687:D2689"/>
    <mergeCell ref="L2687:L2689"/>
    <mergeCell ref="D2691:D2692"/>
    <mergeCell ref="L2691:L2692"/>
    <mergeCell ref="D2693:D2697"/>
    <mergeCell ref="L2693:L2697"/>
    <mergeCell ref="D2698:D2701"/>
    <mergeCell ref="L2698:L2701"/>
    <mergeCell ref="D2702:D2703"/>
    <mergeCell ref="L2702:L2703"/>
    <mergeCell ref="D2704:D2707"/>
    <mergeCell ref="L2704:L2707"/>
    <mergeCell ref="D2709:D2712"/>
    <mergeCell ref="L2709:L2712"/>
    <mergeCell ref="D2713:D2716"/>
    <mergeCell ref="L2713:L2716"/>
    <mergeCell ref="D2720:D2721"/>
    <mergeCell ref="L2720:L2721"/>
    <mergeCell ref="D2722:D2723"/>
    <mergeCell ref="L2722:L2723"/>
    <mergeCell ref="D2725:D2728"/>
    <mergeCell ref="L2725:L2728"/>
    <mergeCell ref="D2729:D2731"/>
    <mergeCell ref="L2729:L2731"/>
    <mergeCell ref="D2732:D2735"/>
    <mergeCell ref="L2732:L2735"/>
    <mergeCell ref="D2736:D2739"/>
    <mergeCell ref="L2736:L2739"/>
    <mergeCell ref="D2740:D2744"/>
    <mergeCell ref="L2740:L2744"/>
    <mergeCell ref="D2745:D2747"/>
    <mergeCell ref="L2745:L2747"/>
    <mergeCell ref="D2748:D2751"/>
    <mergeCell ref="L2748:L2751"/>
    <mergeCell ref="D2752:D2754"/>
    <mergeCell ref="L2752:L2754"/>
    <mergeCell ref="D2755:D2759"/>
    <mergeCell ref="L2755:L2759"/>
    <mergeCell ref="D2760:D2763"/>
    <mergeCell ref="L2760:L2763"/>
    <mergeCell ref="D2764:D2767"/>
    <mergeCell ref="L2764:L2767"/>
    <mergeCell ref="D2768:D2772"/>
    <mergeCell ref="L2768:L2772"/>
    <mergeCell ref="D2773:D2777"/>
    <mergeCell ref="L2773:L2777"/>
    <mergeCell ref="D2778:D2781"/>
    <mergeCell ref="L2778:L2781"/>
    <mergeCell ref="D2782:D2785"/>
    <mergeCell ref="L2782:L2785"/>
    <mergeCell ref="D2786:D2789"/>
    <mergeCell ref="L2786:L2789"/>
    <mergeCell ref="D2790:D2793"/>
    <mergeCell ref="L2790:L2793"/>
    <mergeCell ref="D2794:D2798"/>
    <mergeCell ref="L2794:L2798"/>
    <mergeCell ref="D2799:D2802"/>
    <mergeCell ref="L2799:L2802"/>
    <mergeCell ref="D2803:D2806"/>
    <mergeCell ref="L2803:L2806"/>
    <mergeCell ref="D2807:D2811"/>
    <mergeCell ref="L2807:L2811"/>
    <mergeCell ref="D2812:D2816"/>
    <mergeCell ref="L2812:L2816"/>
    <mergeCell ref="D2818:D2822"/>
    <mergeCell ref="L2818:L2822"/>
    <mergeCell ref="D2824:D2826"/>
    <mergeCell ref="L2824:L2826"/>
    <mergeCell ref="D2828:D2830"/>
    <mergeCell ref="L2828:L2830"/>
    <mergeCell ref="D2831:D2832"/>
    <mergeCell ref="L2831:L2832"/>
    <mergeCell ref="D2833:D2835"/>
    <mergeCell ref="L2833:L2835"/>
    <mergeCell ref="D2836:D2837"/>
    <mergeCell ref="L2836:L2837"/>
    <mergeCell ref="D2838:D2841"/>
    <mergeCell ref="L2838:L2841"/>
    <mergeCell ref="D2842:D2844"/>
    <mergeCell ref="L2842:L2844"/>
    <mergeCell ref="D2845:D2846"/>
    <mergeCell ref="L2845:L2846"/>
    <mergeCell ref="D2847:D2849"/>
    <mergeCell ref="L2847:L2849"/>
    <mergeCell ref="D2850:D2851"/>
    <mergeCell ref="L2850:L2851"/>
    <mergeCell ref="D2852:D2853"/>
    <mergeCell ref="L2852:L2853"/>
    <mergeCell ref="D2854:D2855"/>
    <mergeCell ref="L2854:L2855"/>
    <mergeCell ref="D2856:D2858"/>
    <mergeCell ref="L2856:L2858"/>
    <mergeCell ref="D2859:D2862"/>
    <mergeCell ref="L2859:L2862"/>
    <mergeCell ref="D2863:D2866"/>
    <mergeCell ref="L2863:L2866"/>
    <mergeCell ref="D2867:D2869"/>
    <mergeCell ref="L2867:L2869"/>
    <mergeCell ref="D2870:D2872"/>
    <mergeCell ref="L2870:L2872"/>
    <mergeCell ref="D2874:D2878"/>
    <mergeCell ref="L2874:L2878"/>
    <mergeCell ref="D2879:D2882"/>
    <mergeCell ref="L2879:L2882"/>
    <mergeCell ref="D2883:D2888"/>
    <mergeCell ref="L2883:L2888"/>
    <mergeCell ref="D2912:D2913"/>
    <mergeCell ref="L2912:L2913"/>
    <mergeCell ref="D2917:D2918"/>
    <mergeCell ref="L2917:L2918"/>
    <mergeCell ref="D2920:D2924"/>
    <mergeCell ref="L2920:L2924"/>
    <mergeCell ref="D2925:D2928"/>
    <mergeCell ref="L2925:L2928"/>
    <mergeCell ref="D2929:D2933"/>
    <mergeCell ref="L2929:L2933"/>
    <mergeCell ref="D2934:D2935"/>
    <mergeCell ref="L2934:L2935"/>
    <mergeCell ref="D2936:D2939"/>
    <mergeCell ref="L2936:L2939"/>
    <mergeCell ref="D2940:D2942"/>
    <mergeCell ref="L2940:L2942"/>
    <mergeCell ref="D2943:D2945"/>
    <mergeCell ref="L2943:L2945"/>
    <mergeCell ref="D2948:D2951"/>
    <mergeCell ref="L2948:L2951"/>
    <mergeCell ref="D2953:D2956"/>
    <mergeCell ref="L2953:L2956"/>
    <mergeCell ref="D2957:D2958"/>
    <mergeCell ref="L2957:L2958"/>
    <mergeCell ref="D2960:D2961"/>
    <mergeCell ref="L2960:L2961"/>
    <mergeCell ref="D2962:D2966"/>
    <mergeCell ref="L2962:L2966"/>
    <mergeCell ref="D2967:D2968"/>
    <mergeCell ref="L2967:L2968"/>
    <mergeCell ref="D2969:D2970"/>
    <mergeCell ref="L2969:L2970"/>
    <mergeCell ref="D2971:D2975"/>
    <mergeCell ref="L2971:L2975"/>
    <mergeCell ref="D2976:D2977"/>
    <mergeCell ref="L2976:L2977"/>
    <mergeCell ref="D2978:D2980"/>
    <mergeCell ref="L2978:L2980"/>
    <mergeCell ref="D2984:D2985"/>
    <mergeCell ref="L2984:L2985"/>
    <mergeCell ref="D2987:D2988"/>
    <mergeCell ref="L2987:L2988"/>
    <mergeCell ref="D2990:D2991"/>
    <mergeCell ref="L2990:L2991"/>
    <mergeCell ref="D2992:D2993"/>
    <mergeCell ref="L2992:L2993"/>
    <mergeCell ref="D2995:D2996"/>
    <mergeCell ref="L2995:L2996"/>
    <mergeCell ref="D2997:D2999"/>
    <mergeCell ref="L2997:L2999"/>
    <mergeCell ref="D3000:D3004"/>
    <mergeCell ref="L3000:L3004"/>
    <mergeCell ref="D3005:D3009"/>
    <mergeCell ref="L3005:L3009"/>
    <mergeCell ref="D3014:D3015"/>
    <mergeCell ref="L3014:L3015"/>
    <mergeCell ref="D3016:D3017"/>
    <mergeCell ref="L3016:L3017"/>
    <mergeCell ref="D3018:D3019"/>
    <mergeCell ref="L3018:L3019"/>
    <mergeCell ref="D3020:D3023"/>
    <mergeCell ref="L3020:L3023"/>
    <mergeCell ref="D3025:D3028"/>
    <mergeCell ref="L3025:L3028"/>
    <mergeCell ref="D3030:D3031"/>
    <mergeCell ref="L3030:L3031"/>
    <mergeCell ref="D3032:D3035"/>
    <mergeCell ref="L3032:L3035"/>
    <mergeCell ref="D3036:D3040"/>
    <mergeCell ref="L3036:L3040"/>
    <mergeCell ref="D3041:D3044"/>
    <mergeCell ref="L3041:L3044"/>
    <mergeCell ref="D3045:D3047"/>
    <mergeCell ref="L3045:L3047"/>
    <mergeCell ref="D3049:D3052"/>
    <mergeCell ref="L3049:L3052"/>
    <mergeCell ref="D3053:D3054"/>
    <mergeCell ref="L3053:L3054"/>
    <mergeCell ref="D3055:D3058"/>
    <mergeCell ref="L3055:L3058"/>
    <mergeCell ref="D3059:D3062"/>
    <mergeCell ref="L3059:L3062"/>
    <mergeCell ref="D3063:D3066"/>
    <mergeCell ref="L3063:L3066"/>
    <mergeCell ref="D3068:D3070"/>
    <mergeCell ref="L3068:L3070"/>
    <mergeCell ref="D3071:D3074"/>
    <mergeCell ref="L3071:L3074"/>
    <mergeCell ref="D3075:D3078"/>
    <mergeCell ref="L3075:L3078"/>
    <mergeCell ref="D3079:D3082"/>
    <mergeCell ref="L3079:L3082"/>
    <mergeCell ref="D3083:D3086"/>
    <mergeCell ref="L3083:L3086"/>
    <mergeCell ref="D3087:D3090"/>
    <mergeCell ref="L3087:L3090"/>
    <mergeCell ref="D3092:D3095"/>
    <mergeCell ref="L3092:L3095"/>
    <mergeCell ref="D3096:D3098"/>
    <mergeCell ref="L3096:L3098"/>
    <mergeCell ref="D3099:D3102"/>
    <mergeCell ref="L3099:L3102"/>
    <mergeCell ref="D3103:D3107"/>
    <mergeCell ref="L3103:L3107"/>
    <mergeCell ref="D3108:D3112"/>
    <mergeCell ref="L3108:L3112"/>
    <mergeCell ref="D3113:D3116"/>
    <mergeCell ref="L3113:L3116"/>
    <mergeCell ref="D3117:D3120"/>
    <mergeCell ref="L3117:L3120"/>
    <mergeCell ref="D3121:D3124"/>
    <mergeCell ref="L3121:L3124"/>
    <mergeCell ref="D3125:D3128"/>
    <mergeCell ref="L3125:L3128"/>
    <mergeCell ref="D3129:D3132"/>
    <mergeCell ref="L3129:L3132"/>
    <mergeCell ref="D3133:D3137"/>
    <mergeCell ref="L3133:L3137"/>
    <mergeCell ref="D3142:D3145"/>
    <mergeCell ref="L3142:L3145"/>
    <mergeCell ref="D3146:D3149"/>
    <mergeCell ref="L3146:L3149"/>
    <mergeCell ref="D3150:D3154"/>
    <mergeCell ref="L3150:L3154"/>
    <mergeCell ref="D3155:D3156"/>
    <mergeCell ref="L3155:L3156"/>
    <mergeCell ref="D3157:D3159"/>
    <mergeCell ref="L3157:L3159"/>
    <mergeCell ref="D3160:D3161"/>
    <mergeCell ref="L3160:L3161"/>
    <mergeCell ref="D3163:D3164"/>
    <mergeCell ref="L3163:L3164"/>
    <mergeCell ref="D3165:D3166"/>
    <mergeCell ref="L3165:L3166"/>
    <mergeCell ref="D3167:D3168"/>
    <mergeCell ref="L3167:L3168"/>
    <mergeCell ref="D3170:D3172"/>
    <mergeCell ref="L3170:L3172"/>
    <mergeCell ref="D3173:D3174"/>
    <mergeCell ref="L3173:L3174"/>
    <mergeCell ref="D3175:D3178"/>
    <mergeCell ref="L3175:L3178"/>
    <mergeCell ref="D3179:D3181"/>
    <mergeCell ref="L3179:L3181"/>
    <mergeCell ref="D3185:D3186"/>
    <mergeCell ref="L3185:L3186"/>
    <mergeCell ref="D3223:D3226"/>
    <mergeCell ref="L3223:L3226"/>
    <mergeCell ref="D3227:D3230"/>
    <mergeCell ref="L3227:L3230"/>
    <mergeCell ref="D3231:D3235"/>
    <mergeCell ref="L3231:L3235"/>
    <mergeCell ref="D3236:D3238"/>
    <mergeCell ref="L3236:L3238"/>
    <mergeCell ref="D3190:D3191"/>
    <mergeCell ref="L3190:L3191"/>
    <mergeCell ref="D3193:D3194"/>
    <mergeCell ref="L3193:L3194"/>
    <mergeCell ref="D3196:D3198"/>
    <mergeCell ref="L3196:L3198"/>
    <mergeCell ref="D3202:D3203"/>
    <mergeCell ref="L3202:L3203"/>
    <mergeCell ref="D3204:D3205"/>
    <mergeCell ref="L3204:L3205"/>
    <mergeCell ref="D3211:D3212"/>
    <mergeCell ref="L3211:L3212"/>
    <mergeCell ref="D3213:D3214"/>
    <mergeCell ref="L3213:L3214"/>
    <mergeCell ref="D3215:D3216"/>
    <mergeCell ref="L3215:L3216"/>
    <mergeCell ref="D3217:D3222"/>
    <mergeCell ref="L3217:L3222"/>
  </mergeCells>
  <dataValidations count="94">
    <dataValidation type="whole" operator="lessThanOrEqual" allowBlank="1" showErrorMessage="1" errorTitle="Неверно" error="Заказ не может быть больше Наличия" sqref="X4 X3223 X3212:X3214 X3200 X3196:X3198 X3191 X3182 X3168 X3162 X3154 X3146 X3139:X3140 X3091 X3058 X3045:X3046 X3042 X3036 X3024 X3014:X3015 X3012 X2999 X2997 X2993:X2994 X2988 X2986 X2984 X2980 X2975 X2961 X2958 X2946 X2942 X2935 X2932 X2929 X2924 X2917:X2918 X2915 X2912 X2900:X2901 X2891 X2889 X2881 X2866:X2867 X2862 X2858 X2817 X2772 X2751:X2752 X2747 X2734 X2723 X2720 X2717 X2702 X2691:X2692 X2688 X2674:X2676 X2671 X2651 X2643 X2635 X2633 X2622 X2620 X2561 X2548 X2525:X2529 X2515 X2502:X2503 X2494:X2500 X2491 X2489 X2487 X2484:X2485 X2481 X2478 X2458 X2455 X2447 X2441 X2439 X2437 X2435 X2418 X2414 X2403 X2393 X2388 X2384 X2380 X2372 X2359 X2356 X2354 X2344:X2350 X2341 X2333:X2334 X2298 X2290:X2292 X2271 X2266 X2246:X2247 X2243 X2223:X2241 X2198:X2207 X2172:X2174 X2170 X2166 X2146:X2148 X2110 X2107 X2081:X2082 X2076 X2071:X2074 X2051 X2041:X2042 X2032 X2028 X2019 X2012:X2015 X2007:X2010 X1991 X1988 X1985:X1986 X1982 X1980 X1969:X1976 X1963 X1954 X1946 X1928 X1926 X1914:X1915 X1891 X1887:X1888 X1883:X1885 X1872:X1874 X1869 X1852 X1844:X1847 X1842 X1836:X1837 X1834 X1829 X1823 X1785:X1788 X1778:X1783 X1764 X1758 X1756 X1747 X1691:X1700 X1689 X1680 X1677:X1678 X1672:X1675 X1667 X1665 X1655 X1632:X1641 X1624:X1625 X1613:X1614 X1603 X1598:X1600 X1592:X1594 X1581:X1590 X1579 X1574 X1567:X1572 X1558 X1540:X1542 X1532:X1533 X1512:X1521 X1509 X1503:X1504 X1486:X1488 X1483 X1481 X1476:X1478 X1469:X1474 X1451:X1453 X1448:X1449 X1440 X1436:X1437 X1432:X1433 X1426 X1424 X1397 X1392 X1383:X1384 X1377 X1362 X1360 X1357 X1345 X1342:X1343 X1335:X1338 X1277 X1271 X1232 X1201 X1194 X1192 X1176 X1155 X1148 X1120:X1121 X1116:X1117 X1107 X1078 X1075 X1070 X1060 X1046 X1037:X1038 X1031:X1032 X1015 X990 X982 X980 X953 X927 X922 X910:X911 X904 X897 X895 X891 X886 X880 X878 X876 X862 X856 X853 X849 X840 X802 X799 X797 X794:X795 X782:X789 X765 X759:X761 X753 X737 X720:X721 X712 X703 X692 X683:X684 X671:X672 X668 X665 X661 X656:X657 X652 X649 X647 X642 X630:X631 X608 X602 X597 X592 X590 X586:X587 X577 X571 X568 X562:X566 X559 X554 X548 X544:X545 X533 X529:X530 X525:X526 X516 X509 X495:X496 X493 X478 X470:X471 X468 X465:X466 X458 X444 X393 X386:X387 X362 X359 X353 X349:X350 X347 X344 X341 X334 X331 X324 X321:X322 X316 X314 X311:X312 X309 X306 X302 X299 X293 X289 X284 X269 X263 X261 X256 X247 X235 X227 X224 X192 X186 X184 X179 X172:X173 X142:X144 X131 X129 X121 X82 X74 X44 X40:X41 X29 X23 X11:X12" xr:uid="{00000000-0002-0000-0000-000000000000}">
      <formula1>2</formula1>
    </dataValidation>
    <dataValidation type="whole" operator="lessThanOrEqual" allowBlank="1" showErrorMessage="1" errorTitle="Неверно" error="Заказ не может быть больше Наличия" sqref="X5 X3175 X3115 X3059 X2602 X2575 X2144 X2068 X2066 X1790 X1325 X1111 X1021 X438 X433 X397" xr:uid="{00000000-0002-0000-0000-000001000000}">
      <formula1>19</formula1>
    </dataValidation>
    <dataValidation type="whole" operator="lessThanOrEqual" allowBlank="1" showErrorMessage="1" errorTitle="Неверно" error="Заказ не может быть больше Наличия" sqref="X3034 X2699 X2685 X2328 X1909 X1904 X1865 X1164 X420 X188 X35 X6:X7" xr:uid="{00000000-0002-0000-0000-000002000000}">
      <formula1>26</formula1>
    </dataValidation>
    <dataValidation type="whole" operator="lessThanOrEqual" allowBlank="1" showErrorMessage="1" errorTitle="Неверно" error="Заказ не может быть больше Наличия" sqref="X8 X3177 X3033 X2324 X2067 X1713 X948 X147" xr:uid="{00000000-0002-0000-0000-000004000000}">
      <formula1>41</formula1>
    </dataValidation>
    <dataValidation type="whole" operator="lessThanOrEqual" allowBlank="1" showErrorMessage="1" errorTitle="Неверно" error="Заказ не может быть больше Наличия" sqref="X9 X3230 X3225 X3215 X3204 X3184 X3172 X3166 X3137 X3135 X3107 X3086 X3083 X3049 X3037:X3038 X3023 X3019 X3005 X3000 X2996 X2960 X2950 X2943 X2930:X2931 X2925 X2920 X2914 X2910 X2890 X2857 X2832 X2827 X2816 X2798 X2795 X2793 X2759 X2712 X2656 X2652 X2624 X2611 X2601 X2591 X2570 X2566 X2558 X2473 X2405 X2397 X2385 X2377 X2270 X2222 X2215:X2216 X2152 X2096 X2090 X1992 X1966 X1960 X1956 X1761 X1732 X1670 X1668 X1643:X1645 X1527 X1507 X1446 X1443 X1430 X1427 X1385 X1373:X1374 X1355 X1328:X1329 X1290:X1291 X1270 X1260 X1209 X1188:X1189 X1186 X1179 X1175 X1151:X1153 X1149 X1139 X1130 X1119 X1093 X1073 X1043:X1045 X1018 X1008 X1005:X1006 X977 X956 X945 X932 X924 X915 X906 X901:X902 X875 X872 X859 X823 X819:X821 X817 X810 X804 X800 X781 X749 X738 X736 X726 X700 X691 X679 X660 X658 X639 X634 X621 X583:X584 X558 X555 X534 X515 X504 X484 X476 X414 X394 X360 X335 X307 X304 X274 X254 X252 X246 X220 X155 X141 X139 X117:X118 X107" xr:uid="{00000000-0002-0000-0000-000005000000}">
      <formula1>4</formula1>
    </dataValidation>
    <dataValidation type="whole" operator="lessThanOrEqual" allowBlank="1" showErrorMessage="1" errorTitle="Неверно" error="Заказ не может быть больше Наличия" sqref="X10 X3236:X3240 X3224 X3216:X3217 X3207:X3211 X3203 X3199 X3193:X3195 X3186:X3188 X3183 X3181 X3169 X3167 X3163:X3165 X3159 X3145 X3141:X3142 X3138 X3112 X3079:X3080 X3069:X3070 X3067 X3047:X3048 X3040 X3028:X3031 X3016:X3017 X3013 X3010:X3011 X2992 X2989 X2983 X2969:X2970 X2952 X2947 X2944:X2945 X2937:X2939 X2916 X2913 X2906:X2908 X2902 X2898:X2899 X2894:X2896 X2888 X2869 X2843:X2844 X2836:X2839 X2830:X2831 X2828 X2818:X2823 X2794 X2745:X2746 X2735 X2732:X2733 X2727:X2728 X2725 X2721:X2722 X2718:X2719 X2708 X2703 X2690 X2681:X2682 X2677:X2679 X2673 X2667:X2670 X2663:X2664 X2658:X2661 X2650 X2644 X2641:X2642 X2639 X2634 X2628:X2632 X2623 X2621 X2616 X2610 X2607 X2604 X2585 X2571:X2574 X2567:X2568 X2563 X2555 X2550 X2539:X2540 X2535 X2530:X2532 X2514 X2512 X2507:X2508 X2501 X2493 X2486 X2482 X2479 X2477 X2470 X2466:X2467 X2457 X2443:X2444 X2440 X2438 X2434 X2424:X2426 X2400 X2398 X2378:X2379 X2371 X2358 X2351:X2352 X2342:X2343 X2335:X2339 X2330:X2332 X2299:X2322 X2293:X2297 X2288:X2289 X2267 X2248:X2265 X2244:X2245 X2242 X2184 X2175:X2180 X2167:X2169 X2153:X2165 X2149:X2151 X2145 X2130:X2137 X2114:X2122 X2091:X2094 X2083:X2089 X2078:X2080 X2069 X2058 X2052:X2055 X2048:X2050 X2043:X2046 X2039 X2023 X2020 X2016:X2017 X2011 X1989:X1990 X1987 X1977 X1968 X1947:X1952 X1939:X1945 X1929 X1922:X1925 X1916 X1911:X1912 X1903 X1893:X1894 X1890 X1886 X1881:X1882 X1870:X1871 X1866:X1867 X1848:X1849 X1838:X1841 X1830:X1833 X1827:X1828 X1824 X1822 X1805:X1813 X1797 X1789 X1784 X1774:X1777 X1768:X1770 X1765 X1759:X1760 X1750:X1754 X1745:X1746 X1723:X1724 X1701:X1708 X1690 X1681:X1683 X1676 X1663:X1664 X1656 X1648:X1653 X1642 X1626:X1631 X1615:X1617 X1606 X1602 X1595:X1597 X1591 X1580 X1578 X1573 X1559:X1566 X1551:X1557 X1546 X1543 X1538:X1539 X1534:X1536 X1528:X1531 X1526 X1510:X1511 X1506 X1502 X1489:X1497 X1484:X1485 X1482 X1479:X1480 X1475 X1461 X1450 X1447 X1441:X1442 X1438 X1434:X1435 X1425 X1422:X1423 X1406:X1413 X1393:X1396 X1388:X1391 X1382 X1380 X1375:X1376 X1363:X1364 X1361 X1358:X1359 X1354 X1346:X1349 X1344 X1339:X1341 X1331:X1334 X1292:X1315 X1288 X1281:X1285 X1278:X1279 X1273:X1275 X1262:X1269 X1255:X1259 X1250:X1252 X1236:X1247 X1233 X1227:X1231 X1218:X1225 X1215:X1216 X1210:X1213 X1204:X1208 X1202 X1199:X1200 X1195:X1197 X1193 X1191 X1187 X1177 X1174 X1167 X1159 X1154 X1150 X1140:X1141 X1131 X1122 X1118 X1114 X1108:X1109 X1094:X1105 X1090:X1092 X1081 X1068 X1061 X1059 X1051 X1048:X1049 X1039:X1041 X1030 X1016 X1009:X1014 X989 X964:X968 X952 X923 X916 X898:X900 X896 X892:X894 X887:X890 X881:X885 X879 X870:X871 X855 X850:X852 X847:X848 X841:X842 X837:X839 X829:X832 X825 X812:X815 X803 X791 X775 X766:X771 X764 X757:X758 X755 X752 X747:X748 X743 X740:X741 X734:X735 X729 X725 X713:X715 X708:X711 X705 X702 X694:X699 X688 X685:X686 X675 X673 X670 X666:X667 X662:X664 X659 X653:X655 X650 X645:X646 X641 X635:X638 X632:X633 X625:X629 X620 X612:X618 X609:X610 X607 X603:X604 X600:X601 X598 X593:X596 X591 X588:X589 X585 X570 X567 X552:X553 X550 X547 X540 X538 X527:X528 X524 X517 X508 X497:X499 X494 X491 X485:X488 X472:X475 X467 X459 X445:X446 X405:X406 X395 X379:X380 X368:X372 X363 X355:X358 X352 X348 X345:X346 X338:X340 X332:X333 X328:X330 X325 X323 X318:X320 X315 X313 X310 X308 X303 X294 X288 X282:X283 X279 X273 X270 X268 X264:X265 X262 X245 X233:X234 X228:X231 X210 X191 X178 X171 X162 X154 X145 X138 X126 X111:X112 X96:X97 X94 X91 X83:X84 X75:X76 X68:X71 X64:X66 X55:X62 X47:X53 X45 X31 X17:X18 X14:X15" xr:uid="{00000000-0002-0000-0000-000006000000}">
      <formula1>1</formula1>
    </dataValidation>
    <dataValidation type="whole" operator="lessThanOrEqual" allowBlank="1" showErrorMessage="1" errorTitle="Неверно" error="Заказ не может быть больше Наличия" sqref="X13 X3202 X3189 X3149 X3132 X3103 X3087 X3082 X3068 X3044 X3041 X3018 X2995 X2990 X2951 X2892 X2882 X2872:X2873 X2861 X2852 X2826 X2800 X2754:X2755 X2731 X2724 X2701 X2687 X2672 X2619 X2617 X2605 X2564 X2553 X2545 X2420 X2408 X2376 X2367 X2213:X2214 X2211 X2193 X2124 X2109 X2106 X2104 X2102 X2018 X1997:X1998 X1993 X1967 X1961:X1962 X1900 X1820 X1762 X1749 X1740 X1731 X1688 X1669 X1601 X1524 X1468 X1444 X1378 X1287 X1272 X1261 X1173 X1166 X1158 X1106 X1089 X1074 X1050 X1029 X1023 X1007 X983:X984 X981 X974 X929 X925 X917 X868 X863 X860:X861 X854 X843:X846 X822 X818 X801 X790 X778 X763 X690 X677 X640 X623 X537 X522 X501 X492 X489 X462 X452 X449 X418 X411 X336 X298 X295 X243 X215 X208 X183 X174 X122 X119:X120 X98 X95 X90 X73 X37" xr:uid="{00000000-0002-0000-0000-000009000000}">
      <formula1>5</formula1>
    </dataValidation>
    <dataValidation type="whole" operator="lessThanOrEqual" allowBlank="1" showErrorMessage="1" errorTitle="Неверно" error="Заказ не может быть больше Наличия" sqref="X16 X3235 X3222 X3185 X3150 X3143:X3144 X3136 X3133:X3134 X3108 X3062 X3027 X2991 X2971 X2962 X2957 X2928 X2904 X2879 X2863 X2856 X2849 X2835 X2815 X2812 X2797 X2781:X2782 X2768 X2740 X2713 X2693 X2680 X2636 X2598 X2565 X2559:X2560 X2554 X2551:X2552 X2543 X2504 X2456 X2433 X2419 X2383 X2373 X2212 X2208:X2210 X2182:X2183 X2125 X2105 X2103 X2097:X2101 X2077 X2047 X2035 X2005 X2001 X1999 X1964 X1930 X1816 X1772 X1725:X1726 X1722 X1716 X1661:X1662 X1550 X1544 X1523 X1431 X1405 X1379 X1353 X1156 X1110 X1079 X1062 X1035 X973 X930:X931 X921 X918 X914 X912 X905 X873:X874 X798 X756 X723 X716:X717 X706 X704 X687 X680:X681 X678 X669 X611 X572 X561 X551 X541:X542 X539 X531 X518:X519 X500 X461 X443 X441 X415 X402 X280 X267 X260 X258 X249 X241 X237 X195 X163 X150 X140 X130 X102 X88" xr:uid="{00000000-0002-0000-0000-00000C000000}">
      <formula1>6</formula1>
    </dataValidation>
    <dataValidation type="whole" operator="lessThanOrEqual" allowBlank="1" showErrorMessage="1" errorTitle="Неверно" error="Заказ не может быть больше Наличия" sqref="X19 X2538 X2187 X2141" xr:uid="{00000000-0002-0000-0000-00000F000000}">
      <formula1>47</formula1>
    </dataValidation>
    <dataValidation type="whole" operator="lessThanOrEqual" allowBlank="1" showErrorMessage="1" errorTitle="Неверно" error="Заказ не может быть больше Наличия" sqref="X20" xr:uid="{00000000-0002-0000-0000-000010000000}">
      <formula1>66</formula1>
    </dataValidation>
    <dataValidation type="whole" operator="lessThanOrEqual" allowBlank="1" showErrorMessage="1" errorTitle="Неверно" error="Заказ не может быть больше Наличия" sqref="X21 X3220 X3178 X3156 X3152 X3089 X2956 X2853 X2851 X2848 X2845 X2471 X2390 X2138 X2063 X2038 X2002 X1875 X1604 X1169 X1034 X999 X994 X297 X248 X156 X135 X26" xr:uid="{00000000-0002-0000-0000-000011000000}">
      <formula1>15</formula1>
    </dataValidation>
    <dataValidation type="whole" operator="lessThanOrEqual" allowBlank="1" showErrorMessage="1" errorTitle="Неверно" error="Заказ не может быть больше Наличия" sqref="X22 X3104 X3074 X3001 X2977 X2968 X2921 X2855 X2783 X2753 X2469 X2412 X2402 X2396 X2369 X2360 X2329 X2326 X2192 X2128 X1901 X1771 X1463 X1445 X1415 X1248 X1027 X996 X993 X988 X946 X940 X936 X807:X808 X774 X744 X739 X718 X579 X543 X479 X385 X287 X238 X232 X194 X187 X181:X182 X115:X116 X87 X77 X54 X46" xr:uid="{00000000-0002-0000-0000-000012000000}">
      <formula1>11</formula1>
    </dataValidation>
    <dataValidation type="whole" operator="lessThanOrEqual" allowBlank="1" showErrorMessage="1" errorTitle="Неверно" error="Заказ не может быть больше Наличия" sqref="X24 X3219 X3192 X3155 X3128 X3113 X2871 X2801 X2756 X2707 X2666 X2546 X2411 X2407 X2374 X2281 X2195 X2024 X1854 X1763 X1621 X1610 X1547 X1499 X1455 X1400 X1286 X1160 X970:X971 X963 X835 X731:X732 X481 X378 X291 X259 X218 X189 X151 X105" xr:uid="{00000000-0002-0000-0000-000014000000}">
      <formula1>14</formula1>
    </dataValidation>
    <dataValidation type="whole" operator="lessThanOrEqual" allowBlank="1" showErrorMessage="1" errorTitle="Неверно" error="Заказ не может быть больше Наличия" sqref="X25 X3095 X2556 X2475 X2323 X1850 X1795 X1741 X1419 X1133 X836 X399 X33" xr:uid="{00000000-0002-0000-0000-000015000000}">
      <formula1>33</formula1>
    </dataValidation>
    <dataValidation type="whole" operator="lessThanOrEqual" allowBlank="1" showErrorMessage="1" errorTitle="Неверно" error="Заказ не может быть больше Наличия" sqref="X27 X3180 X3147 X3081 X3035 X2978:X2979 X2973 X2911 X2850 X2846 X2806 X2785 X2771 X2743 X2696 X2686 X2662 X2615 X2569 X2557 X2544 X2442 X2432 X2413 X2401 X2394 X2370 X2139 X2057 X1931 X1898 X1748 X1734 X1684:X1686 X1659 X1464 X1399 X1387 X1280 X1254 X1249 X1172 X1170 X1165 X1115 X1056:X1057 X1052:X1053 X1047 X1033 X985 X979 X926 X919 X792 X779:X780 X746 X733 X674 X581 X514 X505 X502:X503 X480 X417 X389 X326 X275 X193 X177 X166 X161 X158 X136 X127 X103" xr:uid="{00000000-0002-0000-0000-000017000000}">
      <formula1>9</formula1>
    </dataValidation>
    <dataValidation type="whole" operator="lessThanOrEqual" allowBlank="1" showErrorMessage="1" errorTitle="Неверно" error="Заказ не может быть больше Наличия" sqref="X28 X3227:X3228 X3218 X3148 X3116 X3106 X3090 X3052 X2981 X2976 X2965 X2936 X2934 X2923 X2859 X2840 X2813:X2814 X2789 X2758 X2655 X2653 X2625 X2618 X2587 X2465 X2422:X2423 X2406 X2392 X2382 X2375 X2279 X2221 X2217 X2126 X2113 X2111 X2059 X2030 X1994 X1959 X1955 X1938 X1819 X1815 X1730 X1647 X1618 X1505 X1462 X1457 X1428 X1398 X1381 X1372 X1352 X1185 X1178 X1171 X1168 X1129 X1124 X1086:X1087 X1067 X1036 X1026 X997 X944 X935 X928 X920 X913 X866 X805 X776:X777 X751 X730 X727 X722 X575 X573 X560 X557 X536 X532 X457 X450 X440 X426 X396 X376 X367 X305 X285 X255 X253 X240 X207 X203:X204 X180 X153 X124 X106 X86 X80:X81 X63 X38" xr:uid="{00000000-0002-0000-0000-000018000000}">
      <formula1>7</formula1>
    </dataValidation>
    <dataValidation type="whole" operator="lessThanOrEqual" allowBlank="1" showErrorMessage="1" errorTitle="Неверно" error="Заказ не может быть больше Наличия" sqref="X30 X3233 X3201 X3179 X3174 X3157 X3078 X3050 X3006 X2972 X2949 X2927 X2922 X2763 X2714 X2638 X2595 X2592 X2395 X2386 X2186 X2037 X2025 X1995 X1965 X1958 X1932 X1660 X1605 X1351 X1183 X1112 X1024 X1000 X987 X937 X745 X719 X574 X437 X292 X212 X175 X134 X99" xr:uid="{00000000-0002-0000-0000-00001A000000}">
      <formula1>12</formula1>
    </dataValidation>
    <dataValidation type="whole" operator="lessThanOrEqual" allowBlank="1" showErrorMessage="1" errorTitle="Неверно" error="Заказ не может быть больше Наличия" sqref="X32" xr:uid="{00000000-0002-0000-0000-00001C000000}">
      <formula1>135</formula1>
    </dataValidation>
    <dataValidation type="whole" operator="lessThanOrEqual" allowBlank="1" showErrorMessage="1" errorTitle="Неверно" error="Заказ не может быть больше Наличия" sqref="X34 X2750 X1860 X1858" xr:uid="{00000000-0002-0000-0000-00001E000000}">
      <formula1>54</formula1>
    </dataValidation>
    <dataValidation type="whole" operator="lessThanOrEqual" allowBlank="1" showErrorMessage="1" errorTitle="Неверно" error="Заказ не может быть больше Наличия" sqref="X36 X3022 X2748 X2698 X2609 X2603 X2594 X2476 X1934:X1935 X1498 X1420 X1082 X834 X707 X110" xr:uid="{00000000-0002-0000-0000-000020000000}">
      <formula1>24</formula1>
    </dataValidation>
    <dataValidation type="whole" operator="lessThanOrEqual" allowBlank="1" showErrorMessage="1" errorTitle="Неверно" error="Заказ не может быть больше Наличия" sqref="X39 X3234 X3161 X3151 X3084 X3063 X3051 X2948 X2860 X2833 X2796 X2769 X2741 X2715 X2711 X2694 X2626 X2472 X2459 X2272 X2196 X2129 X1905 X1853 X1798 X1766 X1414 X1146 X1123 X1071:X1072 X1022 X991 X942 X624 X512 X257 X176 X164:X165 X160 X104 X100" xr:uid="{00000000-0002-0000-0000-000023000000}">
      <formula1>16</formula1>
    </dataValidation>
    <dataValidation type="whole" operator="lessThanOrEqual" allowBlank="1" showErrorMessage="1" errorTitle="Неверно" error="Заказ не может быть больше Наличия" sqref="X3231:X3232 X3226 X3205:X3206 X3190 X3043 X3039 X3009 X3004 X2998 X2985 X2974 X2966 X2959 X2933 X2909 X2905 X2903 X2897 X2893 X2868 X2865 X2841:X2842 X2829 X2824 X2807:X2811 X2802 X2799 X2777 X2744 X2730 X2726 X2697 X2689 X2657 X2648:X2649 X2645 X2640 X2606 X2590 X2586 X2584 X2579 X2549 X2541 X2533 X2516:X2524 X2509 X2505:X2506 X2492 X2490 X2488 X2483 X2448:X2454 X2445:X2446 X2421 X2399 X2389 X2357 X2355 X2353 X2340 X2268:X2269 X2197 X2181 X2171 X2123 X2108 X2095 X2075 X2070 X2062 X2040 X2034 X2031 X2029 X2027 X2021 X2006 X2000 X1983:X1984 X1981 X1978:X1979 X1953 X1927 X1913 X1902 X1892 X1889 X1880 X1876 X1868 X1843 X1835 X1825:X1826 X1821 X1818 X1814 X1773 X1757 X1755 X1743:X1744 X1738 X1721 X1717:X1718 X1679 X1671 X1666 X1654 X1576:X1577 X1537 X1522 X1439 X1421 X1386 X1323 X1289 X1276 X1253 X1234:X1235 X1217 X1214 X1203 X1198 X1190 X1132 X1080 X1076:X1077 X1064:X1066 X1042 X1004 X978 X969 X933 X907:X909 X903 X877 X869 X864:X865 X857:X858 X826:X828 X824 X816 X811 X796 X772 X762 X754 X742 X728 X724 X701 X693 X682 X676 X651 X648 X643:X644 X619 X599 X578 X576 X569 X556 X549 X546 X535 X523 X506:X507 X490 X477 X469 X453:X454 X448 X439 X400:X401 X388 X381 X361 X354 X351 X342:X343 X337 X327 X317 X300:X301 X276:X278 X271:X272 X236 X226 X222 X211 X209 X185 X167 X159 X137 X132:X133 X128 X125 X113:X114 X92:X93 X89 X85 X72 X67 X42:X43" xr:uid="{00000000-0002-0000-0000-000026000000}">
      <formula1>3</formula1>
    </dataValidation>
    <dataValidation type="whole" operator="lessThanOrEqual" allowBlank="1" showErrorMessage="1" errorTitle="Неверно" error="Заказ не может быть больше Наличия" sqref="X78 X3096 X2778 X2583 X2534 X2460 X2191 X1897 X1401 X950 X416" xr:uid="{00000000-0002-0000-0000-00004A000000}">
      <formula1>23</formula1>
    </dataValidation>
    <dataValidation type="whole" operator="lessThanOrEqual" allowBlank="1" showErrorMessage="1" errorTitle="Неверно" error="Заказ не может быть больше Наличия" sqref="X79 X3171 X3158 X3109:X3110 X3088 X3085 X3066 X2963 X2940 X2926 X2627 X2431 X2428 X2273 X2220 X2218 X2185 X2056 X2033 X2004 X1957 X1921 X1710 X1549 X1321 X1181:X1182 X1088 X1058 X1002 X995 X972 X941 X455 X296 X286 X250 X152" xr:uid="{00000000-0002-0000-0000-00004B000000}">
      <formula1>13</formula1>
    </dataValidation>
    <dataValidation type="whole" operator="lessThanOrEqual" allowBlank="1" showErrorMessage="1" errorTitle="Неверно" error="Заказ не может быть больше Наличия" sqref="X101 X3221 X3124 X2982 X2967 X2941 X2870 X2864 X2847 X2737 X2716 X2683 X2654 X2637 X2612 X2600 X2464 X2387 X2361 X1996 X1817 X1799 X1728:X1729 X1720 X1622 X1620 X1609 X1429 X1350 X1324 X1184 X1028 X1025 X998 X992 X986 X954 X806 X793 X773 X750 X580 X513 X483 X463:X464 X456 X430:X431 X427 X423 X419 X384 X290 X244 X242 X239 X223 X190 X123" xr:uid="{00000000-0002-0000-0000-000061000000}">
      <formula1>10</formula1>
    </dataValidation>
    <dataValidation type="whole" operator="lessThanOrEqual" allowBlank="1" showErrorMessage="1" errorTitle="Неверно" error="Заказ не может быть больше Наличия" sqref="X108 X3098 X3055 X2709 X2582 X2463 X1933 X1895 X1804 X1548 X1003 X957 X410" xr:uid="{00000000-0002-0000-0000-000068000000}">
      <formula1>20</formula1>
    </dataValidation>
    <dataValidation type="whole" operator="lessThanOrEqual" allowBlank="1" showErrorMessage="1" errorTitle="Неверно" error="Заказ не может быть больше Наличия" sqref="X109 X2804 X2430 X2277 X1802 X962 X404" xr:uid="{00000000-0002-0000-0000-000069000000}">
      <formula1>38</formula1>
    </dataValidation>
    <dataValidation type="whole" operator="lessThanOrEqual" allowBlank="1" showErrorMessage="1" errorTitle="Неверно" error="Заказ не может быть больше Наличия" sqref="X146 X3102 X3097 X3032 X2883 X2760 X2700 X2474 X2436 X2219 X2189 X1327 X1127 X1083 X976 X605 X435 X391" xr:uid="{00000000-0002-0000-0000-00008E000000}">
      <formula1>22</formula1>
    </dataValidation>
    <dataValidation type="whole" operator="lessThanOrEqual" allowBlank="1" showErrorMessage="1" errorTitle="Неверно" error="Заказ не может быть больше Наличия" sqref="X148 X3160 X2805 X2790 X2684 X2608 X2588 X2368 X2366 X2190 X1919 X1739 X1143 X1085 X1001 X424:X425 X366 X202" xr:uid="{00000000-0002-0000-0000-000090000000}">
      <formula1>27</formula1>
    </dataValidation>
    <dataValidation type="whole" operator="lessThanOrEqual" allowBlank="1" showErrorMessage="1" errorTitle="Неверно" error="Заказ не может быть больше Наличия" sqref="X149 X3229 X3173 X3170 X3153 X3111 X3008 X3003 X2987 X2880 X2854 X2825 X2736 X2729 X2646 X2562 X2542 X2510:X2511 X2468 X2427 X2391 X2381 X2287 X2112 X2036 X2026 X2022 X1936:X1937 X1899 X1791 X1742 X1727 X1719 X1687 X1657:X1658 X1646 X1623 X1619 X1611:X1612 X1607:X1608 X1575 X1545 X1525 X1508 X1460 X1454 X1404 X1356 X1330 X1322 X1180 X1157 X1069 X1063 X1017 X934 X867 X809 X689 X622 X582 X521 X510:X511 X451 X442 X434 X422 X392 X382 X281 X266 X251 X205:X206" xr:uid="{00000000-0002-0000-0000-000091000000}">
      <formula1>8</formula1>
    </dataValidation>
    <dataValidation type="whole" operator="lessThanOrEqual" allowBlank="1" showErrorMessage="1" errorTitle="Неверно" error="Заказ не может быть больше Наличия" sqref="X157 X3020 X3007 X3002 X2964 X2878 X2788 X2784 X2770 X2767 X2757 X2742 X2738:X2739 X2695 X2665 X2647 X2589 X2536 X2480 X2410 X1226 X1113 X975 X960:X961 X955 X938:X939 X460 X383 X364" xr:uid="{00000000-0002-0000-0000-000099000000}">
      <formula1>18</formula1>
    </dataValidation>
    <dataValidation type="whole" operator="lessThanOrEqual" allowBlank="1" showErrorMessage="1" errorTitle="Неверно" error="Заказ не может быть больше Наличия" sqref="X168 X3065 X3026 X2887 X2597 X2580 X2461 X951 X432 X429" xr:uid="{00000000-0002-0000-0000-0000A4000000}">
      <formula1>30</formula1>
    </dataValidation>
    <dataValidation type="whole" operator="lessThanOrEqual" allowBlank="1" showErrorMessage="1" errorTitle="Неверно" error="Заказ не может быть больше Наличия" sqref="X169 X3056 X2780 X1794 X1736 X1418 X1126 X943 X216" xr:uid="{00000000-0002-0000-0000-0000A5000000}">
      <formula1>37</formula1>
    </dataValidation>
    <dataValidation type="whole" operator="lessThanOrEqual" allowBlank="1" showErrorMessage="1" errorTitle="Неверно" error="Заказ не может быть больше Наличия" sqref="X170 X3121 X3064 X2803 X2776 X2513 X2003 X1737 X1459 X1402:X1403 X1366 X1055 X958 X520 X482 X436 X407 X390" xr:uid="{00000000-0002-0000-0000-0000A6000000}">
      <formula1>21</formula1>
    </dataValidation>
    <dataValidation type="whole" operator="lessThanOrEqual" allowBlank="1" showErrorMessage="1" errorTitle="Неверно" error="Заказ не может быть больше Наличия" sqref="X196 X3099 X2285 X2276 X1918 X1714 X1466 X1161:X1162" xr:uid="{00000000-0002-0000-0000-0000C0000000}">
      <formula1>40</formula1>
    </dataValidation>
    <dataValidation type="whole" operator="lessThanOrEqual" allowBlank="1" showErrorMessage="1" errorTitle="Неверно" error="Заказ не может быть больше Наличия" sqref="X197 X375" xr:uid="{00000000-0002-0000-0000-0000C1000000}">
      <formula1>62</formula1>
    </dataValidation>
    <dataValidation type="whole" operator="lessThanOrEqual" allowBlank="1" showErrorMessage="1" errorTitle="Неверно" error="Заказ не может быть больше Наличия" sqref="X198 X1792 X1369" xr:uid="{00000000-0002-0000-0000-0000C2000000}">
      <formula1>58</formula1>
    </dataValidation>
    <dataValidation type="whole" operator="lessThanOrEqual" allowBlank="1" showErrorMessage="1" errorTitle="Неверно" error="Заказ не может быть больше Наличия" sqref="X199 X3057 X3054 X3025 X2919 X2834 X2596 X2593 X2409 X2404 X2363:X2364 X1796 X1365 X1163 X1054 X947 X412:X413 X213" xr:uid="{00000000-0002-0000-0000-0000C3000000}">
      <formula1>25</formula1>
    </dataValidation>
    <dataValidation type="whole" operator="lessThanOrEqual" allowBlank="1" showErrorMessage="1" errorTitle="Неверно" error="Заказ не может быть больше Наличия" sqref="X200 X3120 X3061 X2874 X2792 X1142 X1128 X421 X373" xr:uid="{00000000-0002-0000-0000-0000C4000000}">
      <formula1>28</formula1>
    </dataValidation>
    <dataValidation type="whole" operator="lessThanOrEqual" allowBlank="1" showErrorMessage="1" errorTitle="Неверно" error="Заказ не может быть больше Наличия" sqref="X201 X3131 X3123 X3053 X2614 X2278 X2127 X2064 X1715 X1456 X1134" xr:uid="{00000000-0002-0000-0000-0000C5000000}">
      <formula1>32</formula1>
    </dataValidation>
    <dataValidation type="whole" operator="lessThanOrEqual" allowBlank="1" showErrorMessage="1" errorTitle="Неверно" error="Заказ не может быть больше Наличия" sqref="X214 X3105 X2786 X2547 X2280 X2060:X2061 X1733 X1709 X1467 X1326 X1137 X959 X447 X221" xr:uid="{00000000-0002-0000-0000-0000D2000000}">
      <formula1>17</formula1>
    </dataValidation>
    <dataValidation type="whole" operator="lessThanOrEqual" allowBlank="1" showErrorMessage="1" errorTitle="Неверно" error="Заказ не может быть больше Наличия" sqref="X217 X3125 X2710 X2599 X2415 X2325 X2142 X403 X365" xr:uid="{00000000-0002-0000-0000-0000D5000000}">
      <formula1>34</formula1>
    </dataValidation>
    <dataValidation type="whole" operator="lessThanOrEqual" allowBlank="1" showErrorMessage="1" errorTitle="Неверно" error="Заказ не может быть больше Наличия" sqref="X219 X3122 X2773 X2577 X1908 X1877 X1138 X833" xr:uid="{00000000-0002-0000-0000-0000D7000000}">
      <formula1>45</formula1>
    </dataValidation>
    <dataValidation type="whole" operator="lessThanOrEqual" allowBlank="1" showErrorMessage="1" errorTitle="Неверно" error="Заказ не может быть больше Наличия" sqref="X225 X2775" xr:uid="{00000000-0002-0000-0000-0000DD000000}">
      <formula1>76</formula1>
    </dataValidation>
    <dataValidation type="whole" operator="lessThanOrEqual" allowBlank="1" showErrorMessage="1" errorTitle="Неверно" error="Заказ не может быть больше Наличия" sqref="X374" xr:uid="{00000000-0002-0000-0000-000072010000}">
      <formula1>88</formula1>
    </dataValidation>
    <dataValidation type="whole" operator="lessThanOrEqual" allowBlank="1" showErrorMessage="1" errorTitle="Неверно" error="Заказ не может быть больше Наличия" sqref="X377 X3021 X2462" xr:uid="{00000000-0002-0000-0000-000075010000}">
      <formula1>39</formula1>
    </dataValidation>
    <dataValidation type="whole" operator="lessThanOrEqual" allowBlank="1" showErrorMessage="1" errorTitle="Неверно" error="Заказ не может быть больше Наличия" sqref="X398" xr:uid="{00000000-0002-0000-0000-00008A010000}">
      <formula1>51</formula1>
    </dataValidation>
    <dataValidation type="whole" operator="lessThanOrEqual" allowBlank="1" showErrorMessage="1" errorTitle="Неверно" error="Заказ не может быть больше Наличия" sqref="X408 X1859 X1370" xr:uid="{00000000-0002-0000-0000-000094010000}">
      <formula1>55</formula1>
    </dataValidation>
    <dataValidation type="whole" operator="lessThanOrEqual" allowBlank="1" showErrorMessage="1" errorTitle="Неверно" error="Заказ не может быть больше Наличия" sqref="X409 X2766 X1125" xr:uid="{00000000-0002-0000-0000-000095010000}">
      <formula1>60</formula1>
    </dataValidation>
    <dataValidation type="whole" operator="lessThanOrEqual" allowBlank="1" showErrorMessage="1" errorTitle="Неверно" error="Заказ не может быть больше Наличия" sqref="X428 X3129 X3114 X2787 X2578 X2429 X1851 X1803 X1465 X1019" xr:uid="{00000000-0002-0000-0000-0000A8010000}">
      <formula1>29</formula1>
    </dataValidation>
    <dataValidation type="whole" operator="lessThanOrEqual" allowBlank="1" showErrorMessage="1" errorTitle="Неверно" error="Заказ не может быть больше Наличия" sqref="X606 X2779 X2537 X1878 X1147" xr:uid="{00000000-0002-0000-0000-00005A020000}">
      <formula1>46</formula1>
    </dataValidation>
    <dataValidation type="whole" operator="lessThanOrEqual" allowBlank="1" showErrorMessage="1" errorTitle="Неверно" error="Заказ не может быть больше Наличия" sqref="X949 X1371 X1020" xr:uid="{00000000-0002-0000-0000-0000B1030000}">
      <formula1>43</formula1>
    </dataValidation>
    <dataValidation type="whole" operator="lessThanOrEqual" allowBlank="1" showErrorMessage="1" errorTitle="Неверно" error="Заказ не может быть больше Наличия" sqref="X1084 X3092 X1735 X1320" xr:uid="{00000000-0002-0000-0000-000038040000}">
      <formula1>49</formula1>
    </dataValidation>
    <dataValidation type="whole" operator="lessThanOrEqual" allowBlank="1" showErrorMessage="1" errorTitle="Неверно" error="Заказ не может быть больше Наличия" sqref="X1135" xr:uid="{00000000-0002-0000-0000-00006B040000}">
      <formula1>107</formula1>
    </dataValidation>
    <dataValidation type="whole" operator="lessThanOrEqual" allowBlank="1" showErrorMessage="1" errorTitle="Неверно" error="Заказ не может быть больше Наличия" sqref="X1136 X3077" xr:uid="{00000000-0002-0000-0000-00006C040000}">
      <formula1>64</formula1>
    </dataValidation>
    <dataValidation type="whole" operator="lessThanOrEqual" allowBlank="1" showErrorMessage="1" errorTitle="Неверно" error="Заказ не может быть больше Наличия" sqref="X1144 X2875" xr:uid="{00000000-0002-0000-0000-000074040000}">
      <formula1>91</formula1>
    </dataValidation>
    <dataValidation type="whole" operator="lessThanOrEqual" allowBlank="1" showErrorMessage="1" errorTitle="Неверно" error="Заказ не может быть больше Наличия" sqref="X1145 X2706" xr:uid="{00000000-0002-0000-0000-000075040000}">
      <formula1>57</formula1>
    </dataValidation>
    <dataValidation type="whole" operator="lessThanOrEqual" allowBlank="1" showErrorMessage="1" errorTitle="Неверно" error="Заказ не может быть больше Наличия" sqref="X1316 X3100 X2749 X1368" xr:uid="{00000000-0002-0000-0000-000020050000}">
      <formula1>72</formula1>
    </dataValidation>
    <dataValidation type="whole" operator="lessThanOrEqual" allowBlank="1" showErrorMessage="1" errorTitle="Неверно" error="Заказ не может быть больше Наличия" sqref="X1317" xr:uid="{00000000-0002-0000-0000-000021050000}">
      <formula1>100</formula1>
    </dataValidation>
    <dataValidation type="whole" operator="lessThanOrEqual" allowBlank="1" showErrorMessage="1" errorTitle="Неверно" error="Заказ не может быть больше Наличия" sqref="X1318 X2327 X1711" xr:uid="{00000000-0002-0000-0000-000022050000}">
      <formula1>53</formula1>
    </dataValidation>
    <dataValidation type="whole" operator="lessThanOrEqual" allowBlank="1" showErrorMessage="1" errorTitle="Неверно" error="Заказ не может быть больше Наличия" sqref="X1319" xr:uid="{00000000-0002-0000-0000-000023050000}">
      <formula1>111</formula1>
    </dataValidation>
    <dataValidation type="whole" operator="lessThanOrEqual" allowBlank="1" showErrorMessage="1" errorTitle="Неверно" error="Заказ не может быть больше Наличия" sqref="X1367" xr:uid="{00000000-0002-0000-0000-000053050000}">
      <formula1>77</formula1>
    </dataValidation>
    <dataValidation type="whole" operator="lessThanOrEqual" allowBlank="1" showErrorMessage="1" errorTitle="Неверно" error="Заказ не может быть больше Наличия" sqref="X3117 X1907 X1416:X1417" xr:uid="{00000000-0002-0000-0000-000084050000}">
      <formula1>48</formula1>
    </dataValidation>
    <dataValidation type="whole" operator="lessThanOrEqual" allowBlank="1" showErrorMessage="1" errorTitle="Неверно" error="Заказ не может быть больше Наличия" sqref="X1458 X2761 X2704 X2188 X1917" xr:uid="{00000000-0002-0000-0000-0000AE050000}">
      <formula1>42</formula1>
    </dataValidation>
    <dataValidation type="whole" operator="lessThanOrEqual" allowBlank="1" showErrorMessage="1" errorTitle="Неверно" error="Заказ не может быть больше Наличия" sqref="X1500 X3075 X3060 X2764 X2284 X1801" xr:uid="{00000000-0002-0000-0000-0000D8050000}">
      <formula1>44</formula1>
    </dataValidation>
    <dataValidation type="whole" operator="lessThanOrEqual" allowBlank="1" showErrorMessage="1" errorTitle="Неверно" error="Заказ не может быть больше Наличия" sqref="X1501 X2576 X2143 X2065 X1910" xr:uid="{00000000-0002-0000-0000-0000D9050000}">
      <formula1>36</formula1>
    </dataValidation>
    <dataValidation type="whole" operator="lessThanOrEqual" allowBlank="1" showErrorMessage="1" errorTitle="Неверно" error="Заказ не может быть больше Наличия" sqref="X1712 X3073 X2955 X2877 X2282 X1857" xr:uid="{00000000-0002-0000-0000-0000AC060000}">
      <formula1>52</formula1>
    </dataValidation>
    <dataValidation type="whole" operator="lessThanOrEqual" allowBlank="1" showErrorMessage="1" errorTitle="Неверно" error="Заказ не может быть больше Наличия" sqref="X1767 X2954" xr:uid="{00000000-0002-0000-0000-0000E3060000}">
      <formula1>71</formula1>
    </dataValidation>
    <dataValidation type="whole" operator="lessThanOrEqual" allowBlank="1" showErrorMessage="1" errorTitle="Неверно" error="Заказ не может быть больше Наличия" sqref="X1793 X2791 X2362 X2283 X2274:X2275 X2140 X1800" xr:uid="{00000000-0002-0000-0000-0000FD060000}">
      <formula1>50</formula1>
    </dataValidation>
    <dataValidation type="whole" operator="lessThanOrEqual" allowBlank="1" showErrorMessage="1" errorTitle="Неверно" error="Заказ не может быть больше Наличия" sqref="X1855" xr:uid="{00000000-0002-0000-0000-00003B070000}">
      <formula1>68</formula1>
    </dataValidation>
    <dataValidation type="whole" operator="lessThanOrEqual" allowBlank="1" showErrorMessage="1" errorTitle="Неверно" error="Заказ не может быть больше Наличия" sqref="X1856 X3127" xr:uid="{00000000-0002-0000-0000-00003C070000}">
      <formula1>56</formula1>
    </dataValidation>
    <dataValidation type="whole" operator="lessThanOrEqual" allowBlank="1" showErrorMessage="1" errorTitle="Неверно" error="Заказ не может быть больше Наличия" sqref="X1861" xr:uid="{00000000-0002-0000-0000-000041070000}">
      <formula1>83</formula1>
    </dataValidation>
    <dataValidation type="whole" operator="lessThanOrEqual" allowBlank="1" showErrorMessage="1" errorTitle="Неверно" error="Заказ не может быть больше Наличия" sqref="X1862 X2876" xr:uid="{00000000-0002-0000-0000-000042070000}">
      <formula1>80</formula1>
    </dataValidation>
    <dataValidation type="whole" operator="lessThanOrEqual" allowBlank="1" showErrorMessage="1" errorTitle="Неверно" error="Заказ не может быть больше Наличия" sqref="X1863" xr:uid="{00000000-0002-0000-0000-000043070000}">
      <formula1>75</formula1>
    </dataValidation>
    <dataValidation type="whole" operator="lessThanOrEqual" allowBlank="1" showErrorMessage="1" errorTitle="Неверно" error="Заказ не может быть больше Наличия" sqref="X1864" xr:uid="{00000000-0002-0000-0000-000044070000}">
      <formula1>65</formula1>
    </dataValidation>
    <dataValidation type="whole" operator="lessThanOrEqual" allowBlank="1" showErrorMessage="1" errorTitle="Неверно" error="Заказ не может быть больше Наличия" sqref="X1879 X2613 X2194 X1920" xr:uid="{00000000-0002-0000-0000-000053070000}">
      <formula1>31</formula1>
    </dataValidation>
    <dataValidation type="whole" operator="lessThanOrEqual" allowBlank="1" showErrorMessage="1" errorTitle="Неверно" error="Заказ не может быть больше Наличия" sqref="X1896 X3130 X3071 X2953 X2762 X2286" xr:uid="{00000000-0002-0000-0000-000064070000}">
      <formula1>35</formula1>
    </dataValidation>
    <dataValidation type="whole" operator="lessThanOrEqual" allowBlank="1" showErrorMessage="1" errorTitle="Неверно" error="Заказ не может быть больше Наличия" sqref="X1906 X2765" xr:uid="{00000000-0002-0000-0000-00006E070000}">
      <formula1>73</formula1>
    </dataValidation>
    <dataValidation type="whole" operator="lessThanOrEqual" allowBlank="1" showErrorMessage="1" errorTitle="Неверно" error="Заказ не может быть больше Наличия" sqref="X2365" xr:uid="{00000000-0002-0000-0000-000039090000}">
      <formula1>119</formula1>
    </dataValidation>
    <dataValidation type="whole" operator="lessThanOrEqual" allowBlank="1" showErrorMessage="1" errorTitle="Неверно" error="Заказ не может быть больше Наличия" sqref="X2416 X3119" xr:uid="{00000000-0002-0000-0000-00006C090000}">
      <formula1>69</formula1>
    </dataValidation>
    <dataValidation type="whole" operator="lessThanOrEqual" allowBlank="1" showErrorMessage="1" errorTitle="Неверно" error="Заказ не может быть больше Наличия" sqref="X2417" xr:uid="{00000000-0002-0000-0000-00006D090000}">
      <formula1>85</formula1>
    </dataValidation>
    <dataValidation type="whole" operator="lessThanOrEqual" allowBlank="1" showErrorMessage="1" errorTitle="Неверно" error="Заказ не может быть больше Наличия" sqref="X2581" xr:uid="{00000000-0002-0000-0000-0000110A0000}">
      <formula1>92</formula1>
    </dataValidation>
    <dataValidation type="whole" operator="lessThanOrEqual" allowBlank="1" showErrorMessage="1" errorTitle="Неверно" error="Заказ не может быть больше Наличия" sqref="X2705" xr:uid="{00000000-0002-0000-0000-00008D0A0000}">
      <formula1>84</formula1>
    </dataValidation>
    <dataValidation type="whole" operator="lessThanOrEqual" allowBlank="1" showErrorMessage="1" errorTitle="Неверно" error="Заказ не может быть больше Наличия" sqref="X2774 X3093" xr:uid="{00000000-0002-0000-0000-0000D20A0000}">
      <formula1>98</formula1>
    </dataValidation>
    <dataValidation type="whole" operator="lessThanOrEqual" allowBlank="1" showErrorMessage="1" errorTitle="Неверно" error="Заказ не может быть больше Наличия" sqref="X2884" xr:uid="{00000000-0002-0000-0000-0000400B0000}">
      <formula1>81</formula1>
    </dataValidation>
    <dataValidation type="whole" operator="lessThanOrEqual" allowBlank="1" showErrorMessage="1" errorTitle="Неверно" error="Заказ не может быть больше Наличия" sqref="X2885" xr:uid="{00000000-0002-0000-0000-0000410B0000}">
      <formula1>90</formula1>
    </dataValidation>
    <dataValidation type="whole" operator="lessThanOrEqual" allowBlank="1" showErrorMessage="1" errorTitle="Неверно" error="Заказ не может быть больше Наличия" sqref="X2886" xr:uid="{00000000-0002-0000-0000-0000420B0000}">
      <formula1>67</formula1>
    </dataValidation>
    <dataValidation type="whole" operator="lessThanOrEqual" allowBlank="1" showErrorMessage="1" errorTitle="Неверно" error="Заказ не может быть больше Наличия" sqref="X3072" xr:uid="{00000000-0002-0000-0000-0000FC0B0000}">
      <formula1>74</formula1>
    </dataValidation>
    <dataValidation type="whole" operator="lessThanOrEqual" allowBlank="1" showErrorMessage="1" errorTitle="Неверно" error="Заказ не может быть больше Наличия" sqref="X3076" xr:uid="{00000000-0002-0000-0000-0000000C0000}">
      <formula1>87</formula1>
    </dataValidation>
    <dataValidation type="whole" operator="lessThanOrEqual" allowBlank="1" showErrorMessage="1" errorTitle="Неверно" error="Заказ не может быть больше Наличия" sqref="X3094" xr:uid="{00000000-0002-0000-0000-0000120C0000}">
      <formula1>78</formula1>
    </dataValidation>
    <dataValidation type="whole" operator="lessThanOrEqual" allowBlank="1" showErrorMessage="1" errorTitle="Неверно" error="Заказ не может быть больше Наличия" sqref="X3101" xr:uid="{00000000-0002-0000-0000-0000190C0000}">
      <formula1>59</formula1>
    </dataValidation>
    <dataValidation type="whole" operator="lessThanOrEqual" allowBlank="1" showErrorMessage="1" errorTitle="Неверно" error="Заказ не может быть больше Наличия" sqref="X3118" xr:uid="{00000000-0002-0000-0000-00002A0C0000}">
      <formula1>102</formula1>
    </dataValidation>
    <dataValidation type="whole" operator="lessThanOrEqual" allowBlank="1" showErrorMessage="1" errorTitle="Неверно" error="Заказ не может быть больше Наличия" sqref="X3126" xr:uid="{00000000-0002-0000-0000-0000320C0000}">
      <formula1>70</formula1>
    </dataValidation>
    <dataValidation type="whole" operator="lessThanOrEqual" allowBlank="1" showErrorMessage="1" errorTitle="Неверно" error="Заказ не может быть больше Наличия" sqref="X3176" xr:uid="{00000000-0002-0000-0000-0000640C0000}">
      <formula1>97</formula1>
    </dataValidation>
  </dataValidations>
  <pageMargins left="0.75" right="1" top="0.75" bottom="1" header="0.5" footer="0.5"/>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K16"/>
  <sheetViews>
    <sheetView workbookViewId="0"/>
  </sheetViews>
  <sheetFormatPr defaultColWidth="9.1640625" defaultRowHeight="14.25" x14ac:dyDescent="0.45"/>
  <cols>
    <col min="1" max="1" width="2.75" style="43" customWidth="1"/>
    <col min="2" max="3" width="31.75" style="43" customWidth="1"/>
    <col min="4" max="4" width="2.75" style="43" customWidth="1"/>
    <col min="5" max="5" width="35.75" style="44" customWidth="1"/>
    <col min="6" max="7" width="22.75" style="46" customWidth="1"/>
    <col min="8" max="8" width="2.75" style="44" customWidth="1"/>
    <col min="9" max="9" width="38.75" style="44" customWidth="1"/>
    <col min="10" max="11" width="16.75" style="46" customWidth="1"/>
    <col min="12" max="16384" width="9.1640625" style="43"/>
  </cols>
  <sheetData>
    <row r="1" spans="2:11" x14ac:dyDescent="0.45">
      <c r="E1" s="49" t="s">
        <v>2924</v>
      </c>
      <c r="F1" s="45"/>
      <c r="G1" s="50"/>
    </row>
    <row r="2" spans="2:11" x14ac:dyDescent="0.45">
      <c r="E2" s="47" t="s">
        <v>2925</v>
      </c>
      <c r="F2" s="51">
        <f>SUMPRODUCT(TDSheet!$Q$4:$Q$1048572,TDSheet!$X$4:$X$1048572)</f>
        <v>0</v>
      </c>
      <c r="G2" s="51"/>
      <c r="H2" s="52"/>
      <c r="I2" s="52"/>
      <c r="J2" s="53"/>
      <c r="K2" s="53"/>
    </row>
    <row r="3" spans="2:11" x14ac:dyDescent="0.45">
      <c r="B3" s="66"/>
      <c r="C3" s="66"/>
      <c r="E3" s="47" t="s">
        <v>2926</v>
      </c>
      <c r="F3" s="51" t="e">
        <f>SUMPRODUCT(TDSheet!#REF!,TDSheet!$X$4:$X$1048571)</f>
        <v>#REF!</v>
      </c>
      <c r="G3" s="51"/>
      <c r="H3" s="52"/>
      <c r="I3" s="52"/>
      <c r="J3" s="53"/>
      <c r="K3" s="53"/>
    </row>
    <row r="4" spans="2:11" x14ac:dyDescent="0.45">
      <c r="B4" s="64" t="s">
        <v>2923</v>
      </c>
      <c r="C4" s="65"/>
      <c r="E4" s="48" t="s">
        <v>2927</v>
      </c>
      <c r="F4" s="54" t="s">
        <v>2930</v>
      </c>
      <c r="G4" s="54" t="s">
        <v>2931</v>
      </c>
      <c r="H4" s="52"/>
      <c r="I4" s="54" t="s">
        <v>2932</v>
      </c>
      <c r="J4" s="54" t="s">
        <v>2933</v>
      </c>
      <c r="K4" s="54" t="s">
        <v>2931</v>
      </c>
    </row>
    <row r="5" spans="2:11" x14ac:dyDescent="0.45">
      <c r="B5" s="65"/>
      <c r="C5" s="65"/>
      <c r="E5" s="47" t="s">
        <v>357</v>
      </c>
      <c r="F5" s="51" t="e">
        <f>SUMPRODUCT(- -(TDSheet!$H$4:$H$1048569="Обувь"),TDSheet!#REF!,TDSheet!$X$4:$X$1048569)</f>
        <v>#REF!</v>
      </c>
      <c r="G5" s="51">
        <f>SUMIF(TDSheet!$H$4:$H$1048569,"Обувь",TDSheet!$X$4:$X$1048569)</f>
        <v>0</v>
      </c>
      <c r="H5" s="52"/>
      <c r="I5" s="55" t="s">
        <v>29</v>
      </c>
      <c r="J5" s="51" t="e">
        <f>SUMPRODUCT(- -(TDSheet!$K$4:$K$1048569="Мужчины"),TDSheet!#REF!,TDSheet!$X$4:$X$1048569)</f>
        <v>#REF!</v>
      </c>
      <c r="K5" s="51">
        <f>SUMIF(TDSheet!$K$4:$K$1048569,"Мужчины",TDSheet!$X$4:$X$1048569)</f>
        <v>0</v>
      </c>
    </row>
    <row r="6" spans="2:11" x14ac:dyDescent="0.45">
      <c r="B6" s="65"/>
      <c r="C6" s="65"/>
      <c r="E6" s="47" t="s">
        <v>27</v>
      </c>
      <c r="F6" s="51" t="e">
        <f>SUMPRODUCT(- -(TDSheet!$H$4:$H$1048569="Одежда"),TDSheet!#REF!,TDSheet!$X$4:$X$1048569)</f>
        <v>#REF!</v>
      </c>
      <c r="G6" s="51">
        <f>SUMIF(TDSheet!$H$4:$H$1048569,"Одежда",TDSheet!$X$4:$X$1048569)</f>
        <v>0</v>
      </c>
      <c r="H6" s="52"/>
      <c r="I6" s="55" t="s">
        <v>41</v>
      </c>
      <c r="J6" s="51" t="e">
        <f>SUMPRODUCT(- -(TDSheet!$K$4:$K$1048569="Женщины"),TDSheet!#REF!,TDSheet!$X$4:$X$1048569)</f>
        <v>#REF!</v>
      </c>
      <c r="K6" s="51">
        <f>SUMIF(TDSheet!$K$4:$K$1048569,"Женщины",TDSheet!$X$4:$X$1048569)</f>
        <v>0</v>
      </c>
    </row>
    <row r="7" spans="2:11" x14ac:dyDescent="0.45">
      <c r="B7" s="65"/>
      <c r="C7" s="65"/>
      <c r="E7" s="47" t="s">
        <v>378</v>
      </c>
      <c r="F7" s="51" t="e">
        <f>SUMPRODUCT(- -(TDSheet!$H$4:$H$1048569="Аксессуары"),TDSheet!#REF!,TDSheet!$X$4:$X$1048569)</f>
        <v>#REF!</v>
      </c>
      <c r="G7" s="51">
        <f>SUMIF(TDSheet!$H$4:$H$1048569,"Аксессуары",TDSheet!$X$4:$X$1048569)</f>
        <v>0</v>
      </c>
      <c r="H7" s="52"/>
      <c r="I7" s="55" t="s">
        <v>1011</v>
      </c>
      <c r="J7" s="51" t="e">
        <f>SUMPRODUCT(- -(TDSheet!$K$4:$K$1048569="Дети"),TDSheet!#REF!,TDSheet!$X$4:$X$1048569)</f>
        <v>#REF!</v>
      </c>
      <c r="K7" s="51">
        <f>SUMIF(TDSheet!$K$4:$K$1048569,"Дети",TDSheet!$X$4:$X$1048569)</f>
        <v>0</v>
      </c>
    </row>
    <row r="8" spans="2:11" x14ac:dyDescent="0.45">
      <c r="B8" s="65"/>
      <c r="C8" s="65"/>
      <c r="E8" s="47" t="s">
        <v>2928</v>
      </c>
      <c r="F8" s="51" t="e">
        <f>SUMPRODUCT(- -(TDSheet!$H$4:$H$1048569="Спорт. Инвентарь"),TDSheet!#REF!,TDSheet!$X$4:$X$1048569)</f>
        <v>#REF!</v>
      </c>
      <c r="G8" s="51">
        <f>SUMIF(TDSheet!$H$4:$H$1048569,"Спорт. Инвентарь",TDSheet!$X$4:$X$1048569)</f>
        <v>0</v>
      </c>
      <c r="H8" s="52"/>
      <c r="I8" s="55" t="s">
        <v>286</v>
      </c>
      <c r="J8" s="51" t="e">
        <f>SUMPRODUCT(- -(TDSheet!$K$4:$K$1048569="Унисекс"),TDSheet!#REF!,TDSheet!$X$4:$X$1048569)</f>
        <v>#REF!</v>
      </c>
      <c r="K8" s="51">
        <f>SUMIF(TDSheet!$K$4:$K$1048569,"Унисекс",TDSheet!$X$4:$X$1048569)</f>
        <v>0</v>
      </c>
    </row>
    <row r="9" spans="2:11" x14ac:dyDescent="0.45">
      <c r="B9" s="65"/>
      <c r="C9" s="65"/>
      <c r="E9" s="47" t="s">
        <v>1956</v>
      </c>
      <c r="F9" s="51" t="e">
        <f>SUMPRODUCT(- -(TDSheet!$H$4:$H$1048569="Сумки и рюкзаки"),TDSheet!#REF!,TDSheet!$X$4:$X$1048569)</f>
        <v>#REF!</v>
      </c>
      <c r="G9" s="51">
        <f>SUMIF(TDSheet!$H$4:$H$1048569,"Сумки и рюкзаки",TDSheet!$X$4:$X$1048569)</f>
        <v>0</v>
      </c>
      <c r="H9" s="52"/>
      <c r="I9" s="52"/>
      <c r="J9" s="53"/>
      <c r="K9" s="53"/>
    </row>
    <row r="10" spans="2:11" x14ac:dyDescent="0.45">
      <c r="B10" s="65"/>
      <c r="C10" s="65"/>
      <c r="E10" s="47" t="s">
        <v>2929</v>
      </c>
      <c r="F10" s="51" t="e">
        <f>SUM(F5:F9)</f>
        <v>#REF!</v>
      </c>
      <c r="G10" s="51">
        <f>SUM(G5:G9)</f>
        <v>0</v>
      </c>
      <c r="H10" s="52"/>
      <c r="I10" s="52"/>
      <c r="J10" s="53"/>
      <c r="K10" s="53"/>
    </row>
    <row r="11" spans="2:11" x14ac:dyDescent="0.45">
      <c r="B11" s="65"/>
      <c r="C11" s="65"/>
    </row>
    <row r="12" spans="2:11" x14ac:dyDescent="0.45">
      <c r="B12" s="65"/>
      <c r="C12" s="65"/>
    </row>
    <row r="13" spans="2:11" x14ac:dyDescent="0.45">
      <c r="B13" s="65"/>
      <c r="C13" s="65"/>
    </row>
    <row r="14" spans="2:11" x14ac:dyDescent="0.45">
      <c r="B14" s="65"/>
      <c r="C14" s="65"/>
    </row>
    <row r="15" spans="2:11" x14ac:dyDescent="0.45">
      <c r="B15" s="65"/>
      <c r="C15" s="65"/>
    </row>
    <row r="16" spans="2:11" x14ac:dyDescent="0.45">
      <c r="B16" s="66"/>
      <c r="C16" s="66"/>
    </row>
  </sheetData>
  <mergeCells count="3">
    <mergeCell ref="B4:C15"/>
    <mergeCell ref="B3:C3"/>
    <mergeCell ref="B16:C16"/>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TDSheet</vt:lpstr>
      <vt:lpstr>Расчет</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Дятькина Анна</dc:creator>
  <cp:lastModifiedBy>maxm3</cp:lastModifiedBy>
  <dcterms:created xsi:type="dcterms:W3CDTF">2026-07-10T07:59:57Z</dcterms:created>
  <dcterms:modified xsi:type="dcterms:W3CDTF">2026-07-11T07:29:46Z</dcterms:modified>
</cp:coreProperties>
</file>